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a2ce8b8a4433814c/바탕 화면/SBM 2025/Project/Work/Archeive/3. ABR/Back up/"/>
    </mc:Choice>
  </mc:AlternateContent>
  <xr:revisionPtr revIDLastSave="1" documentId="13_ncr:1_{1E73EB04-4EE4-A647-87BB-82181ED73C4D}" xr6:coauthVersionLast="47" xr6:coauthVersionMax="47" xr10:uidLastSave="{BFA6C688-A074-49C3-9F02-18C208E0840E}"/>
  <bookViews>
    <workbookView xWindow="-120" yWindow="-120" windowWidth="29040" windowHeight="15720" xr2:uid="{BF4DC464-B3DD-634E-A018-F7D2F42103B4}"/>
  </bookViews>
  <sheets>
    <sheet name="Supplemantary" sheetId="1" r:id="rId1"/>
  </sheets>
  <definedNames>
    <definedName name="_xlnm._FilterDatabase" localSheetId="0" hidden="1">Supplemantary!$C$3:$R$3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1" i="1" l="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G61" i="1"/>
  <c r="G55" i="1"/>
  <c r="G53" i="1"/>
  <c r="G48" i="1"/>
  <c r="G43" i="1"/>
  <c r="G42" i="1"/>
  <c r="G35" i="1"/>
  <c r="G29" i="1"/>
  <c r="G25" i="1"/>
  <c r="G24" i="1"/>
  <c r="G19" i="1"/>
  <c r="G16" i="1"/>
  <c r="G15" i="1"/>
  <c r="G14" i="1"/>
  <c r="G13" i="1"/>
  <c r="G12" i="1"/>
  <c r="G9" i="1"/>
  <c r="G8" i="1"/>
  <c r="G7" i="1"/>
  <c r="G4" i="1"/>
  <c r="G34" i="1"/>
  <c r="G22" i="1"/>
  <c r="G33" i="1"/>
  <c r="G84" i="1"/>
  <c r="G70" i="1"/>
  <c r="G69" i="1"/>
  <c r="G64" i="1"/>
  <c r="G63" i="1"/>
  <c r="G59" i="1"/>
  <c r="G54" i="1"/>
  <c r="G52" i="1"/>
  <c r="G51" i="1"/>
  <c r="G50" i="1"/>
  <c r="G49" i="1"/>
  <c r="G47" i="1"/>
  <c r="G44" i="1"/>
  <c r="G39" i="1"/>
  <c r="G38" i="1"/>
  <c r="G37" i="1"/>
  <c r="G36" i="1"/>
  <c r="G28" i="1"/>
  <c r="G21" i="1"/>
  <c r="G20" i="1"/>
  <c r="G18" i="1"/>
  <c r="G17" i="1"/>
  <c r="G11" i="1"/>
  <c r="G10" i="1"/>
  <c r="G6" i="1"/>
  <c r="G5" i="1"/>
  <c r="G56" i="1"/>
  <c r="G46" i="1"/>
  <c r="G41" i="1"/>
  <c r="G23" i="1"/>
  <c r="G92" i="1"/>
  <c r="G86" i="1"/>
  <c r="G66" i="1"/>
  <c r="G26" i="1"/>
  <c r="G107" i="1"/>
  <c r="G100" i="1"/>
  <c r="G98" i="1"/>
  <c r="G97" i="1"/>
  <c r="G94" i="1"/>
  <c r="G91" i="1"/>
  <c r="G74" i="1"/>
  <c r="G40" i="1"/>
  <c r="G108" i="1"/>
  <c r="G102" i="1"/>
  <c r="G96" i="1"/>
  <c r="G76" i="1"/>
  <c r="G27" i="1"/>
  <c r="G93" i="1"/>
  <c r="G85" i="1"/>
  <c r="G83" i="1"/>
  <c r="G78" i="1"/>
  <c r="G77" i="1"/>
  <c r="G75" i="1"/>
  <c r="G71" i="1"/>
  <c r="G68" i="1"/>
  <c r="G67" i="1"/>
  <c r="G65" i="1"/>
  <c r="G62" i="1"/>
  <c r="G60" i="1"/>
  <c r="G58" i="1"/>
  <c r="G57" i="1"/>
  <c r="G32" i="1"/>
  <c r="G31" i="1"/>
  <c r="G30" i="1"/>
  <c r="G88" i="1"/>
  <c r="G95" i="1"/>
  <c r="G73" i="1"/>
  <c r="G72" i="1"/>
  <c r="G45" i="1"/>
  <c r="G111" i="1"/>
  <c r="G110" i="1"/>
  <c r="G109" i="1"/>
  <c r="G106" i="1"/>
  <c r="G105" i="1"/>
  <c r="G104" i="1"/>
  <c r="G103" i="1"/>
  <c r="G101" i="1"/>
  <c r="G99" i="1"/>
  <c r="G90" i="1"/>
  <c r="G89" i="1"/>
  <c r="G87" i="1"/>
  <c r="G82" i="1"/>
  <c r="G81" i="1"/>
  <c r="G80" i="1"/>
  <c r="G79" i="1"/>
</calcChain>
</file>

<file path=xl/sharedStrings.xml><?xml version="1.0" encoding="utf-8"?>
<sst xmlns="http://schemas.openxmlformats.org/spreadsheetml/2006/main" count="124" uniqueCount="104">
  <si>
    <t>Sample</t>
  </si>
  <si>
    <t>APOE</t>
    <phoneticPr fontId="5" type="noConversion"/>
  </si>
  <si>
    <t>MMSE</t>
    <phoneticPr fontId="6" type="noConversion"/>
  </si>
  <si>
    <t>CDR</t>
    <phoneticPr fontId="6" type="noConversion"/>
  </si>
  <si>
    <t>CDR-sb</t>
    <phoneticPr fontId="6" type="noConversion"/>
  </si>
  <si>
    <t>-</t>
    <phoneticPr fontId="5" type="noConversion"/>
  </si>
  <si>
    <t>PIFA ab 42</t>
    <phoneticPr fontId="1" type="noConversion"/>
  </si>
  <si>
    <t>PIFA ab 40</t>
    <phoneticPr fontId="1" type="noConversion"/>
  </si>
  <si>
    <t>PIFA 42/40</t>
    <phoneticPr fontId="1" type="noConversion"/>
  </si>
  <si>
    <t>SiMoA Ab42</t>
    <phoneticPr fontId="1" type="noConversion"/>
  </si>
  <si>
    <t>SiMoA AB40</t>
    <phoneticPr fontId="1" type="noConversion"/>
  </si>
  <si>
    <t>SiMoA AB 42/40</t>
    <phoneticPr fontId="1" type="noConversion"/>
  </si>
  <si>
    <t>Disease status (0: SCD, 1: AD, 2:aMCI)</t>
    <phoneticPr fontId="1" type="noConversion"/>
  </si>
  <si>
    <t>Concentration(pg/ml)</t>
    <phoneticPr fontId="1" type="noConversion"/>
  </si>
  <si>
    <t>Sex</t>
    <phoneticPr fontId="6" type="noConversion"/>
  </si>
  <si>
    <t>Age</t>
    <phoneticPr fontId="6" type="noConversion"/>
  </si>
  <si>
    <t>Amlyoid PET status</t>
    <phoneticPr fontId="5" type="noConversion"/>
  </si>
  <si>
    <r>
      <t xml:space="preserve">1: </t>
    </r>
    <r>
      <rPr>
        <sz val="11"/>
        <color theme="1"/>
        <rFont val="Malgun Gothic"/>
        <family val="2"/>
        <charset val="129"/>
      </rPr>
      <t xml:space="preserve">Male </t>
    </r>
    <r>
      <rPr>
        <sz val="11"/>
        <color theme="1"/>
        <rFont val="Arial"/>
        <family val="2"/>
      </rPr>
      <t xml:space="preserve">2: </t>
    </r>
    <r>
      <rPr>
        <sz val="11"/>
        <color theme="1"/>
        <rFont val="Malgun Gothic"/>
        <family val="2"/>
        <charset val="129"/>
      </rPr>
      <t>Female</t>
    </r>
    <phoneticPr fontId="1" type="noConversion"/>
  </si>
  <si>
    <t>0: Apoe4 - 1: Apoe4 +</t>
    <phoneticPr fontId="1" type="noConversion"/>
  </si>
  <si>
    <t>0: Amyloid PET - 1: Amyloid PET +</t>
    <phoneticPr fontId="1" type="noConversion"/>
  </si>
  <si>
    <t>Mild brain atrophy and leukoaraiosis with normal DWI
Right PCom. aneurysm</t>
    <phoneticPr fontId="5" type="noConversion"/>
  </si>
  <si>
    <t xml:space="preserve">1. No evidence of acute infarction in brain. 
2. Focal old infarction, Lt anterior BG-CR and Lt cerebellum 
3. Mild SVD(small vessel disease) 
4. Mild diffuse brain atrophy. </t>
    <phoneticPr fontId="5" type="noConversion"/>
  </si>
  <si>
    <t>1. small vessel disease with Fazekas grade 1 WMH and multiple chronic lacunar infarctions/ enlarged PVSs of both deep gray matter.
2. mild global brain atrophy without regional profound atrophy, GCA: 1-2, MTA : 1-2.
3. a microbleed at the left medial temporal lobe.
4. a few chronic lacunar infarctions and microbleeds in pons.</t>
    <phoneticPr fontId="5" type="noConversion"/>
  </si>
  <si>
    <t xml:space="preserve">1. No evidence of acute infarction in brain. 
2. Moderate diffuse brain atrophy (GCA-2, MTA Rt-1; Lt-1)  
3. Mild SVD(small vessel disease) 
4. Lt maxillary sinusitis </t>
    <phoneticPr fontId="5" type="noConversion"/>
  </si>
  <si>
    <t>1. A tiny acute infarction, Lt occipital SCWM.
2. SVD(small vessel disease), with moderate WMH and microbleeds 
3. Moderate diffuse brain atrophy (GCA-2, MTA Rt-3; Lt-3)</t>
    <phoneticPr fontId="5" type="noConversion"/>
  </si>
  <si>
    <t>1. Old lacunar infarction in the both basal ganglia.
2. Mild brain atrophy and leukoaraiosis with normal DWI
3. Normal MRA</t>
    <phoneticPr fontId="5" type="noConversion"/>
  </si>
  <si>
    <t>1. Old lacunar infarction in the both basal ganglia.
2. Brain atrophy and leukoaraiosis(GCA II, Fazekas I, MTA III) with normal DWI</t>
    <phoneticPr fontId="5" type="noConversion"/>
  </si>
  <si>
    <t>normal</t>
    <phoneticPr fontId="5" type="noConversion"/>
  </si>
  <si>
    <t>1. small vessel disease with Fazekas grade 1-2 WMH.
2. focal small area of encephalomalacia in the right striatocapsular region.
3. global brain atrophy without regional profound atrophy, GCA : 2, MTA :2.
4. no evidence of intracranial tumorous lesion.</t>
    <phoneticPr fontId="5" type="noConversion"/>
  </si>
  <si>
    <t>1. Acute lacunar infarction in he riht corona radiata.
2. Mild brain atrophy and leukoaraiosisfor age.
3. Stenosis of the superior division of the right M2 and left P1.</t>
    <phoneticPr fontId="5" type="noConversion"/>
  </si>
  <si>
    <t>1. Old lacunar infarction in the both basal ganglia.
2. Brain atrophy and leukoaraiosis(GCA II, Fazekas I, MTA I) with normal DWI
3. Mild stenosis of the left V4.</t>
    <phoneticPr fontId="5" type="noConversion"/>
  </si>
  <si>
    <t>1. Old lacunar infarction in the right basal ganglia.
2. Brain atrophy and leukoaraiosis(GCA III, Fazekas I, MTA III) with normal DWI</t>
    <phoneticPr fontId="5" type="noConversion"/>
  </si>
  <si>
    <t>Brain atrophy and leukoaraiosis(GCA II, Fazekas II, MTA II) with normal DWI</t>
    <phoneticPr fontId="5" type="noConversion"/>
  </si>
  <si>
    <t>1. Old lacunar infarction in the both basal ganglia.
2. Brain atrophy and leukoaraiosis(GCA II, Fazekas I, MTA II) with normal DWI</t>
    <phoneticPr fontId="5" type="noConversion"/>
  </si>
  <si>
    <t xml:space="preserve">1. No evidence of abnormal diffusion restrictive lesion in brain. 
2. Mild SVD(small vessel disease) </t>
    <phoneticPr fontId="5" type="noConversion"/>
  </si>
  <si>
    <t>1. mild small vessel disease with Fazekas grade 1 WMH.
2. mild global brain atrophy without regional profound atrophy, GCA: 1-2. MTA : 1.
3. iron deposition in posterolateral part of both  putamina. ddx&gt; MSA-P.</t>
    <phoneticPr fontId="5" type="noConversion"/>
  </si>
  <si>
    <t>1. Old lacunar infarction in the both basal ganglia and left pons.
2. Brain atrophy and leukoaraiosis(GCA II, Fazekas I, MTA II) with normal DWI
3. cSVD(score III)
4. Mild stenosis of the right V4, due to in-plane saturation artifact.</t>
    <phoneticPr fontId="5" type="noConversion"/>
  </si>
  <si>
    <t xml:space="preserve">1. No evidence of acute infarction in brain. 
2. A microbleed, Rt occipital lobe.
3. Otherwise, No remarkable finding in brain. </t>
    <phoneticPr fontId="5" type="noConversion"/>
  </si>
  <si>
    <t>Regional atrophy of both parietal lobes.
 lobe. ( GCA score : 1-2, MTA score : 1).</t>
    <phoneticPr fontId="5" type="noConversion"/>
  </si>
  <si>
    <t>1. Old lacunar infarction in the both basal ganglia.
2. Brain atrophy and leukoaraiosis with normal DWI
3. Stenosis in the both C3.</t>
    <phoneticPr fontId="5" type="noConversion"/>
  </si>
  <si>
    <t>1. global brain atrophy without regional profound atrophy. GCA: 2, MTA : 1.
2. mild small vessel disease with Fazekas grade 1 WMH.</t>
    <phoneticPr fontId="5" type="noConversion"/>
  </si>
  <si>
    <t xml:space="preserve">1. No evidence of acute infarction in brain. 
2. Moderate SVD(small vessel disease) 
3. Moderate diffuse brain atrophy. </t>
    <phoneticPr fontId="5" type="noConversion"/>
  </si>
  <si>
    <t>Brain atrophy and leukoaraiosis(GCA II, Fazekas I, MTA II) with normal DWI</t>
    <phoneticPr fontId="5" type="noConversion"/>
  </si>
  <si>
    <t>1. Old lacunar infarction in the both basal ganglia.
2. Mild brain atrophy and leukoaraiosis for ageI
3. Cavernous malformation in the right superior temporal subcortical white matter</t>
    <phoneticPr fontId="5" type="noConversion"/>
  </si>
  <si>
    <t>1. Old lacunar infarction in the both basal ganglia.
2.  Mild brain atrophy with normal DWI
3.  Occlusion of the right proximal M1 with void of disttal MCA flow.</t>
    <phoneticPr fontId="5" type="noConversion"/>
  </si>
  <si>
    <t>1. Old lacunar infarction in the both basal ganglia.
2. Brain atrophy and leukoaraiosis(GCA II, Fazekas I, MTA II) with normal DWI
3. COM, left</t>
    <phoneticPr fontId="5" type="noConversion"/>
  </si>
  <si>
    <t>Mild brain atrophy and leukoaraiosis with normal diffusion</t>
    <phoneticPr fontId="5" type="noConversion"/>
  </si>
  <si>
    <t>1. Old lacunar infarction in the both basal ganglia.
2. Brain atrophy and leukoaraiosis(GCA II, Fazekas I, MTA I) with normal DWI</t>
    <phoneticPr fontId="5" type="noConversion"/>
  </si>
  <si>
    <t>Mild brain atrophy and leukoaraiosis. with normal DWI</t>
    <phoneticPr fontId="5" type="noConversion"/>
  </si>
  <si>
    <t>1. mild global brain atrophy without regional profount atrophy, GCA : 1-2, MTA : 1-2.
2. probable, a small cavernous malformation  at the right anteromedial temporal lobe.
3. a microbleed at the right postcentral gyrus.
4. a few chronic lacunar infarctions in both BG.
5. left maxillary sinusitis.</t>
    <phoneticPr fontId="5" type="noConversion"/>
  </si>
  <si>
    <t xml:space="preserve">1. No evidence of acute infarction in brain. 
2. SVD(small vessel disease), with mild WMH 
3. Mild diffuse brain atrophy, with mild ventricular dilatation </t>
    <phoneticPr fontId="5" type="noConversion"/>
  </si>
  <si>
    <t xml:space="preserve">1. No evidence of acute infarction in brain. 
2. SVD(small vessel disease), moderate WMH 
3. Mild diffuse brain atrophy, with mild ventricular dilatation 
4. Rt sphenoidal sinusitis </t>
    <phoneticPr fontId="5" type="noConversion"/>
  </si>
  <si>
    <t>1. No evidence of acute infarct with restricted diffusion in the brain.
2. No evidence of cortical atrophy in both cerebral hemispheres, and no hippocampal atrophy.</t>
    <phoneticPr fontId="5" type="noConversion"/>
  </si>
  <si>
    <t xml:space="preserve">1. No evidence of acute infarction in brain. 
2. SVD(small vessel disease) with mild WMH 
3. Mild diffuse brain atrophy. </t>
    <phoneticPr fontId="5" type="noConversion"/>
  </si>
  <si>
    <t xml:space="preserve">1. No evidence of acute infarction in brain. 
2. Several T2 hyperintense foci in both cerebral WM; Within normal limit. 
3. Otherwise, No remarkable finding in brain. </t>
    <phoneticPr fontId="5" type="noConversion"/>
  </si>
  <si>
    <t>1. mild small vessel disease with Fazekas grade 1WMH and multiple enlarged PVSs of deep gray matter.
2. a small pineal gland cyst ( about 5mm).
3. mild global brain atrophy without regional profound atrophy, GCA score : 1, MTA score : 1-2.
4. sinusitis, both ethmod, right maxillary( r/o fungal).</t>
    <phoneticPr fontId="5" type="noConversion"/>
  </si>
  <si>
    <t>1. mild global brain atrophy without regional profound atrophy, GCA: 1, MTA : 2.
2. small vessel disease with Fazekas grade 2-3 WMH.
3. a small pineal gland cyst ( about 5mm).
4. mild abnormal position of neurohypophysis at the posterosuperior portion of pituitary gland..
5. mild ventricular dilatation, Evan index : 0.31.
6. mild left maxillary sinusitis.</t>
    <phoneticPr fontId="5" type="noConversion"/>
  </si>
  <si>
    <t>1. No evidence of acute infarction in brain. 
2. SVD(small vessel disease) with old lacune and mild WMH
3. Mild diffuse brain atrophy, with mild ventricular dilatation</t>
    <phoneticPr fontId="5" type="noConversion"/>
  </si>
  <si>
    <t>1. global brain atrophy, GCA : 1-2, MTA :1-2.
2. small vessel disease with Fazekas grade 1-2 WMH.</t>
    <phoneticPr fontId="5" type="noConversion"/>
  </si>
  <si>
    <t>1. No evidence of acute infarction in brain. 
2. SVD(small vessel disease), with mild WMH 
3. Otherwise, No remarkable finding in brain</t>
    <phoneticPr fontId="5" type="noConversion"/>
  </si>
  <si>
    <t xml:space="preserve">A: Cerebrum 
1. global brain atrophy without regional profound atrophy, GCA score: 2, MTA score: 
2. 2. a small pineal gland cyst (about 7mm). 
B: Cerebellum 
-No evidence of significant infarction, hemorrhage, mass, atrophy. 
C: Brainstem 
-No evidence of significant infarction, hemorrhage, mass, atrophy. 
D: Ventricular system 
-No evidence of hydrocephalus. 
E: Extraaxial space -No evidence of significant hemorrhage, mass. 
F: right maxillary sinusitis with retention cyst. small retention cyst in the left maxillary and ethmoid sinuses. </t>
    <phoneticPr fontId="5" type="noConversion"/>
  </si>
  <si>
    <t>1. No evidence of acute infarction in brain. 
2. About 2.5 mm, T1 low/T2 high SI oval lesion, Lt anterior aspect of pituitary gland 
--&gt; R/O pituitary adenoma or Rathke's cleft cyst 
3. SVD(small vessel disease), with old lacune and mild WMH 
4. Mild diffuse brain atrophy</t>
    <phoneticPr fontId="5" type="noConversion"/>
  </si>
  <si>
    <t xml:space="preserve">1. No evidence of acute infarction in brain. 
2. SVD(small vessel disease), with old lacunes and mild WMH  
3. Mild diffuse brain atrophy. 
4. Lt maxillary sinusitis </t>
    <phoneticPr fontId="5" type="noConversion"/>
  </si>
  <si>
    <t>1. no evidence of signfiicant global or regional brain atrophy.
2. mild small vessel disease with Fazekas grade 1 WMH and a few chronic lacunar infarctions of both BG.
3. a small pineal gland cyst ( about 3mm).</t>
    <phoneticPr fontId="5" type="noConversion"/>
  </si>
  <si>
    <t>Brain&gt;
1. No evidence of acute infarction in brain.
2. Increased number of innumerable GRE dark SI foci, both cerebral and cerebellar hemispheres.
--&gt; Ddx. cavernous malformations
combined old microbleeds a/w SVD(small vessel disease)
MRA&gt;
1. A tiny (less than 1 mm in height) vascular protrusion, Lt Acha.
--&gt; R/O infundibulum vs aneurysm
2. No remarkable steno-occlusive lesion.</t>
    <phoneticPr fontId="5" type="noConversion"/>
  </si>
  <si>
    <t>A: Cerebrum
1. Fazekas grade 1 WMH.
2. global brain atrophy with relative profound regional atrophy of both parietal lobes. GCA score : 2, MTA score : 2-3.
3. a small focal lesion ( about 6mm) with central popcorn like high signal and peripheral dark signal intensity on T2WI and dark blooming on GRE in the right inferior frotnal gyrus, probable cavernous malformation.
B: Cerebellum
no evidence of significant infarction, hemorrhage, mass, atrophy.
C: Brainstem
no evidence of significant infarction, hemorrhage, mass, atrophy.
D: Ventricular system
no evidence of hydrocephalus.
E: Extraaxial space
- no evidence of significant hemorrhage, mass.</t>
    <phoneticPr fontId="5" type="noConversion"/>
  </si>
  <si>
    <t>A: Cerebrum and extraaxial space.
1. Fazekas grade 2-3 WMH.
2. global brain atrophy with regional profound atrophy of the left frontal lobe seen as asymmetric widening of overlying SAS.
GCA score : 2, MTA score : 2.
3. multiple lacunar infarctions and enlarged PVSs in both BG.
4. a pineal gland cyst ( 7mm).
B: Cerebellum
no evidence of significant infarction, hemorrhage, mass, atrophy.
C: Brainstem
no evidence of significant infarction, hemorrhage, mass, atrophy.
D: Ventricular system
no evidence of hydrocephalus.</t>
    <phoneticPr fontId="5" type="noConversion"/>
  </si>
  <si>
    <t>mild small vessel disease with Fazekas grade 1 WMH. 
no significant global nor regional brain atrophy. GCA : 1, MTA: 1</t>
    <phoneticPr fontId="5" type="noConversion"/>
  </si>
  <si>
    <t>1. mild small vessel disease with Fazekas grade 1 WMH.
2. global brain atrophy with mild passive ventricular dilatation, GCA: 2, MTA :2.
3. mild sinusitis, right maxillary, both ethmoid.</t>
    <phoneticPr fontId="5" type="noConversion"/>
  </si>
  <si>
    <t>1. global brain atrophy without regional profound atrophy, GCA : 2, MTA : 1-2.
2. mild small vessel disease with Fazekas grade 1 WMH.
3.  a few microbleeds in the WM of both cerebral hemispheres.</t>
    <phoneticPr fontId="5" type="noConversion"/>
  </si>
  <si>
    <t>1. global brain atrophy, GCA : 2, MTA : 2( right), 3( left).  
2. advanced small vessel disease with Fazekas grade 3 WMH, a chronic lacunar infarction of the left medial thalamus and multiple microbleeds at the left BG, thalamus. --r/o subcortical vascular dementia.
3. an old hemorrhagic cavity at the right BG to EC.
4. a few scattered microbleeds at the left cerebral hemisphere.
5. a chronic lacunar infarction at the left paramedian pons.
6. r/o mild NPH.</t>
    <phoneticPr fontId="5" type="noConversion"/>
  </si>
  <si>
    <t>A: Cerebrum
1. mild global brain atrophy, GCA : 1, MTA : 3( right), 1-2( left).
2. mild small vessel disease with Fazekas grade 2-3 WMH.
B: Cerebellum
- No evidence of significant infarction, hemorrhage, mass, atrophy.
C: Brainstem
- No evidence of significant infarction, hemorrhage, mass, atrophy.
D: Ventricular system
- No evidence of hydrocephalus.
E: Extraaxial space
- No evidence of significant hemorrhage, mass
1. mild global brain atrophy, GCA : 1, MTA : 3( right), 1-2( left).
2. mild small vessel disease with Fazekas grade 2-3 WMH.</t>
    <phoneticPr fontId="5" type="noConversion"/>
  </si>
  <si>
    <t>1. global brain atrophy, GCA : 1-2, MTA : 2-3.
2. small vessel disease with Fazekas grade 2-3 WMH and a chronic lacunar infarction of the right BG.
3. a microbleed at the left precuneus.</t>
    <phoneticPr fontId="5" type="noConversion"/>
  </si>
  <si>
    <t>1. mild small vessel disease with Fazekas grade 1 WMH.
2. multifocal encephalomalacias in the left frontal, right parietal lobes and left cerebellar hemisphere.
3. global brain atrophy with mild ventricular dilatation, GCA : 2, MTA : 2( right), 3 ( left).
4. a microbleed at the right frontal cortex.  
5. soft tissue thickening of nasopharyngeal wall --rec: ENT evaluation.</t>
    <phoneticPr fontId="5" type="noConversion"/>
  </si>
  <si>
    <t>mild small vessel disease with Fazekas grade 1 WMH.</t>
    <phoneticPr fontId="5" type="noConversion"/>
  </si>
  <si>
    <t>1. mild global brain atrophy without regional profound atrophy, GCA : 1, MTA : 0,  
2. moderate small vessel disease with Fazekas grade 2 WMH, and multiple chronic lacunar infarctions of deep gray matter.</t>
    <phoneticPr fontId="5" type="noConversion"/>
  </si>
  <si>
    <t>1. mild small vessel disease with Fazekas grade 1 WMH.
2. no significant global or reginal brain atrophy.(GCA: 1, MTA: 1-2).
3. mild ventricular dilatation, Evans index : 0.34.</t>
    <phoneticPr fontId="5" type="noConversion"/>
  </si>
  <si>
    <t>1. small vessel disease with Fazekas grade 2 WMH.
2. asymmetric right temporal horn dilatation, probable 2ndary change to asymmetric mild atrophy of the right hippocampus. 
GCA score : 1, MTA score : 3( right), 1( left).</t>
    <phoneticPr fontId="5" type="noConversion"/>
  </si>
  <si>
    <t>global brain atrophy with profound mesial temporal lobe,  GCA: 2, MTA 3-4, r/o AD.
  -- ex vacuo ventricular dilatation.
mild maxillary sinusitis, both.</t>
    <phoneticPr fontId="5" type="noConversion"/>
  </si>
  <si>
    <t>1. mild global brain atrophy without regional profound atrophy, GCA : 1, MTA : 0-1,  
2. mild small vessel disease with Fazekas grade 1 WMH.</t>
    <phoneticPr fontId="5" type="noConversion"/>
  </si>
  <si>
    <t>1. mild small vessel disease with Fazekas grade 1 WMH..
2. mild global brain atrophy without regional profound atrophy.
3. empty sella.
4. maxillary sinusitis, both.</t>
    <phoneticPr fontId="5" type="noConversion"/>
  </si>
  <si>
    <t>1. mild small vessel disease with Fazekas grade 1 WMH.
2. mild global brain atrophy without regional profound atrophy, GCA score : 1, MTA score : 1.</t>
    <phoneticPr fontId="5" type="noConversion"/>
  </si>
  <si>
    <t>1. global brain atrophy without regional profound atrophy, GCA : 1-2, MTA : 1.
2. mild small vessel disease with Fazekas grade 1 WMH.
3. a small pineal gland cyst ( about 3mm).
4. retention cyst in the right maxillary sinus.
5. mastoiditis, right.</t>
    <phoneticPr fontId="5" type="noConversion"/>
  </si>
  <si>
    <t>1. global brain atrophy without regional profound atrophy. GCA : 1-2, MTA :1-2.
2. advanced small vessel disease with Fazekas grade 3 WMH.
3. bilateral mastoiditis with suspicious otitis media.
4.  focal wall defect with intraorbital fat herniation at the medial wall of the right orbit, suggestive of dehiscence of lamina papyracea or old blow-out fracture.</t>
    <phoneticPr fontId="5" type="noConversion"/>
  </si>
  <si>
    <t>a chronic lacunar infarction at the left medial temporal lobe.
both maxillary sinusitis.</t>
    <phoneticPr fontId="5" type="noConversion"/>
  </si>
  <si>
    <t>1. focal cystic encephalomalacia at the right putamen to the right CR.
 -- a/w chronic Wallerian degeneration along corticospinal tract of ipsilateral PLIC to brainstem.
2. mild small vessel disease with Fazekas grade 1 WMH.
3. global brain atrophy, GCA: 2, MTA : 1-2.</t>
    <phoneticPr fontId="5" type="noConversion"/>
  </si>
  <si>
    <t>Brain atrophy and leukoaraiosis(GCA II, Fazekas I, MTA I) with normal DWI</t>
    <phoneticPr fontId="5" type="noConversion"/>
  </si>
  <si>
    <t>1. Brain atrophy and leukoaraiosis(GCA II, Fazekas II, MTA II) with normal DWI
2. Right paraclinoid aneurysm</t>
    <phoneticPr fontId="5" type="noConversion"/>
  </si>
  <si>
    <t>1. Old lacunar infarction in left thalamus and left pons..
2. Brain atrophy and leukoaraiosis(GCA III, Fazekas I, MTA III) with normal DWI
3.  R/O Alzheimer disease: NPH should be ruled out.
4. Stenosis of both P2, V4, superior division of the left M2 and basilar artery</t>
    <phoneticPr fontId="5" type="noConversion"/>
  </si>
  <si>
    <t>Mild leukoaraiosis, otherwise no remarkable finding in brain.</t>
  </si>
  <si>
    <t>1. Brain atrophy and leukoaraiosis(GCA III, Fazekas I, MTA III) with normal DWI
2. R/O Alzheimer disease, due to temporoparietal atrophy</t>
    <phoneticPr fontId="5" type="noConversion"/>
  </si>
  <si>
    <t>1. no evidence of significant global or regional brain atrophy.
2. small vessel disease with Fazekas grade 1-2 WMH and enlarged PVSs of both deep gray matter.
3. bandlike high signal intensity along the right EC, probable chronic ischemic change.</t>
    <phoneticPr fontId="5" type="noConversion"/>
  </si>
  <si>
    <t xml:space="preserve">1. No evidence of acute infarction in brain. 
2. Multifocal old infarctions, Rt parietal, Lt P-T lobe - insula, and both occipital lobe.
 - a/w 2ndary dilatation of Lt lateral ventricle 
3. SVD(small vessel disease), with old lacune and mild WMH 
4. Moderate diffuse brain atrophy. </t>
    <phoneticPr fontId="5" type="noConversion"/>
  </si>
  <si>
    <t>1. global brain atrophy with regional profound atrophy of both parietal lobes, GCA : 1-2, MTA : 2, PCA : 2.
2. mild small vessel disease with multiple chronic lacunar infarctions of deep gray matter.
3. a probable, small cavernous malformation in the right parietal SCWM.</t>
    <phoneticPr fontId="5" type="noConversion"/>
  </si>
  <si>
    <t xml:space="preserve">1. About 21 x 12 X 17 mm, calcified extra-axial lesion, Lt  sphenoidal ridge.
--&gt; R/O meningioma 
2. No evidence of acute infarction in brain. 
3. Focal old ICH cavity, Rt external capsule, BG and CR.
4. SVD(small vessel disease) 
 - mild degree of T2 hyperintensities in both cerebral WM. 
 - microbleeds, Lt BG, Rt F-T lobe and pons.
5. Mild diffuse brain atrophy. </t>
    <phoneticPr fontId="5" type="noConversion"/>
  </si>
  <si>
    <t>mild small vessel disease with Fazekas grade 1 WMH.</t>
  </si>
  <si>
    <t>Minimal leukoaraiosis, otherwise no remarkable finding in brain.</t>
  </si>
  <si>
    <t>1.Brain atrophy and leukoaraiosis(GCA III, Fazekas III, MTA IV) with normal DWI
2. R/O Alzheimer disease
3.  Stenosis in the superior and inferior divisons of the right M2,  and right V4
4.  Tiny left paraclinoid aneurysm</t>
    <phoneticPr fontId="5" type="noConversion"/>
  </si>
  <si>
    <t>No remarkable finding in brain.
Mild right maxillary sinusitis.</t>
    <phoneticPr fontId="5" type="noConversion"/>
  </si>
  <si>
    <t>1. global brain atrophy without evidence of regional profound atrophy, (GCA 2, MTA :0-1).
2. mild small vessel disease with Fazekas grade 1 WMH.</t>
    <phoneticPr fontId="5" type="noConversion"/>
  </si>
  <si>
    <t>1. mild small vessel disease with Fazekas grade 1 WMH.
2. global brain atrophy without regional profound atrophy, GCA : 2, MTA : 1.</t>
    <phoneticPr fontId="5" type="noConversion"/>
  </si>
  <si>
    <t>1. small vessel disease with Fazekas grade 2-3 WMH and a few microbleeds of the right caudate nu.
2. global brain atrophy without regional profound atrophy, GCA : 1-2, MTA : 1.</t>
    <phoneticPr fontId="5" type="noConversion"/>
  </si>
  <si>
    <t>Years of Education</t>
    <phoneticPr fontId="6" type="noConversion"/>
  </si>
  <si>
    <t xml:space="preserve">MRI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</si>
</sst>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0_ "/>
  </numFmts>
  <fonts count="17">
    <font>
      <sz val="11"/>
      <color theme="1"/>
      <name val="Arial"/>
      <family val="2"/>
      <charset val="129"/>
    </font>
    <font>
      <sz val="8"/>
      <name val="Arial"/>
      <family val="2"/>
      <charset val="129"/>
    </font>
    <font>
      <sz val="11"/>
      <color theme="1"/>
      <name val="Malgun Gothic"/>
      <family val="2"/>
      <charset val="129"/>
    </font>
    <font>
      <sz val="11"/>
      <color theme="1"/>
      <name val="Arial"/>
      <family val="2"/>
    </font>
    <font>
      <sz val="9"/>
      <color theme="1"/>
      <name val="맑은 고딕"/>
      <family val="3"/>
      <charset val="129"/>
    </font>
    <font>
      <sz val="8"/>
      <name val="맑은 고딕"/>
      <family val="2"/>
      <charset val="129"/>
      <scheme val="minor"/>
    </font>
    <font>
      <sz val="8"/>
      <name val="맑은 고딕"/>
      <family val="2"/>
      <charset val="129"/>
    </font>
    <font>
      <sz val="11"/>
      <name val="맑은 고딕"/>
      <family val="3"/>
      <charset val="129"/>
      <scheme val="minor"/>
    </font>
    <font>
      <sz val="10"/>
      <color theme="1"/>
      <name val="맑은 고딕"/>
      <family val="3"/>
      <charset val="129"/>
      <scheme val="minor"/>
    </font>
    <font>
      <sz val="11"/>
      <color rgb="FF000000"/>
      <name val="Calibri"/>
      <family val="2"/>
    </font>
    <font>
      <sz val="10"/>
      <name val="Arial"/>
      <family val="2"/>
    </font>
    <font>
      <sz val="11"/>
      <color rgb="FF000000"/>
      <name val="맑은 고딕"/>
      <family val="2"/>
      <charset val="129"/>
    </font>
    <font>
      <sz val="13"/>
      <color rgb="FF000000"/>
      <name val="맑은 고딕"/>
      <family val="2"/>
      <charset val="129"/>
    </font>
    <font>
      <sz val="12"/>
      <color rgb="FF000000"/>
      <name val="Gulim"/>
      <family val="2"/>
      <charset val="129"/>
    </font>
    <font>
      <sz val="15"/>
      <color rgb="FF000000"/>
      <name val="맑은 고딕"/>
      <family val="2"/>
      <charset val="129"/>
    </font>
    <font>
      <sz val="15"/>
      <color rgb="FF000000"/>
      <name val="Malgun Gothic"/>
      <family val="2"/>
      <charset val="129"/>
    </font>
    <font>
      <sz val="10"/>
      <color rgb="FF000000"/>
      <name val="맑은 고딕"/>
      <family val="3"/>
      <charset val="129"/>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32">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vertical="center"/>
    </xf>
    <xf numFmtId="176" fontId="0" fillId="0" borderId="1" xfId="0" applyNumberFormat="1" applyBorder="1" applyAlignment="1">
      <alignment horizontal="center" vertical="center" wrapText="1"/>
    </xf>
    <xf numFmtId="176" fontId="7" fillId="2" borderId="1" xfId="0" applyNumberFormat="1" applyFont="1" applyFill="1" applyBorder="1" applyAlignment="1">
      <alignment horizontal="center" vertical="center"/>
    </xf>
    <xf numFmtId="0" fontId="8" fillId="0" borderId="2" xfId="0" applyFont="1" applyBorder="1" applyAlignment="1">
      <alignment horizontal="center" vertical="center"/>
    </xf>
    <xf numFmtId="2" fontId="0" fillId="0" borderId="1" xfId="0" applyNumberFormat="1" applyBorder="1" applyAlignment="1">
      <alignment horizontal="center" vertical="center"/>
    </xf>
    <xf numFmtId="0" fontId="9"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0" fillId="0" borderId="1" xfId="0" applyBorder="1"/>
    <xf numFmtId="0" fontId="0" fillId="0" borderId="1" xfId="0" applyBorder="1" applyAlignment="1">
      <alignment wrapText="1"/>
    </xf>
    <xf numFmtId="0" fontId="0" fillId="0" borderId="1" xfId="0"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center"/>
    </xf>
    <xf numFmtId="0" fontId="0" fillId="0" borderId="0" xfId="0" applyAlignment="1">
      <alignment vertical="center"/>
    </xf>
    <xf numFmtId="0" fontId="8" fillId="0" borderId="3" xfId="0" applyFont="1" applyBorder="1" applyAlignment="1">
      <alignment horizontal="center" vertical="center" wrapText="1"/>
    </xf>
    <xf numFmtId="0" fontId="16" fillId="0" borderId="3" xfId="0" applyFont="1" applyBorder="1" applyAlignment="1">
      <alignment horizontal="center" vertical="center" wrapText="1"/>
    </xf>
    <xf numFmtId="49" fontId="4" fillId="0" borderId="1" xfId="0" applyNumberFormat="1" applyFont="1" applyBorder="1" applyAlignment="1">
      <alignment horizontal="center" vertical="center"/>
    </xf>
    <xf numFmtId="0" fontId="0" fillId="0" borderId="1" xfId="0"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2523-8E3A-9F46-AC6B-8511D2236508}">
  <dimension ref="C2:S164"/>
  <sheetViews>
    <sheetView tabSelected="1" zoomScale="88" zoomScaleNormal="85" workbookViewId="0">
      <pane ySplit="3" topLeftCell="A15" activePane="bottomLeft" state="frozen"/>
      <selection pane="bottomLeft" activeCell="N2" sqref="N2"/>
    </sheetView>
  </sheetViews>
  <sheetFormatPr defaultColWidth="8.875" defaultRowHeight="14.25"/>
  <cols>
    <col min="5" max="5" width="10.125" bestFit="1" customWidth="1"/>
    <col min="6" max="6" width="11.125" bestFit="1" customWidth="1"/>
    <col min="7" max="7" width="9.125" bestFit="1" customWidth="1"/>
    <col min="8" max="8" width="10.125" bestFit="1" customWidth="1"/>
    <col min="9" max="9" width="11.125" bestFit="1" customWidth="1"/>
    <col min="10" max="10" width="9.125" bestFit="1" customWidth="1"/>
    <col min="11" max="11" width="9" customWidth="1"/>
    <col min="12" max="12" width="9.5" bestFit="1" customWidth="1"/>
    <col min="14" max="14" width="10.25" bestFit="1" customWidth="1"/>
    <col min="19" max="19" width="68.125" customWidth="1"/>
  </cols>
  <sheetData>
    <row r="2" spans="3:19" ht="68.099999999999994" customHeight="1">
      <c r="C2" s="2" t="s">
        <v>12</v>
      </c>
      <c r="D2" s="1" t="s">
        <v>0</v>
      </c>
      <c r="E2" s="31" t="s">
        <v>13</v>
      </c>
      <c r="F2" s="31"/>
      <c r="G2" s="1"/>
      <c r="H2" s="31" t="s">
        <v>13</v>
      </c>
      <c r="I2" s="31"/>
      <c r="J2" s="1"/>
      <c r="K2" s="2" t="s">
        <v>17</v>
      </c>
      <c r="L2" s="20"/>
      <c r="M2" s="20"/>
      <c r="N2" s="21" t="s">
        <v>18</v>
      </c>
      <c r="O2" s="20"/>
      <c r="P2" s="20"/>
      <c r="Q2" s="20"/>
      <c r="R2" s="22" t="s">
        <v>19</v>
      </c>
      <c r="S2" s="27"/>
    </row>
    <row r="3" spans="3:19" ht="30" customHeight="1">
      <c r="C3" s="1"/>
      <c r="D3" s="1"/>
      <c r="E3" s="1" t="s">
        <v>6</v>
      </c>
      <c r="F3" s="1" t="s">
        <v>7</v>
      </c>
      <c r="G3" s="1" t="s">
        <v>8</v>
      </c>
      <c r="H3" s="1" t="s">
        <v>9</v>
      </c>
      <c r="I3" s="1" t="s">
        <v>10</v>
      </c>
      <c r="J3" s="1" t="s">
        <v>11</v>
      </c>
      <c r="K3" s="30" t="s">
        <v>14</v>
      </c>
      <c r="L3" s="30" t="s">
        <v>15</v>
      </c>
      <c r="M3" s="30" t="s">
        <v>102</v>
      </c>
      <c r="N3" s="30" t="s">
        <v>1</v>
      </c>
      <c r="O3" s="30" t="s">
        <v>2</v>
      </c>
      <c r="P3" s="30" t="s">
        <v>3</v>
      </c>
      <c r="Q3" s="30" t="s">
        <v>4</v>
      </c>
      <c r="R3" s="30" t="s">
        <v>16</v>
      </c>
      <c r="S3" s="30" t="s">
        <v>103</v>
      </c>
    </row>
    <row r="4" spans="3:19" ht="30" customHeight="1">
      <c r="C4" s="1">
        <v>2</v>
      </c>
      <c r="D4" s="1">
        <v>1</v>
      </c>
      <c r="E4" s="3">
        <v>19.005945010122375</v>
      </c>
      <c r="F4" s="7">
        <v>227.89848143988465</v>
      </c>
      <c r="G4" s="4">
        <f t="shared" ref="G4:G35" si="0">E4/F4</f>
        <v>8.339654081958324E-2</v>
      </c>
      <c r="H4" s="3">
        <v>17.100000000000001</v>
      </c>
      <c r="I4" s="8">
        <v>295</v>
      </c>
      <c r="J4" s="4">
        <f t="shared" ref="J4:J35" si="1">H4/I4</f>
        <v>5.7966101694915256E-2</v>
      </c>
      <c r="K4" s="6">
        <v>2</v>
      </c>
      <c r="L4" s="6">
        <v>68</v>
      </c>
      <c r="M4" s="6">
        <v>6</v>
      </c>
      <c r="N4" s="6">
        <v>1</v>
      </c>
      <c r="O4" s="6">
        <v>28</v>
      </c>
      <c r="P4" s="6">
        <v>0.5</v>
      </c>
      <c r="Q4" s="6">
        <v>1.5</v>
      </c>
      <c r="R4" s="25"/>
      <c r="S4" s="24" t="s">
        <v>20</v>
      </c>
    </row>
    <row r="5" spans="3:19" ht="30" customHeight="1">
      <c r="C5" s="1">
        <v>1</v>
      </c>
      <c r="D5" s="1">
        <v>2</v>
      </c>
      <c r="E5" s="3">
        <v>13.966544865076997</v>
      </c>
      <c r="F5" s="7">
        <v>199.67737101991767</v>
      </c>
      <c r="G5" s="4">
        <f t="shared" si="0"/>
        <v>6.9945556643390722E-2</v>
      </c>
      <c r="H5" s="3">
        <v>29.1</v>
      </c>
      <c r="I5" s="8">
        <v>271</v>
      </c>
      <c r="J5" s="4">
        <f t="shared" si="1"/>
        <v>0.10738007380073801</v>
      </c>
      <c r="K5" s="6">
        <v>1</v>
      </c>
      <c r="L5" s="6">
        <v>78</v>
      </c>
      <c r="M5" s="6">
        <v>6</v>
      </c>
      <c r="N5" s="6">
        <v>1</v>
      </c>
      <c r="O5" s="6">
        <v>15</v>
      </c>
      <c r="P5" s="6">
        <v>1</v>
      </c>
      <c r="Q5" s="6">
        <v>3.5</v>
      </c>
      <c r="R5" s="6"/>
      <c r="S5" s="12" t="s">
        <v>21</v>
      </c>
    </row>
    <row r="6" spans="3:19" ht="30" customHeight="1">
      <c r="C6" s="1">
        <v>1</v>
      </c>
      <c r="D6" s="1">
        <v>3</v>
      </c>
      <c r="E6" s="3">
        <v>41.150552767905175</v>
      </c>
      <c r="F6" s="7">
        <v>439.42206970474206</v>
      </c>
      <c r="G6" s="4">
        <f t="shared" si="0"/>
        <v>9.3646986815102834E-2</v>
      </c>
      <c r="H6" s="3">
        <v>50</v>
      </c>
      <c r="I6" s="8">
        <v>481</v>
      </c>
      <c r="J6" s="4">
        <f t="shared" si="1"/>
        <v>0.10395010395010396</v>
      </c>
      <c r="K6" s="6">
        <v>2</v>
      </c>
      <c r="L6" s="6">
        <v>64</v>
      </c>
      <c r="M6" s="6">
        <v>12</v>
      </c>
      <c r="N6" s="6">
        <v>0</v>
      </c>
      <c r="O6" s="6">
        <v>28</v>
      </c>
      <c r="P6" s="6">
        <v>0.5</v>
      </c>
      <c r="Q6" s="6">
        <v>2.5</v>
      </c>
      <c r="R6" s="6"/>
      <c r="S6" s="12" t="s">
        <v>22</v>
      </c>
    </row>
    <row r="7" spans="3:19" ht="30" customHeight="1">
      <c r="C7" s="1">
        <v>2</v>
      </c>
      <c r="D7" s="1">
        <v>4</v>
      </c>
      <c r="E7" s="3">
        <v>19.036076632843688</v>
      </c>
      <c r="F7" s="7">
        <v>226.42739679823978</v>
      </c>
      <c r="G7" s="4">
        <f t="shared" si="0"/>
        <v>8.4071437034653362E-2</v>
      </c>
      <c r="H7" s="3">
        <v>26.3</v>
      </c>
      <c r="I7" s="8">
        <v>257</v>
      </c>
      <c r="J7" s="4">
        <f t="shared" si="1"/>
        <v>0.10233463035019455</v>
      </c>
      <c r="K7" s="6">
        <v>2</v>
      </c>
      <c r="L7" s="6">
        <v>66</v>
      </c>
      <c r="M7" s="6">
        <v>2</v>
      </c>
      <c r="N7" s="6">
        <v>1</v>
      </c>
      <c r="O7" s="6">
        <v>24</v>
      </c>
      <c r="P7" s="6">
        <v>0.5</v>
      </c>
      <c r="Q7" s="6">
        <v>1.5</v>
      </c>
      <c r="R7" s="6"/>
      <c r="S7" s="9"/>
    </row>
    <row r="8" spans="3:19" ht="30" customHeight="1">
      <c r="C8" s="1">
        <v>2</v>
      </c>
      <c r="D8" s="1">
        <v>5</v>
      </c>
      <c r="E8" s="3">
        <v>18.183032202368835</v>
      </c>
      <c r="F8" s="7">
        <v>202.53975316796604</v>
      </c>
      <c r="G8" s="4">
        <f t="shared" si="0"/>
        <v>8.9775127687104772E-2</v>
      </c>
      <c r="H8" s="3">
        <v>28.8</v>
      </c>
      <c r="I8" s="8">
        <v>292</v>
      </c>
      <c r="J8" s="4">
        <f t="shared" si="1"/>
        <v>9.8630136986301367E-2</v>
      </c>
      <c r="K8" s="6">
        <v>2</v>
      </c>
      <c r="L8" s="6">
        <v>76</v>
      </c>
      <c r="M8" s="6">
        <v>6</v>
      </c>
      <c r="N8" s="6">
        <v>0</v>
      </c>
      <c r="O8" s="6">
        <v>23</v>
      </c>
      <c r="P8" s="6">
        <v>0.5</v>
      </c>
      <c r="Q8" s="6">
        <v>2.5</v>
      </c>
      <c r="R8" s="6"/>
      <c r="S8" s="9"/>
    </row>
    <row r="9" spans="3:19" ht="30" customHeight="1">
      <c r="C9" s="1">
        <v>2</v>
      </c>
      <c r="D9" s="1">
        <v>6</v>
      </c>
      <c r="E9" s="3">
        <v>21.425469455321451</v>
      </c>
      <c r="F9" s="7">
        <v>220.28757324450854</v>
      </c>
      <c r="G9" s="4">
        <f t="shared" si="0"/>
        <v>9.7261362226457593E-2</v>
      </c>
      <c r="H9" s="3">
        <v>22.9</v>
      </c>
      <c r="I9" s="8">
        <v>226</v>
      </c>
      <c r="J9" s="4">
        <f t="shared" si="1"/>
        <v>0.10132743362831857</v>
      </c>
      <c r="K9" s="6">
        <v>2</v>
      </c>
      <c r="L9" s="6">
        <v>78</v>
      </c>
      <c r="M9" s="6">
        <v>0</v>
      </c>
      <c r="N9" s="6">
        <v>1</v>
      </c>
      <c r="O9" s="6">
        <v>17</v>
      </c>
      <c r="P9" s="6">
        <v>0.5</v>
      </c>
      <c r="Q9" s="6">
        <v>2.5</v>
      </c>
      <c r="R9" s="6"/>
      <c r="S9" s="12" t="s">
        <v>23</v>
      </c>
    </row>
    <row r="10" spans="3:19" ht="30" customHeight="1">
      <c r="C10" s="1">
        <v>1</v>
      </c>
      <c r="D10" s="1">
        <v>7</v>
      </c>
      <c r="E10" s="3">
        <v>18.43989102955404</v>
      </c>
      <c r="F10" s="7">
        <v>252.69240323474568</v>
      </c>
      <c r="G10" s="4">
        <f t="shared" si="0"/>
        <v>7.2973665980863647E-2</v>
      </c>
      <c r="H10" s="3">
        <v>33.4</v>
      </c>
      <c r="I10" s="8">
        <v>368</v>
      </c>
      <c r="J10" s="4">
        <f t="shared" si="1"/>
        <v>9.0760869565217381E-2</v>
      </c>
      <c r="K10" s="6">
        <v>2</v>
      </c>
      <c r="L10" s="6">
        <v>87</v>
      </c>
      <c r="M10" s="6">
        <v>6</v>
      </c>
      <c r="N10" s="6">
        <v>0</v>
      </c>
      <c r="O10" s="6">
        <v>12</v>
      </c>
      <c r="P10" s="6">
        <v>2</v>
      </c>
      <c r="Q10" s="6">
        <v>12</v>
      </c>
      <c r="R10" s="6"/>
      <c r="S10" s="12" t="s">
        <v>24</v>
      </c>
    </row>
    <row r="11" spans="3:19" ht="30" customHeight="1">
      <c r="C11" s="1">
        <v>1</v>
      </c>
      <c r="D11" s="1">
        <v>8</v>
      </c>
      <c r="E11" s="3">
        <v>19.307221770749958</v>
      </c>
      <c r="F11" s="7">
        <v>167.88004946799646</v>
      </c>
      <c r="G11" s="4">
        <f t="shared" si="0"/>
        <v>0.11500605242810916</v>
      </c>
      <c r="H11" s="3">
        <v>19.899999999999999</v>
      </c>
      <c r="I11" s="8">
        <v>243</v>
      </c>
      <c r="J11" s="4">
        <f t="shared" si="1"/>
        <v>8.1893004115226334E-2</v>
      </c>
      <c r="K11" s="6">
        <v>2</v>
      </c>
      <c r="L11" s="6">
        <v>77</v>
      </c>
      <c r="M11" s="6">
        <v>0</v>
      </c>
      <c r="N11" s="6">
        <v>1</v>
      </c>
      <c r="O11" s="6">
        <v>19</v>
      </c>
      <c r="P11" s="6">
        <v>0.5</v>
      </c>
      <c r="Q11" s="6">
        <v>4</v>
      </c>
      <c r="R11" s="6"/>
      <c r="S11" s="12" t="s">
        <v>25</v>
      </c>
    </row>
    <row r="12" spans="3:19" ht="30" customHeight="1">
      <c r="C12" s="1">
        <v>2</v>
      </c>
      <c r="D12" s="1">
        <v>9</v>
      </c>
      <c r="E12" s="3">
        <v>20.796599969107394</v>
      </c>
      <c r="F12" s="3">
        <v>242.45687489444222</v>
      </c>
      <c r="G12" s="4">
        <f t="shared" si="0"/>
        <v>8.5774428867655544E-2</v>
      </c>
      <c r="H12" s="3">
        <v>25.1</v>
      </c>
      <c r="I12" s="8">
        <v>317</v>
      </c>
      <c r="J12" s="4">
        <f t="shared" si="1"/>
        <v>7.9179810725552052E-2</v>
      </c>
      <c r="K12" s="6">
        <v>1</v>
      </c>
      <c r="L12" s="26">
        <v>74</v>
      </c>
      <c r="M12" s="6">
        <v>12</v>
      </c>
      <c r="N12" s="6">
        <v>0</v>
      </c>
      <c r="O12" s="6">
        <v>19</v>
      </c>
      <c r="P12" s="6">
        <v>1</v>
      </c>
      <c r="Q12" s="6">
        <v>4.5</v>
      </c>
      <c r="R12" s="6"/>
      <c r="S12" s="12" t="s">
        <v>26</v>
      </c>
    </row>
    <row r="13" spans="3:19" ht="30" customHeight="1">
      <c r="C13" s="1">
        <v>2</v>
      </c>
      <c r="D13" s="1">
        <v>10</v>
      </c>
      <c r="E13" s="3">
        <v>20.800064940019567</v>
      </c>
      <c r="F13" s="3">
        <v>227.00433884178548</v>
      </c>
      <c r="G13" s="4">
        <f t="shared" si="0"/>
        <v>9.1628490654165534E-2</v>
      </c>
      <c r="H13" s="3">
        <v>21.5</v>
      </c>
      <c r="I13" s="8">
        <v>238</v>
      </c>
      <c r="J13" s="4">
        <f t="shared" si="1"/>
        <v>9.0336134453781511E-2</v>
      </c>
      <c r="K13" s="6">
        <v>2</v>
      </c>
      <c r="L13" s="26">
        <v>61</v>
      </c>
      <c r="M13" s="6">
        <v>12</v>
      </c>
      <c r="N13" s="6">
        <v>0</v>
      </c>
      <c r="O13" s="6">
        <v>27</v>
      </c>
      <c r="P13" s="6">
        <v>0.5</v>
      </c>
      <c r="Q13" s="6">
        <v>2</v>
      </c>
      <c r="R13" s="6"/>
      <c r="S13" s="9" t="s">
        <v>27</v>
      </c>
    </row>
    <row r="14" spans="3:19" ht="30" customHeight="1">
      <c r="C14" s="1">
        <v>2</v>
      </c>
      <c r="D14" s="1">
        <v>11</v>
      </c>
      <c r="E14" s="3">
        <v>17.51768941910257</v>
      </c>
      <c r="F14" s="3">
        <v>255.17263043597046</v>
      </c>
      <c r="G14" s="4">
        <f t="shared" si="0"/>
        <v>6.8650346195722661E-2</v>
      </c>
      <c r="H14" s="3">
        <v>19.7</v>
      </c>
      <c r="I14" s="8">
        <v>258</v>
      </c>
      <c r="J14" s="4">
        <f t="shared" si="1"/>
        <v>7.6356589147286824E-2</v>
      </c>
      <c r="K14" s="6">
        <v>1</v>
      </c>
      <c r="L14" s="26">
        <v>70</v>
      </c>
      <c r="M14" s="6">
        <v>21</v>
      </c>
      <c r="N14" s="6">
        <v>1</v>
      </c>
      <c r="O14" s="6">
        <v>26</v>
      </c>
      <c r="P14" s="6">
        <v>0.5</v>
      </c>
      <c r="Q14" s="6">
        <v>2</v>
      </c>
      <c r="R14" s="6"/>
      <c r="S14" s="12" t="s">
        <v>28</v>
      </c>
    </row>
    <row r="15" spans="3:19" ht="30" customHeight="1">
      <c r="C15" s="1">
        <v>2</v>
      </c>
      <c r="D15" s="1">
        <v>12</v>
      </c>
      <c r="E15" s="3">
        <v>20.151033254808546</v>
      </c>
      <c r="F15" s="3">
        <v>251.37709129872925</v>
      </c>
      <c r="G15" s="4">
        <f t="shared" si="0"/>
        <v>8.0162568317976288E-2</v>
      </c>
      <c r="H15" s="3">
        <v>30.5</v>
      </c>
      <c r="I15" s="8">
        <v>281</v>
      </c>
      <c r="J15" s="4">
        <f t="shared" si="1"/>
        <v>0.10854092526690391</v>
      </c>
      <c r="K15" s="6">
        <v>2</v>
      </c>
      <c r="L15" s="26">
        <v>86</v>
      </c>
      <c r="M15" s="6">
        <v>0</v>
      </c>
      <c r="N15" s="6">
        <v>0</v>
      </c>
      <c r="O15" s="6">
        <v>20</v>
      </c>
      <c r="P15" s="6">
        <v>0.5</v>
      </c>
      <c r="Q15" s="6">
        <v>1.5</v>
      </c>
      <c r="R15" s="6"/>
      <c r="S15" s="12" t="s">
        <v>29</v>
      </c>
    </row>
    <row r="16" spans="3:19" ht="30" customHeight="1">
      <c r="C16" s="1">
        <v>2</v>
      </c>
      <c r="D16" s="1">
        <v>13</v>
      </c>
      <c r="E16" s="3">
        <v>12.065795901621144</v>
      </c>
      <c r="F16" s="3">
        <v>200.19608088929454</v>
      </c>
      <c r="G16" s="4">
        <f t="shared" si="0"/>
        <v>6.0269890639334495E-2</v>
      </c>
      <c r="H16" s="3">
        <v>19.5</v>
      </c>
      <c r="I16" s="8">
        <v>236</v>
      </c>
      <c r="J16" s="4">
        <f t="shared" si="1"/>
        <v>8.2627118644067798E-2</v>
      </c>
      <c r="K16" s="6">
        <v>2</v>
      </c>
      <c r="L16" s="26">
        <v>63</v>
      </c>
      <c r="M16" s="6">
        <v>9</v>
      </c>
      <c r="N16" s="6">
        <v>1</v>
      </c>
      <c r="O16" s="6">
        <v>21</v>
      </c>
      <c r="P16" s="6">
        <v>0.5</v>
      </c>
      <c r="Q16" s="6">
        <v>2</v>
      </c>
      <c r="R16" s="6"/>
      <c r="S16" s="9" t="s">
        <v>27</v>
      </c>
    </row>
    <row r="17" spans="3:19" ht="30" customHeight="1">
      <c r="C17" s="1">
        <v>1</v>
      </c>
      <c r="D17" s="1">
        <v>14</v>
      </c>
      <c r="E17" s="3">
        <v>14.792777827637012</v>
      </c>
      <c r="F17" s="3">
        <v>192.29901306175074</v>
      </c>
      <c r="G17" s="4">
        <f t="shared" si="0"/>
        <v>7.6925916530246469E-2</v>
      </c>
      <c r="H17" s="1">
        <v>15.9</v>
      </c>
      <c r="I17" s="5">
        <v>186</v>
      </c>
      <c r="J17" s="4">
        <f t="shared" si="1"/>
        <v>8.5483870967741932E-2</v>
      </c>
      <c r="K17" s="6">
        <v>2</v>
      </c>
      <c r="L17" s="6">
        <v>66</v>
      </c>
      <c r="M17" s="6">
        <v>1</v>
      </c>
      <c r="N17" s="6">
        <v>0</v>
      </c>
      <c r="O17" s="6">
        <v>29</v>
      </c>
      <c r="P17" s="6">
        <v>0.5</v>
      </c>
      <c r="Q17" s="6">
        <v>1.5</v>
      </c>
      <c r="R17" s="6"/>
      <c r="S17" s="9"/>
    </row>
    <row r="18" spans="3:19" ht="30" customHeight="1">
      <c r="C18" s="1">
        <v>1</v>
      </c>
      <c r="D18" s="1">
        <v>15</v>
      </c>
      <c r="E18" s="3">
        <v>9.160084738541757</v>
      </c>
      <c r="F18" s="3">
        <v>128.8746859982663</v>
      </c>
      <c r="G18" s="4">
        <f t="shared" si="0"/>
        <v>7.1077455340337228E-2</v>
      </c>
      <c r="H18" s="1">
        <v>16.5</v>
      </c>
      <c r="I18" s="5">
        <v>80.900000000000006</v>
      </c>
      <c r="J18" s="4">
        <f t="shared" si="1"/>
        <v>0.20395550061804696</v>
      </c>
      <c r="K18" s="6">
        <v>2</v>
      </c>
      <c r="L18" s="6">
        <v>80</v>
      </c>
      <c r="M18" s="6">
        <v>6</v>
      </c>
      <c r="N18" s="6">
        <v>1</v>
      </c>
      <c r="O18" s="6">
        <v>20</v>
      </c>
      <c r="P18" s="6">
        <v>1</v>
      </c>
      <c r="Q18" s="6">
        <v>4.5</v>
      </c>
      <c r="R18" s="6"/>
      <c r="S18" s="12" t="s">
        <v>30</v>
      </c>
    </row>
    <row r="19" spans="3:19" ht="30" customHeight="1">
      <c r="C19" s="1">
        <v>2</v>
      </c>
      <c r="D19" s="1">
        <v>16</v>
      </c>
      <c r="E19" s="3">
        <v>14.245162374767393</v>
      </c>
      <c r="F19" s="3">
        <v>180.32476033956868</v>
      </c>
      <c r="G19" s="4">
        <f t="shared" si="0"/>
        <v>7.8997262205935531E-2</v>
      </c>
      <c r="H19" s="1">
        <v>11.9</v>
      </c>
      <c r="I19" s="5">
        <v>173</v>
      </c>
      <c r="J19" s="4">
        <f t="shared" si="1"/>
        <v>6.8786127167630065E-2</v>
      </c>
      <c r="K19" s="6">
        <v>2</v>
      </c>
      <c r="L19" s="6">
        <v>58</v>
      </c>
      <c r="M19" s="6">
        <v>16</v>
      </c>
      <c r="N19" s="6">
        <v>0</v>
      </c>
      <c r="O19" s="6">
        <v>21</v>
      </c>
      <c r="P19" s="6">
        <v>1</v>
      </c>
      <c r="Q19" s="6">
        <v>5</v>
      </c>
      <c r="R19" s="6"/>
      <c r="S19" s="9" t="s">
        <v>27</v>
      </c>
    </row>
    <row r="20" spans="3:19" ht="30" customHeight="1">
      <c r="C20" s="1">
        <v>1</v>
      </c>
      <c r="D20" s="1">
        <v>17</v>
      </c>
      <c r="E20" s="3">
        <v>11.41831815497083</v>
      </c>
      <c r="F20" s="3">
        <v>99.05392021152214</v>
      </c>
      <c r="G20" s="4">
        <f t="shared" si="0"/>
        <v>0.11527376332595295</v>
      </c>
      <c r="H20" s="1">
        <v>19</v>
      </c>
      <c r="I20" s="5">
        <v>249</v>
      </c>
      <c r="J20" s="4">
        <f t="shared" si="1"/>
        <v>7.6305220883534142E-2</v>
      </c>
      <c r="K20" s="6">
        <v>2</v>
      </c>
      <c r="L20" s="6">
        <v>80</v>
      </c>
      <c r="M20" s="6">
        <v>12</v>
      </c>
      <c r="N20" s="6">
        <v>0</v>
      </c>
      <c r="O20" s="6">
        <v>11</v>
      </c>
      <c r="P20" s="6">
        <v>2</v>
      </c>
      <c r="Q20" s="6">
        <v>12</v>
      </c>
      <c r="R20" s="6"/>
      <c r="S20" s="12" t="s">
        <v>31</v>
      </c>
    </row>
    <row r="21" spans="3:19" ht="30" customHeight="1">
      <c r="C21" s="1">
        <v>1</v>
      </c>
      <c r="D21" s="1">
        <v>18</v>
      </c>
      <c r="E21" s="3">
        <v>16.246197878859988</v>
      </c>
      <c r="F21" s="3">
        <v>159.57897357001164</v>
      </c>
      <c r="G21" s="4">
        <f t="shared" si="0"/>
        <v>0.10180663226118783</v>
      </c>
      <c r="H21" s="1">
        <v>16.100000000000001</v>
      </c>
      <c r="I21" s="5">
        <v>190</v>
      </c>
      <c r="J21" s="4">
        <f t="shared" si="1"/>
        <v>8.4736842105263166E-2</v>
      </c>
      <c r="K21" s="6">
        <v>1</v>
      </c>
      <c r="L21" s="6">
        <v>77</v>
      </c>
      <c r="M21" s="6">
        <v>16</v>
      </c>
      <c r="N21" s="6">
        <v>0</v>
      </c>
      <c r="O21" s="6">
        <v>16</v>
      </c>
      <c r="P21" s="6">
        <v>1</v>
      </c>
      <c r="Q21" s="6">
        <v>7</v>
      </c>
      <c r="R21" s="6"/>
      <c r="S21" s="9" t="s">
        <v>32</v>
      </c>
    </row>
    <row r="22" spans="3:19" ht="30" customHeight="1">
      <c r="C22" s="1">
        <v>2</v>
      </c>
      <c r="D22" s="1">
        <v>19</v>
      </c>
      <c r="E22" s="3">
        <v>20.389957582238559</v>
      </c>
      <c r="F22" s="3">
        <v>203.35025932517891</v>
      </c>
      <c r="G22" s="4">
        <f t="shared" si="0"/>
        <v>0.10027013316778134</v>
      </c>
      <c r="H22" s="1">
        <v>27.7</v>
      </c>
      <c r="I22" s="5">
        <v>271</v>
      </c>
      <c r="J22" s="4">
        <f t="shared" si="1"/>
        <v>0.10221402214022141</v>
      </c>
      <c r="K22" s="6">
        <v>2</v>
      </c>
      <c r="L22" s="6">
        <v>66</v>
      </c>
      <c r="M22" s="6">
        <v>12</v>
      </c>
      <c r="N22" s="6">
        <v>1</v>
      </c>
      <c r="O22" s="6">
        <v>28</v>
      </c>
      <c r="P22" s="6">
        <v>0.5</v>
      </c>
      <c r="Q22" s="6">
        <v>2.5</v>
      </c>
      <c r="R22" s="6"/>
      <c r="S22" s="9" t="s">
        <v>27</v>
      </c>
    </row>
    <row r="23" spans="3:19" ht="30" customHeight="1">
      <c r="C23" s="1">
        <v>1</v>
      </c>
      <c r="D23" s="1">
        <v>20</v>
      </c>
      <c r="E23" s="3">
        <v>18.782192676333977</v>
      </c>
      <c r="F23" s="3">
        <v>263.05346457660687</v>
      </c>
      <c r="G23" s="4">
        <f t="shared" si="0"/>
        <v>7.1400666425604886E-2</v>
      </c>
      <c r="H23" s="1">
        <v>27.2</v>
      </c>
      <c r="I23" s="5">
        <v>311</v>
      </c>
      <c r="J23" s="4">
        <f t="shared" si="1"/>
        <v>8.7459807073954982E-2</v>
      </c>
      <c r="K23" s="6">
        <v>2</v>
      </c>
      <c r="L23" s="6">
        <v>85</v>
      </c>
      <c r="M23" s="6">
        <v>6</v>
      </c>
      <c r="N23" s="6">
        <v>0</v>
      </c>
      <c r="O23" s="6">
        <v>15</v>
      </c>
      <c r="P23" s="6">
        <v>1</v>
      </c>
      <c r="Q23" s="6">
        <v>4.5</v>
      </c>
      <c r="R23" s="6"/>
      <c r="S23" s="12" t="s">
        <v>33</v>
      </c>
    </row>
    <row r="24" spans="3:19" ht="30" customHeight="1">
      <c r="C24" s="1">
        <v>2</v>
      </c>
      <c r="D24" s="1">
        <v>21</v>
      </c>
      <c r="E24" s="3">
        <v>13.390128153393059</v>
      </c>
      <c r="F24" s="3">
        <v>181.37127663313316</v>
      </c>
      <c r="G24" s="4">
        <f t="shared" si="0"/>
        <v>7.3827170442637396E-2</v>
      </c>
      <c r="H24" s="1">
        <v>13.2</v>
      </c>
      <c r="I24" s="5">
        <v>174</v>
      </c>
      <c r="J24" s="4">
        <f t="shared" si="1"/>
        <v>7.586206896551724E-2</v>
      </c>
      <c r="K24" s="6">
        <v>1</v>
      </c>
      <c r="L24" s="6">
        <v>63</v>
      </c>
      <c r="M24" s="6">
        <v>16</v>
      </c>
      <c r="N24" s="6">
        <v>1</v>
      </c>
      <c r="O24" s="6">
        <v>22</v>
      </c>
      <c r="P24" s="6">
        <v>0.5</v>
      </c>
      <c r="Q24" s="6">
        <v>3</v>
      </c>
      <c r="R24" s="6"/>
      <c r="S24" s="9" t="s">
        <v>27</v>
      </c>
    </row>
    <row r="25" spans="3:19" ht="30" customHeight="1">
      <c r="C25" s="1">
        <v>2</v>
      </c>
      <c r="D25" s="1">
        <v>22</v>
      </c>
      <c r="E25" s="3">
        <v>17.688571252631977</v>
      </c>
      <c r="F25" s="3">
        <v>209.26609162894107</v>
      </c>
      <c r="G25" s="4">
        <f t="shared" si="0"/>
        <v>8.4526695724773046E-2</v>
      </c>
      <c r="H25" s="1">
        <v>29.5</v>
      </c>
      <c r="I25" s="5">
        <v>313</v>
      </c>
      <c r="J25" s="4">
        <f t="shared" si="1"/>
        <v>9.4249201277955275E-2</v>
      </c>
      <c r="K25" s="6">
        <v>2</v>
      </c>
      <c r="L25" s="6">
        <v>81</v>
      </c>
      <c r="M25" s="6">
        <v>0</v>
      </c>
      <c r="N25" s="6">
        <v>0</v>
      </c>
      <c r="O25" s="6">
        <v>20</v>
      </c>
      <c r="P25" s="6">
        <v>0.5</v>
      </c>
      <c r="Q25" s="6">
        <v>1</v>
      </c>
      <c r="R25" s="6"/>
      <c r="S25" s="12" t="s">
        <v>34</v>
      </c>
    </row>
    <row r="26" spans="3:19" ht="30" customHeight="1">
      <c r="C26" s="1">
        <v>1</v>
      </c>
      <c r="D26" s="1">
        <v>23</v>
      </c>
      <c r="E26" s="3">
        <v>17.029987511042531</v>
      </c>
      <c r="F26" s="3">
        <v>167.58709824987173</v>
      </c>
      <c r="G26" s="4">
        <f t="shared" si="0"/>
        <v>0.10161872655406255</v>
      </c>
      <c r="H26" s="1">
        <v>22.1</v>
      </c>
      <c r="I26" s="5">
        <v>309</v>
      </c>
      <c r="J26" s="4">
        <f t="shared" si="1"/>
        <v>7.1521035598705512E-2</v>
      </c>
      <c r="K26" s="6">
        <v>1</v>
      </c>
      <c r="L26" s="6">
        <v>84</v>
      </c>
      <c r="M26" s="6">
        <v>16</v>
      </c>
      <c r="N26" s="6">
        <v>0</v>
      </c>
      <c r="O26" s="6">
        <v>24</v>
      </c>
      <c r="P26" s="6">
        <v>0.5</v>
      </c>
      <c r="Q26" s="6">
        <v>2</v>
      </c>
      <c r="R26" s="6">
        <v>1</v>
      </c>
      <c r="S26" s="12" t="s">
        <v>33</v>
      </c>
    </row>
    <row r="27" spans="3:19" ht="30" customHeight="1">
      <c r="C27" s="1">
        <v>1</v>
      </c>
      <c r="D27" s="1">
        <v>24</v>
      </c>
      <c r="E27" s="3">
        <v>16.358165051166246</v>
      </c>
      <c r="F27" s="3">
        <v>174.92713563439199</v>
      </c>
      <c r="G27" s="4">
        <f t="shared" si="0"/>
        <v>9.3514165151344919E-2</v>
      </c>
      <c r="H27" s="1">
        <v>17.5</v>
      </c>
      <c r="I27" s="5">
        <v>192</v>
      </c>
      <c r="J27" s="4">
        <f t="shared" si="1"/>
        <v>9.1145833333333329E-2</v>
      </c>
      <c r="K27" s="6">
        <v>1</v>
      </c>
      <c r="L27" s="6">
        <v>77</v>
      </c>
      <c r="M27" s="6">
        <v>9</v>
      </c>
      <c r="N27" s="6">
        <v>0</v>
      </c>
      <c r="O27" s="6">
        <v>25</v>
      </c>
      <c r="P27" s="6">
        <v>1</v>
      </c>
      <c r="Q27" s="6">
        <v>5.5</v>
      </c>
      <c r="R27" s="6">
        <v>0</v>
      </c>
      <c r="S27" s="12" t="s">
        <v>35</v>
      </c>
    </row>
    <row r="28" spans="3:19" ht="30" customHeight="1">
      <c r="C28" s="1">
        <v>1</v>
      </c>
      <c r="D28" s="1">
        <v>25</v>
      </c>
      <c r="E28" s="3">
        <v>20.205929084650347</v>
      </c>
      <c r="F28" s="3">
        <v>227.94287563417879</v>
      </c>
      <c r="G28" s="4">
        <f t="shared" si="0"/>
        <v>8.8644705514194094E-2</v>
      </c>
      <c r="H28" s="1">
        <v>23.4</v>
      </c>
      <c r="I28" s="5">
        <v>314</v>
      </c>
      <c r="J28" s="4">
        <f t="shared" si="1"/>
        <v>7.4522292993630571E-2</v>
      </c>
      <c r="K28" s="6">
        <v>2</v>
      </c>
      <c r="L28" s="6">
        <v>79</v>
      </c>
      <c r="M28" s="6">
        <v>6</v>
      </c>
      <c r="N28" s="6">
        <v>0</v>
      </c>
      <c r="O28" s="6">
        <v>18</v>
      </c>
      <c r="P28" s="6">
        <v>1</v>
      </c>
      <c r="Q28" s="6">
        <v>4.5</v>
      </c>
      <c r="R28" s="6"/>
      <c r="S28" s="12" t="s">
        <v>36</v>
      </c>
    </row>
    <row r="29" spans="3:19" ht="30" customHeight="1">
      <c r="C29" s="1">
        <v>2</v>
      </c>
      <c r="D29" s="1">
        <v>26</v>
      </c>
      <c r="E29" s="3">
        <v>14.159761442386994</v>
      </c>
      <c r="F29" s="3">
        <v>184.78703569861034</v>
      </c>
      <c r="G29" s="4">
        <f t="shared" si="0"/>
        <v>7.6627461384692147E-2</v>
      </c>
      <c r="H29" s="1">
        <v>13.1</v>
      </c>
      <c r="I29" s="5">
        <v>174</v>
      </c>
      <c r="J29" s="4">
        <f t="shared" si="1"/>
        <v>7.5287356321839083E-2</v>
      </c>
      <c r="K29" s="6">
        <v>2</v>
      </c>
      <c r="L29" s="6">
        <v>66</v>
      </c>
      <c r="M29" s="6">
        <v>6</v>
      </c>
      <c r="N29" s="6">
        <v>0</v>
      </c>
      <c r="O29" s="6">
        <v>21</v>
      </c>
      <c r="P29" s="6">
        <v>0.5</v>
      </c>
      <c r="Q29" s="6">
        <v>3.5</v>
      </c>
      <c r="R29" s="6"/>
      <c r="S29" s="9" t="s">
        <v>27</v>
      </c>
    </row>
    <row r="30" spans="3:19" ht="30" customHeight="1">
      <c r="C30" s="1">
        <v>0</v>
      </c>
      <c r="D30" s="1">
        <v>27</v>
      </c>
      <c r="E30" s="3">
        <v>15.0250226341889</v>
      </c>
      <c r="F30" s="3">
        <v>168.30285756959267</v>
      </c>
      <c r="G30" s="4">
        <f t="shared" si="0"/>
        <v>8.9273722687543217E-2</v>
      </c>
      <c r="H30" s="1">
        <v>15.6</v>
      </c>
      <c r="I30" s="5">
        <v>174</v>
      </c>
      <c r="J30" s="4">
        <f t="shared" si="1"/>
        <v>8.9655172413793102E-2</v>
      </c>
      <c r="K30" s="6">
        <v>2</v>
      </c>
      <c r="L30" s="6">
        <v>70</v>
      </c>
      <c r="M30" s="6">
        <v>9</v>
      </c>
      <c r="N30" s="6">
        <v>0</v>
      </c>
      <c r="O30" s="6">
        <v>28</v>
      </c>
      <c r="P30" s="6">
        <v>0.5</v>
      </c>
      <c r="Q30" s="6">
        <v>1.5</v>
      </c>
      <c r="R30" s="6"/>
      <c r="S30" s="9" t="s">
        <v>27</v>
      </c>
    </row>
    <row r="31" spans="3:19" ht="30" customHeight="1">
      <c r="C31" s="1">
        <v>0</v>
      </c>
      <c r="D31" s="1">
        <v>28</v>
      </c>
      <c r="E31" s="3">
        <v>10.322368570627894</v>
      </c>
      <c r="F31" s="3">
        <v>212.0018779044164</v>
      </c>
      <c r="G31" s="4">
        <f t="shared" si="0"/>
        <v>4.8689986488147326E-2</v>
      </c>
      <c r="H31" s="1">
        <v>14.2</v>
      </c>
      <c r="I31" s="5">
        <v>188</v>
      </c>
      <c r="J31" s="4">
        <f t="shared" si="1"/>
        <v>7.5531914893617019E-2</v>
      </c>
      <c r="K31" s="6">
        <v>2</v>
      </c>
      <c r="L31" s="6">
        <v>68</v>
      </c>
      <c r="M31" s="6">
        <v>6</v>
      </c>
      <c r="N31" s="6">
        <v>0</v>
      </c>
      <c r="O31" s="6">
        <v>29</v>
      </c>
      <c r="P31" s="6">
        <v>0.5</v>
      </c>
      <c r="Q31" s="6">
        <v>1.5</v>
      </c>
      <c r="R31" s="6"/>
      <c r="S31" s="12" t="s">
        <v>37</v>
      </c>
    </row>
    <row r="32" spans="3:19" ht="30" customHeight="1">
      <c r="C32" s="1">
        <v>0</v>
      </c>
      <c r="D32" s="1">
        <v>29</v>
      </c>
      <c r="E32" s="3">
        <v>16.433526811218389</v>
      </c>
      <c r="F32" s="3">
        <v>171.50952488531385</v>
      </c>
      <c r="G32" s="4">
        <f t="shared" si="0"/>
        <v>9.5816992217821556E-2</v>
      </c>
      <c r="H32" s="1">
        <v>21.7</v>
      </c>
      <c r="I32" s="5">
        <v>216</v>
      </c>
      <c r="J32" s="4">
        <f t="shared" si="1"/>
        <v>0.10046296296296296</v>
      </c>
      <c r="K32" s="6">
        <v>2</v>
      </c>
      <c r="L32" s="6">
        <v>75</v>
      </c>
      <c r="M32" s="6">
        <v>7</v>
      </c>
      <c r="N32" s="6">
        <v>0</v>
      </c>
      <c r="O32" s="6">
        <v>29</v>
      </c>
      <c r="P32" s="6">
        <v>0.5</v>
      </c>
      <c r="Q32" s="6">
        <v>1</v>
      </c>
      <c r="R32" s="6"/>
      <c r="S32" s="9" t="s">
        <v>27</v>
      </c>
    </row>
    <row r="33" spans="3:19" ht="30" customHeight="1">
      <c r="C33" s="1">
        <v>2</v>
      </c>
      <c r="D33" s="1">
        <v>30</v>
      </c>
      <c r="E33" s="3">
        <v>13.35864467814762</v>
      </c>
      <c r="F33" s="3">
        <v>185.23332856837362</v>
      </c>
      <c r="G33" s="4">
        <f t="shared" si="0"/>
        <v>7.2117932455209616E-2</v>
      </c>
      <c r="H33" s="3">
        <v>21.5</v>
      </c>
      <c r="I33" s="8">
        <v>192</v>
      </c>
      <c r="J33" s="4">
        <f t="shared" si="1"/>
        <v>0.11197916666666667</v>
      </c>
      <c r="K33" s="6">
        <v>2</v>
      </c>
      <c r="L33" s="6">
        <v>74</v>
      </c>
      <c r="M33" s="6">
        <v>6</v>
      </c>
      <c r="N33" s="6">
        <v>1</v>
      </c>
      <c r="O33" s="6">
        <v>20</v>
      </c>
      <c r="P33" s="6">
        <v>1</v>
      </c>
      <c r="Q33" s="6">
        <v>5</v>
      </c>
      <c r="R33" s="6">
        <v>1</v>
      </c>
      <c r="S33" s="12" t="s">
        <v>38</v>
      </c>
    </row>
    <row r="34" spans="3:19" ht="30" customHeight="1">
      <c r="C34" s="1">
        <v>2</v>
      </c>
      <c r="D34" s="1">
        <v>31</v>
      </c>
      <c r="E34" s="3">
        <v>17.022159470313305</v>
      </c>
      <c r="F34" s="3">
        <v>195.73668318296987</v>
      </c>
      <c r="G34" s="4">
        <f t="shared" si="0"/>
        <v>8.6964585245379922E-2</v>
      </c>
      <c r="H34" s="1">
        <v>18.8</v>
      </c>
      <c r="I34" s="5">
        <v>263</v>
      </c>
      <c r="J34" s="4">
        <f t="shared" si="1"/>
        <v>7.1482889733840302E-2</v>
      </c>
      <c r="K34" s="6">
        <v>2</v>
      </c>
      <c r="L34" s="6">
        <v>78</v>
      </c>
      <c r="M34" s="6">
        <v>6</v>
      </c>
      <c r="N34" s="6">
        <v>0</v>
      </c>
      <c r="O34" s="6">
        <v>24</v>
      </c>
      <c r="P34" s="6">
        <v>0.5</v>
      </c>
      <c r="Q34" s="6">
        <v>2</v>
      </c>
      <c r="R34" s="6"/>
      <c r="S34" s="12" t="s">
        <v>39</v>
      </c>
    </row>
    <row r="35" spans="3:19" ht="30" customHeight="1">
      <c r="C35" s="1">
        <v>2</v>
      </c>
      <c r="D35" s="1">
        <v>32</v>
      </c>
      <c r="E35" s="3">
        <v>16.79987935234837</v>
      </c>
      <c r="F35" s="3">
        <v>208.3567101273398</v>
      </c>
      <c r="G35" s="4">
        <f t="shared" si="0"/>
        <v>8.0630373469042171E-2</v>
      </c>
      <c r="H35" s="1">
        <v>17.600000000000001</v>
      </c>
      <c r="I35" s="5">
        <v>197</v>
      </c>
      <c r="J35" s="4">
        <f t="shared" si="1"/>
        <v>8.9340101522842649E-2</v>
      </c>
      <c r="K35" s="6">
        <v>2</v>
      </c>
      <c r="L35" s="6">
        <v>81</v>
      </c>
      <c r="M35" s="6">
        <v>0</v>
      </c>
      <c r="N35" s="6">
        <v>0</v>
      </c>
      <c r="O35" s="6">
        <v>23</v>
      </c>
      <c r="P35" s="6">
        <v>0.5</v>
      </c>
      <c r="Q35" s="6">
        <v>3</v>
      </c>
      <c r="R35" s="6"/>
      <c r="S35" s="12" t="s">
        <v>40</v>
      </c>
    </row>
    <row r="36" spans="3:19" ht="30" customHeight="1">
      <c r="C36" s="1">
        <v>1</v>
      </c>
      <c r="D36" s="1">
        <v>33</v>
      </c>
      <c r="E36" s="3">
        <v>12.890041293825949</v>
      </c>
      <c r="F36" s="3">
        <v>173.27668880988566</v>
      </c>
      <c r="G36" s="4">
        <f t="shared" ref="G36:G67" si="2">E36/F36</f>
        <v>7.4389933131562447E-2</v>
      </c>
      <c r="H36" s="1">
        <v>16.899999999999999</v>
      </c>
      <c r="I36" s="5">
        <v>223</v>
      </c>
      <c r="J36" s="4">
        <f t="shared" ref="J36:J67" si="3">H36/I36</f>
        <v>7.5784753363228693E-2</v>
      </c>
      <c r="K36" s="6">
        <v>1</v>
      </c>
      <c r="L36" s="6">
        <v>80</v>
      </c>
      <c r="M36" s="6">
        <v>8</v>
      </c>
      <c r="N36" s="6">
        <v>0</v>
      </c>
      <c r="O36" s="6">
        <v>25</v>
      </c>
      <c r="P36" s="6">
        <v>0.5</v>
      </c>
      <c r="Q36" s="6">
        <v>2</v>
      </c>
      <c r="R36" s="6"/>
      <c r="S36" s="9" t="s">
        <v>27</v>
      </c>
    </row>
    <row r="37" spans="3:19" ht="30" customHeight="1">
      <c r="C37" s="1">
        <v>1</v>
      </c>
      <c r="D37" s="1">
        <v>34</v>
      </c>
      <c r="E37" s="3">
        <v>19.158916870481168</v>
      </c>
      <c r="F37" s="3">
        <v>256.90478575349812</v>
      </c>
      <c r="G37" s="4">
        <f t="shared" si="2"/>
        <v>7.4575943824044907E-2</v>
      </c>
      <c r="H37" s="1">
        <v>25.1</v>
      </c>
      <c r="I37" s="5">
        <v>293</v>
      </c>
      <c r="J37" s="4">
        <f t="shared" si="3"/>
        <v>8.5665529010238911E-2</v>
      </c>
      <c r="K37" s="6">
        <v>2</v>
      </c>
      <c r="L37" s="6">
        <v>72</v>
      </c>
      <c r="M37" s="6">
        <v>6</v>
      </c>
      <c r="N37" s="6">
        <v>0</v>
      </c>
      <c r="O37" s="6">
        <v>10</v>
      </c>
      <c r="P37" s="6">
        <v>2</v>
      </c>
      <c r="Q37" s="6">
        <v>10</v>
      </c>
      <c r="R37" s="6"/>
      <c r="S37" s="12" t="s">
        <v>41</v>
      </c>
    </row>
    <row r="38" spans="3:19" ht="30" customHeight="1">
      <c r="C38" s="1">
        <v>1</v>
      </c>
      <c r="D38" s="1">
        <v>35</v>
      </c>
      <c r="E38" s="3">
        <v>15.592591549558819</v>
      </c>
      <c r="F38" s="3">
        <v>216.32720449036486</v>
      </c>
      <c r="G38" s="4">
        <f t="shared" si="2"/>
        <v>7.2078736404386473E-2</v>
      </c>
      <c r="H38" s="1">
        <v>19.8</v>
      </c>
      <c r="I38" s="5">
        <v>251</v>
      </c>
      <c r="J38" s="4">
        <f t="shared" si="3"/>
        <v>7.8884462151394427E-2</v>
      </c>
      <c r="K38" s="6">
        <v>2</v>
      </c>
      <c r="L38" s="6">
        <v>75</v>
      </c>
      <c r="M38" s="6">
        <v>4</v>
      </c>
      <c r="N38" s="6">
        <v>1</v>
      </c>
      <c r="O38" s="6">
        <v>14</v>
      </c>
      <c r="P38" s="6">
        <v>2</v>
      </c>
      <c r="Q38" s="6">
        <v>10</v>
      </c>
      <c r="R38" s="6"/>
      <c r="S38" s="9" t="s">
        <v>42</v>
      </c>
    </row>
    <row r="39" spans="3:19" ht="30" customHeight="1">
      <c r="C39" s="1">
        <v>1</v>
      </c>
      <c r="D39" s="1">
        <v>36</v>
      </c>
      <c r="E39" s="3">
        <v>17.169836387896616</v>
      </c>
      <c r="F39" s="3">
        <v>182.69099485886477</v>
      </c>
      <c r="G39" s="4">
        <f t="shared" si="2"/>
        <v>9.3982937698494223E-2</v>
      </c>
      <c r="H39" s="1">
        <v>16.899999999999999</v>
      </c>
      <c r="I39" s="5">
        <v>185</v>
      </c>
      <c r="J39" s="4">
        <f t="shared" si="3"/>
        <v>9.1351351351351348E-2</v>
      </c>
      <c r="K39" s="6">
        <v>2</v>
      </c>
      <c r="L39" s="6">
        <v>81</v>
      </c>
      <c r="M39" s="6">
        <v>0</v>
      </c>
      <c r="N39" s="6">
        <v>0</v>
      </c>
      <c r="O39" s="6">
        <v>21</v>
      </c>
      <c r="P39" s="6">
        <v>0.5</v>
      </c>
      <c r="Q39" s="6">
        <v>1</v>
      </c>
      <c r="R39" s="6"/>
      <c r="S39" s="12" t="s">
        <v>43</v>
      </c>
    </row>
    <row r="40" spans="3:19" ht="30" customHeight="1">
      <c r="C40" s="1">
        <v>1</v>
      </c>
      <c r="D40" s="1">
        <v>37</v>
      </c>
      <c r="E40" s="3">
        <v>16.395177233638417</v>
      </c>
      <c r="F40" s="3">
        <v>157.84927130302714</v>
      </c>
      <c r="G40" s="4">
        <f t="shared" si="2"/>
        <v>0.10386603053848878</v>
      </c>
      <c r="H40" s="1">
        <v>19.399999999999999</v>
      </c>
      <c r="I40" s="5">
        <v>97.3</v>
      </c>
      <c r="J40" s="4">
        <f t="shared" si="3"/>
        <v>0.19938335046248715</v>
      </c>
      <c r="K40" s="6">
        <v>2</v>
      </c>
      <c r="L40" s="6">
        <v>57</v>
      </c>
      <c r="M40" s="6">
        <v>12</v>
      </c>
      <c r="N40" s="6">
        <v>1</v>
      </c>
      <c r="O40" s="6">
        <v>25</v>
      </c>
      <c r="P40" s="6">
        <v>0.5</v>
      </c>
      <c r="Q40" s="6">
        <v>2.5</v>
      </c>
      <c r="R40" s="6">
        <v>1</v>
      </c>
      <c r="S40" s="9" t="s">
        <v>27</v>
      </c>
    </row>
    <row r="41" spans="3:19" ht="30" customHeight="1">
      <c r="C41" s="1">
        <v>1</v>
      </c>
      <c r="D41" s="1">
        <v>38</v>
      </c>
      <c r="E41" s="3">
        <v>17.068976453404041</v>
      </c>
      <c r="F41" s="3">
        <v>263.46871964294991</v>
      </c>
      <c r="G41" s="4">
        <f t="shared" si="2"/>
        <v>6.4785590018184097E-2</v>
      </c>
      <c r="H41" s="1">
        <v>25.8</v>
      </c>
      <c r="I41" s="5">
        <v>373</v>
      </c>
      <c r="J41" s="4">
        <f t="shared" si="3"/>
        <v>6.9168900804289543E-2</v>
      </c>
      <c r="K41" s="6">
        <v>2</v>
      </c>
      <c r="L41" s="6">
        <v>63</v>
      </c>
      <c r="M41" s="6">
        <v>4</v>
      </c>
      <c r="N41" s="6">
        <v>0</v>
      </c>
      <c r="O41" s="6">
        <v>15</v>
      </c>
      <c r="P41" s="6">
        <v>1</v>
      </c>
      <c r="Q41" s="6">
        <v>5</v>
      </c>
      <c r="R41" s="6"/>
      <c r="S41" s="9" t="s">
        <v>27</v>
      </c>
    </row>
    <row r="42" spans="3:19" ht="30" customHeight="1">
      <c r="C42" s="1">
        <v>2</v>
      </c>
      <c r="D42" s="1">
        <v>39</v>
      </c>
      <c r="E42" s="3">
        <v>21.922272060332308</v>
      </c>
      <c r="F42" s="3">
        <v>256.35681529755084</v>
      </c>
      <c r="G42" s="4">
        <f t="shared" si="2"/>
        <v>8.5514684034779187E-2</v>
      </c>
      <c r="H42" s="1">
        <v>30.6</v>
      </c>
      <c r="I42" s="5">
        <v>375</v>
      </c>
      <c r="J42" s="4">
        <f t="shared" si="3"/>
        <v>8.1600000000000006E-2</v>
      </c>
      <c r="K42" s="6">
        <v>2</v>
      </c>
      <c r="L42" s="6">
        <v>72</v>
      </c>
      <c r="M42" s="6">
        <v>16</v>
      </c>
      <c r="N42" s="6">
        <v>0</v>
      </c>
      <c r="O42" s="6">
        <v>26</v>
      </c>
      <c r="P42" s="6">
        <v>0.5</v>
      </c>
      <c r="Q42" s="6">
        <v>1.5</v>
      </c>
      <c r="R42" s="6"/>
      <c r="S42" s="12" t="s">
        <v>44</v>
      </c>
    </row>
    <row r="43" spans="3:19" ht="30" customHeight="1">
      <c r="C43" s="1">
        <v>2</v>
      </c>
      <c r="D43" s="1">
        <v>40</v>
      </c>
      <c r="E43" s="3">
        <v>13.221818528763031</v>
      </c>
      <c r="F43" s="3">
        <v>170.12697322803439</v>
      </c>
      <c r="G43" s="4">
        <f t="shared" si="2"/>
        <v>7.7717355912990949E-2</v>
      </c>
      <c r="H43" s="1">
        <v>19.7</v>
      </c>
      <c r="I43" s="5">
        <v>184</v>
      </c>
      <c r="J43" s="4">
        <f t="shared" si="3"/>
        <v>0.10706521739130434</v>
      </c>
      <c r="K43" s="6">
        <v>1</v>
      </c>
      <c r="L43" s="6">
        <v>71</v>
      </c>
      <c r="M43" s="6">
        <v>16</v>
      </c>
      <c r="N43" s="6">
        <v>0</v>
      </c>
      <c r="O43" s="6">
        <v>26</v>
      </c>
      <c r="P43" s="6">
        <v>0.5</v>
      </c>
      <c r="Q43" s="6">
        <v>2</v>
      </c>
      <c r="R43" s="6"/>
      <c r="S43" s="9" t="s">
        <v>27</v>
      </c>
    </row>
    <row r="44" spans="3:19" ht="30" customHeight="1">
      <c r="C44" s="1">
        <v>1</v>
      </c>
      <c r="D44" s="1">
        <v>41</v>
      </c>
      <c r="E44" s="3">
        <v>14.086992187340629</v>
      </c>
      <c r="F44" s="3">
        <v>171.3345491892135</v>
      </c>
      <c r="G44" s="4">
        <f t="shared" si="2"/>
        <v>8.221921529547227E-2</v>
      </c>
      <c r="H44" s="1">
        <v>16.899999999999999</v>
      </c>
      <c r="I44" s="5">
        <v>199</v>
      </c>
      <c r="J44" s="4">
        <f t="shared" si="3"/>
        <v>8.4924623115577885E-2</v>
      </c>
      <c r="K44" s="6">
        <v>2</v>
      </c>
      <c r="L44" s="6">
        <v>69</v>
      </c>
      <c r="M44" s="6">
        <v>12</v>
      </c>
      <c r="N44" s="6">
        <v>1</v>
      </c>
      <c r="O44" s="6">
        <v>26</v>
      </c>
      <c r="P44" s="6">
        <v>0.5</v>
      </c>
      <c r="Q44" s="6">
        <v>2</v>
      </c>
      <c r="R44" s="6"/>
      <c r="S44" s="9" t="s">
        <v>27</v>
      </c>
    </row>
    <row r="45" spans="3:19" ht="30" customHeight="1">
      <c r="C45" s="1">
        <v>0</v>
      </c>
      <c r="D45" s="1">
        <v>42</v>
      </c>
      <c r="E45" s="3">
        <v>16.78823967098403</v>
      </c>
      <c r="F45" s="3">
        <v>180.94146201686596</v>
      </c>
      <c r="G45" s="4">
        <f t="shared" si="2"/>
        <v>9.2782712617957966E-2</v>
      </c>
      <c r="H45" s="1">
        <v>16.3</v>
      </c>
      <c r="I45" s="5">
        <v>182</v>
      </c>
      <c r="J45" s="4">
        <f t="shared" si="3"/>
        <v>8.9560439560439561E-2</v>
      </c>
      <c r="K45" s="6">
        <v>1</v>
      </c>
      <c r="L45" s="6">
        <v>71</v>
      </c>
      <c r="M45" s="6">
        <v>7</v>
      </c>
      <c r="N45" s="6">
        <v>0</v>
      </c>
      <c r="O45" s="6">
        <v>28</v>
      </c>
      <c r="P45" s="6">
        <v>0.5</v>
      </c>
      <c r="Q45" s="6">
        <v>0.5</v>
      </c>
      <c r="R45" s="6">
        <v>1</v>
      </c>
      <c r="S45" s="9" t="s">
        <v>27</v>
      </c>
    </row>
    <row r="46" spans="3:19" ht="30" customHeight="1">
      <c r="C46" s="1">
        <v>1</v>
      </c>
      <c r="D46" s="1">
        <v>43</v>
      </c>
      <c r="E46" s="3">
        <v>19.650654691144233</v>
      </c>
      <c r="F46" s="3">
        <v>218.51525689169719</v>
      </c>
      <c r="G46" s="4">
        <f t="shared" si="2"/>
        <v>8.9928067132098222E-2</v>
      </c>
      <c r="H46" s="1">
        <v>27.4</v>
      </c>
      <c r="I46" s="5">
        <v>361</v>
      </c>
      <c r="J46" s="4">
        <f t="shared" si="3"/>
        <v>7.5900277008310243E-2</v>
      </c>
      <c r="K46" s="6">
        <v>1</v>
      </c>
      <c r="L46" s="6">
        <v>83</v>
      </c>
      <c r="M46" s="6">
        <v>16</v>
      </c>
      <c r="N46" s="6">
        <v>1</v>
      </c>
      <c r="O46" s="6">
        <v>20</v>
      </c>
      <c r="P46" s="6">
        <v>1</v>
      </c>
      <c r="Q46" s="6">
        <v>6</v>
      </c>
      <c r="R46" s="6"/>
      <c r="S46" s="12" t="s">
        <v>45</v>
      </c>
    </row>
    <row r="47" spans="3:19" ht="30" customHeight="1">
      <c r="C47" s="1">
        <v>1</v>
      </c>
      <c r="D47" s="1">
        <v>44</v>
      </c>
      <c r="E47" s="3">
        <v>21.762410730196386</v>
      </c>
      <c r="F47" s="7">
        <v>277.30690474531025</v>
      </c>
      <c r="G47" s="4">
        <f t="shared" si="2"/>
        <v>7.8477709562204567E-2</v>
      </c>
      <c r="H47" s="1">
        <v>19.5</v>
      </c>
      <c r="I47" s="5">
        <v>275</v>
      </c>
      <c r="J47" s="4">
        <f t="shared" si="3"/>
        <v>7.0909090909090908E-2</v>
      </c>
      <c r="K47" s="6">
        <v>2</v>
      </c>
      <c r="L47" s="6">
        <v>68</v>
      </c>
      <c r="M47" s="6">
        <v>16</v>
      </c>
      <c r="N47" s="6">
        <v>1</v>
      </c>
      <c r="O47" s="6">
        <v>20</v>
      </c>
      <c r="P47" s="6">
        <v>1</v>
      </c>
      <c r="Q47" s="6">
        <v>7</v>
      </c>
      <c r="R47" s="6"/>
      <c r="S47" s="12" t="s">
        <v>46</v>
      </c>
    </row>
    <row r="48" spans="3:19" ht="30" customHeight="1">
      <c r="C48" s="1">
        <v>2</v>
      </c>
      <c r="D48" s="1">
        <v>45</v>
      </c>
      <c r="E48" s="3">
        <v>17.513382968864359</v>
      </c>
      <c r="F48" s="7">
        <v>190.35911661630806</v>
      </c>
      <c r="G48" s="4">
        <f t="shared" si="2"/>
        <v>9.200180837235504E-2</v>
      </c>
      <c r="H48" s="3">
        <v>22.2</v>
      </c>
      <c r="I48" s="8">
        <v>204</v>
      </c>
      <c r="J48" s="4">
        <f t="shared" si="3"/>
        <v>0.10882352941176471</v>
      </c>
      <c r="K48" s="6">
        <v>2</v>
      </c>
      <c r="L48" s="6">
        <v>81</v>
      </c>
      <c r="M48" s="6">
        <v>12</v>
      </c>
      <c r="N48" s="6">
        <v>0</v>
      </c>
      <c r="O48" s="6">
        <v>25</v>
      </c>
      <c r="P48" s="6">
        <v>0.5</v>
      </c>
      <c r="Q48" s="6">
        <v>2</v>
      </c>
      <c r="R48" s="6"/>
      <c r="S48" s="12" t="s">
        <v>47</v>
      </c>
    </row>
    <row r="49" spans="3:19" ht="30" customHeight="1">
      <c r="C49" s="1">
        <v>1</v>
      </c>
      <c r="D49" s="1">
        <v>46</v>
      </c>
      <c r="E49" s="3">
        <v>13.90412912890287</v>
      </c>
      <c r="F49" s="3">
        <v>212.03589398498676</v>
      </c>
      <c r="G49" s="4">
        <f t="shared" si="2"/>
        <v>6.5574412273269891E-2</v>
      </c>
      <c r="H49" s="3">
        <v>14.4</v>
      </c>
      <c r="I49" s="8">
        <v>228</v>
      </c>
      <c r="J49" s="4">
        <f t="shared" si="3"/>
        <v>6.3157894736842107E-2</v>
      </c>
      <c r="K49" s="6">
        <v>2</v>
      </c>
      <c r="L49" s="6">
        <v>79</v>
      </c>
      <c r="M49" s="6">
        <v>16</v>
      </c>
      <c r="N49" s="6">
        <v>1</v>
      </c>
      <c r="O49" s="6">
        <v>22</v>
      </c>
      <c r="P49" s="6">
        <v>1</v>
      </c>
      <c r="Q49" s="6">
        <v>6</v>
      </c>
      <c r="R49" s="6"/>
      <c r="S49" s="9" t="s">
        <v>48</v>
      </c>
    </row>
    <row r="50" spans="3:19" ht="30" customHeight="1">
      <c r="C50" s="1">
        <v>1</v>
      </c>
      <c r="D50" s="1">
        <v>47</v>
      </c>
      <c r="E50" s="3">
        <v>17.441327493383401</v>
      </c>
      <c r="F50" s="3">
        <v>167.1353069376153</v>
      </c>
      <c r="G50" s="4">
        <f t="shared" si="2"/>
        <v>0.10435453653065374</v>
      </c>
      <c r="H50" s="3">
        <v>17.3</v>
      </c>
      <c r="I50" s="8">
        <v>178</v>
      </c>
      <c r="J50" s="4">
        <f t="shared" si="3"/>
        <v>9.7191011235955055E-2</v>
      </c>
      <c r="K50" s="6">
        <v>2</v>
      </c>
      <c r="L50" s="6">
        <v>68</v>
      </c>
      <c r="M50" s="6">
        <v>12</v>
      </c>
      <c r="N50" s="6">
        <v>1</v>
      </c>
      <c r="O50" s="6">
        <v>22</v>
      </c>
      <c r="P50" s="6">
        <v>0.5</v>
      </c>
      <c r="Q50" s="6">
        <v>2</v>
      </c>
      <c r="R50" s="6"/>
      <c r="S50" s="9"/>
    </row>
    <row r="51" spans="3:19" ht="30" customHeight="1">
      <c r="C51" s="1">
        <v>1</v>
      </c>
      <c r="D51" s="1">
        <v>48</v>
      </c>
      <c r="E51" s="3">
        <v>24.377609094829349</v>
      </c>
      <c r="F51" s="3">
        <v>302.8236240064499</v>
      </c>
      <c r="G51" s="4">
        <f t="shared" si="2"/>
        <v>8.050101498788656E-2</v>
      </c>
      <c r="H51" s="3">
        <v>29.2</v>
      </c>
      <c r="I51" s="8">
        <v>399</v>
      </c>
      <c r="J51" s="4">
        <f t="shared" si="3"/>
        <v>7.3182957393483711E-2</v>
      </c>
      <c r="K51" s="6">
        <v>1</v>
      </c>
      <c r="L51" s="6">
        <v>81</v>
      </c>
      <c r="M51" s="6">
        <v>10</v>
      </c>
      <c r="N51" s="6">
        <v>0</v>
      </c>
      <c r="O51" s="6">
        <v>15</v>
      </c>
      <c r="P51" s="6">
        <v>1</v>
      </c>
      <c r="Q51" s="6">
        <v>7</v>
      </c>
      <c r="R51" s="6"/>
      <c r="S51" s="9"/>
    </row>
    <row r="52" spans="3:19" ht="30" customHeight="1">
      <c r="C52" s="1">
        <v>1</v>
      </c>
      <c r="D52" s="1">
        <v>49</v>
      </c>
      <c r="E52" s="3">
        <v>16.41452941890903</v>
      </c>
      <c r="F52" s="3">
        <v>227.72517212945465</v>
      </c>
      <c r="G52" s="4">
        <f t="shared" si="2"/>
        <v>7.2080434786444617E-2</v>
      </c>
      <c r="H52" s="3">
        <v>12.5</v>
      </c>
      <c r="I52" s="8">
        <v>188</v>
      </c>
      <c r="J52" s="4">
        <f t="shared" si="3"/>
        <v>6.6489361702127658E-2</v>
      </c>
      <c r="K52" s="6">
        <v>1</v>
      </c>
      <c r="L52" s="6">
        <v>75</v>
      </c>
      <c r="M52" s="6">
        <v>8</v>
      </c>
      <c r="N52" s="6">
        <v>0</v>
      </c>
      <c r="O52" s="6">
        <v>23</v>
      </c>
      <c r="P52" s="6">
        <v>1</v>
      </c>
      <c r="Q52" s="6">
        <v>3.5</v>
      </c>
      <c r="R52" s="6"/>
      <c r="S52" s="12" t="s">
        <v>49</v>
      </c>
    </row>
    <row r="53" spans="3:19" ht="30" customHeight="1">
      <c r="C53" s="1">
        <v>2</v>
      </c>
      <c r="D53" s="1">
        <v>50</v>
      </c>
      <c r="E53" s="3">
        <v>13.227161110127041</v>
      </c>
      <c r="F53" s="3">
        <v>211.4720008828975</v>
      </c>
      <c r="G53" s="4">
        <f t="shared" si="2"/>
        <v>6.2548049173902567E-2</v>
      </c>
      <c r="H53" s="3">
        <v>15.8</v>
      </c>
      <c r="I53" s="8">
        <v>239</v>
      </c>
      <c r="J53" s="4">
        <f t="shared" si="3"/>
        <v>6.610878661087867E-2</v>
      </c>
      <c r="K53" s="6">
        <v>2</v>
      </c>
      <c r="L53" s="6">
        <v>78</v>
      </c>
      <c r="M53" s="6">
        <v>4</v>
      </c>
      <c r="N53" s="6">
        <v>1</v>
      </c>
      <c r="O53" s="6">
        <v>22</v>
      </c>
      <c r="P53" s="6">
        <v>0.5</v>
      </c>
      <c r="Q53" s="6">
        <v>2</v>
      </c>
      <c r="R53" s="6"/>
      <c r="S53" s="12" t="s">
        <v>50</v>
      </c>
    </row>
    <row r="54" spans="3:19" ht="30" customHeight="1">
      <c r="C54" s="1">
        <v>1</v>
      </c>
      <c r="D54" s="1">
        <v>51</v>
      </c>
      <c r="E54" s="3">
        <v>16.797666011865516</v>
      </c>
      <c r="F54" s="3">
        <v>166.41693072728893</v>
      </c>
      <c r="G54" s="4">
        <f t="shared" si="2"/>
        <v>0.10093724201290684</v>
      </c>
      <c r="H54" s="3">
        <v>14.3</v>
      </c>
      <c r="I54" s="8">
        <v>167</v>
      </c>
      <c r="J54" s="4">
        <f t="shared" si="3"/>
        <v>8.562874251497006E-2</v>
      </c>
      <c r="K54" s="6">
        <v>2</v>
      </c>
      <c r="L54" s="6">
        <v>86</v>
      </c>
      <c r="M54" s="6">
        <v>6</v>
      </c>
      <c r="N54" s="6">
        <v>1</v>
      </c>
      <c r="O54" s="6">
        <v>16</v>
      </c>
      <c r="P54" s="6">
        <v>1</v>
      </c>
      <c r="Q54" s="6">
        <v>5</v>
      </c>
      <c r="R54" s="6"/>
      <c r="S54" s="12" t="s">
        <v>51</v>
      </c>
    </row>
    <row r="55" spans="3:19" ht="30" customHeight="1">
      <c r="C55" s="1">
        <v>2</v>
      </c>
      <c r="D55" s="1">
        <v>52</v>
      </c>
      <c r="E55" s="3">
        <v>14.329007438949811</v>
      </c>
      <c r="F55" s="3">
        <v>207.6309480154458</v>
      </c>
      <c r="G55" s="4">
        <f t="shared" si="2"/>
        <v>6.9011905864263867E-2</v>
      </c>
      <c r="H55" s="3">
        <v>20.3</v>
      </c>
      <c r="I55" s="8">
        <v>194</v>
      </c>
      <c r="J55" s="4">
        <f t="shared" si="3"/>
        <v>0.10463917525773196</v>
      </c>
      <c r="K55" s="6">
        <v>1</v>
      </c>
      <c r="L55" s="6">
        <v>62</v>
      </c>
      <c r="M55" s="6">
        <v>1</v>
      </c>
      <c r="N55" s="6">
        <v>0</v>
      </c>
      <c r="O55" s="6">
        <v>15</v>
      </c>
      <c r="P55" s="6">
        <v>0.5</v>
      </c>
      <c r="Q55" s="6">
        <v>3</v>
      </c>
      <c r="R55" s="6"/>
      <c r="S55" s="12" t="s">
        <v>52</v>
      </c>
    </row>
    <row r="56" spans="3:19" ht="30" customHeight="1">
      <c r="C56" s="1">
        <v>1</v>
      </c>
      <c r="D56" s="1">
        <v>53</v>
      </c>
      <c r="E56" s="3">
        <v>27.48374356525138</v>
      </c>
      <c r="F56" s="3">
        <v>282.83097279129436</v>
      </c>
      <c r="G56" s="4">
        <f t="shared" si="2"/>
        <v>9.7173740534888614E-2</v>
      </c>
      <c r="H56" s="3">
        <v>29.3</v>
      </c>
      <c r="I56" s="8">
        <v>223</v>
      </c>
      <c r="J56" s="4">
        <f t="shared" si="3"/>
        <v>0.13139013452914799</v>
      </c>
      <c r="K56" s="6">
        <v>2</v>
      </c>
      <c r="L56" s="6">
        <v>82</v>
      </c>
      <c r="M56" s="6">
        <v>0</v>
      </c>
      <c r="N56" s="6">
        <v>1</v>
      </c>
      <c r="O56" s="6">
        <v>20</v>
      </c>
      <c r="P56" s="6">
        <v>1</v>
      </c>
      <c r="Q56" s="6">
        <v>4.5</v>
      </c>
      <c r="R56" s="6"/>
      <c r="S56" s="12" t="s">
        <v>53</v>
      </c>
    </row>
    <row r="57" spans="3:19" ht="30" customHeight="1">
      <c r="C57" s="1">
        <v>0</v>
      </c>
      <c r="D57" s="1">
        <v>54</v>
      </c>
      <c r="E57" s="3">
        <v>17.284875201323707</v>
      </c>
      <c r="F57" s="3">
        <v>148.67359095380053</v>
      </c>
      <c r="G57" s="4">
        <f t="shared" si="2"/>
        <v>0.11626056174761316</v>
      </c>
      <c r="H57" s="3">
        <v>19.2</v>
      </c>
      <c r="I57" s="8">
        <v>130</v>
      </c>
      <c r="J57" s="4">
        <f t="shared" si="3"/>
        <v>0.14769230769230768</v>
      </c>
      <c r="K57" s="6">
        <v>2</v>
      </c>
      <c r="L57" s="6">
        <v>63</v>
      </c>
      <c r="M57" s="6">
        <v>9</v>
      </c>
      <c r="N57" s="6">
        <v>1</v>
      </c>
      <c r="O57" s="6">
        <v>26</v>
      </c>
      <c r="P57" s="6">
        <v>0.5</v>
      </c>
      <c r="Q57" s="6" t="s">
        <v>5</v>
      </c>
      <c r="R57" s="6"/>
      <c r="S57" s="12" t="s">
        <v>54</v>
      </c>
    </row>
    <row r="58" spans="3:19" ht="30" customHeight="1">
      <c r="C58" s="1">
        <v>0</v>
      </c>
      <c r="D58" s="1">
        <v>55</v>
      </c>
      <c r="E58" s="3">
        <v>32.747645977468686</v>
      </c>
      <c r="F58" s="3">
        <v>154.51258104759532</v>
      </c>
      <c r="G58" s="4">
        <f t="shared" si="2"/>
        <v>0.21194161508040085</v>
      </c>
      <c r="H58" s="3">
        <v>22</v>
      </c>
      <c r="I58" s="8">
        <v>141</v>
      </c>
      <c r="J58" s="4">
        <f t="shared" si="3"/>
        <v>0.15602836879432624</v>
      </c>
      <c r="K58" s="6">
        <v>1</v>
      </c>
      <c r="L58" s="6">
        <v>74</v>
      </c>
      <c r="M58" s="6">
        <v>6</v>
      </c>
      <c r="N58" s="6">
        <v>0</v>
      </c>
      <c r="O58" s="6">
        <v>26</v>
      </c>
      <c r="P58" s="6">
        <v>0.5</v>
      </c>
      <c r="Q58" s="6">
        <v>2.5</v>
      </c>
      <c r="R58" s="6"/>
      <c r="S58" s="12" t="s">
        <v>55</v>
      </c>
    </row>
    <row r="59" spans="3:19" ht="30" customHeight="1">
      <c r="C59" s="1">
        <v>1</v>
      </c>
      <c r="D59" s="1">
        <v>56</v>
      </c>
      <c r="E59" s="1">
        <v>14.78333419756366</v>
      </c>
      <c r="F59" s="10">
        <v>192.53929862376421</v>
      </c>
      <c r="G59" s="4">
        <f t="shared" si="2"/>
        <v>7.6780866572342565E-2</v>
      </c>
      <c r="H59" s="1">
        <v>29.1</v>
      </c>
      <c r="I59" s="11">
        <v>222</v>
      </c>
      <c r="J59" s="4">
        <f t="shared" si="3"/>
        <v>0.13108108108108107</v>
      </c>
      <c r="K59" s="6">
        <v>2</v>
      </c>
      <c r="L59" s="6">
        <v>90</v>
      </c>
      <c r="M59" s="6">
        <v>9</v>
      </c>
      <c r="N59" s="6">
        <v>0</v>
      </c>
      <c r="O59" s="6">
        <v>17</v>
      </c>
      <c r="P59" s="6">
        <v>1</v>
      </c>
      <c r="Q59" s="6">
        <v>4.5</v>
      </c>
      <c r="R59" s="6"/>
      <c r="S59" s="12" t="s">
        <v>56</v>
      </c>
    </row>
    <row r="60" spans="3:19" ht="30" customHeight="1">
      <c r="C60" s="1">
        <v>0</v>
      </c>
      <c r="D60" s="1">
        <v>57</v>
      </c>
      <c r="E60" s="1">
        <v>16.552141994381405</v>
      </c>
      <c r="F60" s="10">
        <v>106.25130138399106</v>
      </c>
      <c r="G60" s="4">
        <f t="shared" si="2"/>
        <v>0.15578295774996809</v>
      </c>
      <c r="H60" s="1">
        <v>17.600000000000001</v>
      </c>
      <c r="I60" s="11">
        <v>190</v>
      </c>
      <c r="J60" s="4">
        <f t="shared" si="3"/>
        <v>9.2631578947368426E-2</v>
      </c>
      <c r="K60" s="6">
        <v>2</v>
      </c>
      <c r="L60" s="6">
        <v>73</v>
      </c>
      <c r="M60" s="6">
        <v>12</v>
      </c>
      <c r="N60" s="6">
        <v>0</v>
      </c>
      <c r="O60" s="6">
        <v>30</v>
      </c>
      <c r="P60" s="6">
        <v>0.5</v>
      </c>
      <c r="Q60" s="6">
        <v>1</v>
      </c>
      <c r="R60" s="6"/>
      <c r="S60" s="12" t="s">
        <v>57</v>
      </c>
    </row>
    <row r="61" spans="3:19" ht="30" customHeight="1">
      <c r="C61" s="1">
        <v>2</v>
      </c>
      <c r="D61" s="1">
        <v>58</v>
      </c>
      <c r="E61" s="1">
        <v>20.683232982134861</v>
      </c>
      <c r="F61" s="10">
        <v>134.90211062932994</v>
      </c>
      <c r="G61" s="4">
        <f t="shared" si="2"/>
        <v>0.15332030674424441</v>
      </c>
      <c r="H61" s="1">
        <v>26.3</v>
      </c>
      <c r="I61" s="11">
        <v>194</v>
      </c>
      <c r="J61" s="4">
        <f t="shared" si="3"/>
        <v>0.13556701030927834</v>
      </c>
      <c r="K61" s="6">
        <v>2</v>
      </c>
      <c r="L61" s="6">
        <v>75</v>
      </c>
      <c r="M61" s="6">
        <v>9</v>
      </c>
      <c r="N61" s="6">
        <v>0</v>
      </c>
      <c r="O61" s="6">
        <v>26</v>
      </c>
      <c r="P61" s="6">
        <v>0.5</v>
      </c>
      <c r="Q61" s="6">
        <v>2.5</v>
      </c>
      <c r="R61" s="6"/>
      <c r="S61" s="12" t="s">
        <v>58</v>
      </c>
    </row>
    <row r="62" spans="3:19" ht="30" customHeight="1">
      <c r="C62" s="1">
        <v>0</v>
      </c>
      <c r="D62" s="1">
        <v>59</v>
      </c>
      <c r="E62" s="1">
        <v>16.167164308928974</v>
      </c>
      <c r="F62" s="10">
        <v>119.18204613120318</v>
      </c>
      <c r="G62" s="4">
        <f t="shared" si="2"/>
        <v>0.13565100477576239</v>
      </c>
      <c r="H62" s="1">
        <v>14.1</v>
      </c>
      <c r="I62" s="11">
        <v>190</v>
      </c>
      <c r="J62" s="4">
        <f t="shared" si="3"/>
        <v>7.4210526315789477E-2</v>
      </c>
      <c r="K62" s="6">
        <v>2</v>
      </c>
      <c r="L62" s="6">
        <v>71</v>
      </c>
      <c r="M62" s="6">
        <v>13</v>
      </c>
      <c r="N62" s="6">
        <v>1</v>
      </c>
      <c r="O62" s="6">
        <v>28</v>
      </c>
      <c r="P62" s="6">
        <v>0.5</v>
      </c>
      <c r="Q62" s="6">
        <v>0.5</v>
      </c>
      <c r="R62" s="6"/>
      <c r="S62" s="12" t="s">
        <v>59</v>
      </c>
    </row>
    <row r="63" spans="3:19" ht="30" customHeight="1">
      <c r="C63" s="1">
        <v>1</v>
      </c>
      <c r="D63" s="1">
        <v>60</v>
      </c>
      <c r="E63" s="1">
        <v>10.762642181134693</v>
      </c>
      <c r="F63" s="10">
        <v>168.34637297661499</v>
      </c>
      <c r="G63" s="4">
        <f t="shared" si="2"/>
        <v>6.3931535861659061E-2</v>
      </c>
      <c r="H63" s="1">
        <v>16.3</v>
      </c>
      <c r="I63" s="11">
        <v>141</v>
      </c>
      <c r="J63" s="4">
        <f t="shared" si="3"/>
        <v>0.11560283687943262</v>
      </c>
      <c r="K63" s="6">
        <v>2</v>
      </c>
      <c r="L63" s="6">
        <v>75</v>
      </c>
      <c r="M63" s="6">
        <v>6</v>
      </c>
      <c r="N63" s="6">
        <v>1</v>
      </c>
      <c r="O63" s="6">
        <v>10</v>
      </c>
      <c r="P63" s="6">
        <v>1</v>
      </c>
      <c r="Q63" s="6">
        <v>8</v>
      </c>
      <c r="R63" s="6"/>
      <c r="S63" s="12"/>
    </row>
    <row r="64" spans="3:19" ht="30" customHeight="1">
      <c r="C64" s="1">
        <v>1</v>
      </c>
      <c r="D64" s="1">
        <v>61</v>
      </c>
      <c r="E64" s="3">
        <v>13.037618106294897</v>
      </c>
      <c r="F64" s="3">
        <v>106.45175764852696</v>
      </c>
      <c r="G64" s="4">
        <f t="shared" si="2"/>
        <v>0.12247442779988053</v>
      </c>
      <c r="H64" s="3">
        <v>14.5</v>
      </c>
      <c r="I64" s="3">
        <v>113</v>
      </c>
      <c r="J64" s="4">
        <f t="shared" si="3"/>
        <v>0.12831858407079647</v>
      </c>
      <c r="K64" s="6">
        <v>1</v>
      </c>
      <c r="L64" s="6">
        <v>67</v>
      </c>
      <c r="M64" s="6">
        <v>5</v>
      </c>
      <c r="N64" s="6">
        <v>1</v>
      </c>
      <c r="O64" s="6">
        <v>0</v>
      </c>
      <c r="P64" s="6">
        <v>2</v>
      </c>
      <c r="Q64" s="6">
        <v>14</v>
      </c>
      <c r="R64" s="6"/>
      <c r="S64" s="28" t="s">
        <v>60</v>
      </c>
    </row>
    <row r="65" spans="3:19" ht="30" customHeight="1">
      <c r="C65" s="1">
        <v>0</v>
      </c>
      <c r="D65" s="1">
        <v>62</v>
      </c>
      <c r="E65" s="3">
        <v>23.758948984107665</v>
      </c>
      <c r="F65" s="3">
        <v>225.78560157883706</v>
      </c>
      <c r="G65" s="4">
        <f t="shared" si="2"/>
        <v>0.10522791895484002</v>
      </c>
      <c r="H65" s="3">
        <v>18.600000000000001</v>
      </c>
      <c r="I65" s="8">
        <v>199</v>
      </c>
      <c r="J65" s="4">
        <f t="shared" si="3"/>
        <v>9.3467336683417099E-2</v>
      </c>
      <c r="K65" s="6">
        <v>2</v>
      </c>
      <c r="L65" s="6">
        <v>70</v>
      </c>
      <c r="M65" s="6">
        <v>9</v>
      </c>
      <c r="N65" s="6">
        <v>0</v>
      </c>
      <c r="O65" s="6">
        <v>29</v>
      </c>
      <c r="P65" s="6">
        <v>0.5</v>
      </c>
      <c r="Q65" s="6">
        <v>1</v>
      </c>
      <c r="R65" s="6"/>
      <c r="S65" s="28" t="s">
        <v>61</v>
      </c>
    </row>
    <row r="66" spans="3:19" ht="30" customHeight="1">
      <c r="C66" s="1">
        <v>1</v>
      </c>
      <c r="D66" s="1">
        <v>63</v>
      </c>
      <c r="E66" s="3">
        <v>23.761803119629779</v>
      </c>
      <c r="F66" s="7">
        <v>186.35080689830616</v>
      </c>
      <c r="G66" s="4">
        <f t="shared" si="2"/>
        <v>0.12751113620128768</v>
      </c>
      <c r="H66" s="3">
        <v>19</v>
      </c>
      <c r="I66" s="8">
        <v>216</v>
      </c>
      <c r="J66" s="4">
        <f t="shared" si="3"/>
        <v>8.7962962962962965E-2</v>
      </c>
      <c r="K66" s="6">
        <v>1</v>
      </c>
      <c r="L66" s="6">
        <v>73</v>
      </c>
      <c r="M66" s="6">
        <v>6</v>
      </c>
      <c r="N66" s="6">
        <v>1</v>
      </c>
      <c r="O66" s="6">
        <v>16</v>
      </c>
      <c r="P66" s="6">
        <v>1</v>
      </c>
      <c r="Q66" s="6">
        <v>5.5</v>
      </c>
      <c r="R66" s="6"/>
      <c r="S66" s="28" t="s">
        <v>62</v>
      </c>
    </row>
    <row r="67" spans="3:19" ht="30" customHeight="1">
      <c r="C67" s="1">
        <v>0</v>
      </c>
      <c r="D67" s="1">
        <v>64</v>
      </c>
      <c r="E67" s="3">
        <v>18.790397215360432</v>
      </c>
      <c r="F67" s="3">
        <v>142.10353841318047</v>
      </c>
      <c r="G67" s="4">
        <f t="shared" si="2"/>
        <v>0.13223032603681861</v>
      </c>
      <c r="H67" s="3">
        <v>19.2</v>
      </c>
      <c r="I67" s="8">
        <v>137</v>
      </c>
      <c r="J67" s="4">
        <f t="shared" si="3"/>
        <v>0.14014598540145984</v>
      </c>
      <c r="K67" s="6">
        <v>2</v>
      </c>
      <c r="L67" s="6">
        <v>67</v>
      </c>
      <c r="M67" s="6">
        <v>9</v>
      </c>
      <c r="N67" s="6">
        <v>0</v>
      </c>
      <c r="O67" s="6">
        <v>29</v>
      </c>
      <c r="P67" s="6">
        <v>0</v>
      </c>
      <c r="Q67" s="6">
        <v>0</v>
      </c>
      <c r="R67" s="6"/>
      <c r="S67" s="28" t="s">
        <v>63</v>
      </c>
    </row>
    <row r="68" spans="3:19" ht="30" customHeight="1">
      <c r="C68" s="1">
        <v>0</v>
      </c>
      <c r="D68" s="1">
        <v>65</v>
      </c>
      <c r="E68" s="3">
        <v>19.06724749287239</v>
      </c>
      <c r="F68" s="3">
        <v>187.91870514847437</v>
      </c>
      <c r="G68" s="4">
        <f t="shared" ref="G68:G99" si="4">E68/F68</f>
        <v>0.10146540482921793</v>
      </c>
      <c r="H68" s="3">
        <v>22.9</v>
      </c>
      <c r="I68" s="3">
        <v>165</v>
      </c>
      <c r="J68" s="4">
        <f t="shared" ref="J68:J99" si="5">H68/I68</f>
        <v>0.13878787878787877</v>
      </c>
      <c r="K68" s="6">
        <v>2</v>
      </c>
      <c r="L68" s="6">
        <v>63</v>
      </c>
      <c r="M68" s="6"/>
      <c r="N68" s="6">
        <v>0</v>
      </c>
      <c r="O68" s="6" t="s">
        <v>5</v>
      </c>
      <c r="P68" s="6" t="s">
        <v>5</v>
      </c>
      <c r="Q68" s="6" t="s">
        <v>5</v>
      </c>
      <c r="R68" s="6"/>
      <c r="S68" s="28" t="s">
        <v>64</v>
      </c>
    </row>
    <row r="69" spans="3:19" ht="30" customHeight="1">
      <c r="C69" s="1">
        <v>1</v>
      </c>
      <c r="D69" s="1">
        <v>66</v>
      </c>
      <c r="E69" s="3">
        <v>21.034545165792185</v>
      </c>
      <c r="F69" s="3">
        <v>256.20954686838144</v>
      </c>
      <c r="G69" s="4">
        <f t="shared" si="4"/>
        <v>8.2098990544633904E-2</v>
      </c>
      <c r="H69" s="3">
        <v>31.4</v>
      </c>
      <c r="I69" s="8">
        <v>223</v>
      </c>
      <c r="J69" s="4">
        <f t="shared" si="5"/>
        <v>0.14080717488789238</v>
      </c>
      <c r="K69" s="6">
        <v>2</v>
      </c>
      <c r="L69" s="6">
        <v>90</v>
      </c>
      <c r="M69" s="6">
        <v>0</v>
      </c>
      <c r="N69" s="6">
        <v>0</v>
      </c>
      <c r="O69" s="6">
        <v>10</v>
      </c>
      <c r="P69" s="6">
        <v>2</v>
      </c>
      <c r="Q69" s="6">
        <v>12</v>
      </c>
      <c r="R69" s="6"/>
      <c r="S69" s="28" t="s">
        <v>65</v>
      </c>
    </row>
    <row r="70" spans="3:19" ht="30" customHeight="1">
      <c r="C70" s="1">
        <v>1</v>
      </c>
      <c r="D70" s="1">
        <v>67</v>
      </c>
      <c r="E70" s="1">
        <v>22.386161249419047</v>
      </c>
      <c r="F70" s="10">
        <v>186.80089382574593</v>
      </c>
      <c r="G70" s="4">
        <f t="shared" si="4"/>
        <v>0.11983969022279733</v>
      </c>
      <c r="H70" s="1">
        <v>33.9</v>
      </c>
      <c r="I70" s="11">
        <v>227</v>
      </c>
      <c r="J70" s="4">
        <f t="shared" si="5"/>
        <v>0.14933920704845816</v>
      </c>
      <c r="K70" s="6">
        <v>2</v>
      </c>
      <c r="L70" s="6">
        <v>89</v>
      </c>
      <c r="M70" s="6">
        <v>6</v>
      </c>
      <c r="N70" s="6">
        <v>0</v>
      </c>
      <c r="O70" s="6">
        <v>7</v>
      </c>
      <c r="P70" s="6">
        <v>3</v>
      </c>
      <c r="Q70" s="6">
        <v>15</v>
      </c>
      <c r="R70" s="6"/>
      <c r="S70" s="29" t="s">
        <v>66</v>
      </c>
    </row>
    <row r="71" spans="3:19" ht="30" customHeight="1">
      <c r="C71" s="1">
        <v>0</v>
      </c>
      <c r="D71" s="1">
        <v>68</v>
      </c>
      <c r="E71" s="3">
        <v>16.172730735248511</v>
      </c>
      <c r="F71" s="3">
        <v>195.028770598801</v>
      </c>
      <c r="G71" s="4">
        <f t="shared" si="4"/>
        <v>8.2924845834760841E-2</v>
      </c>
      <c r="H71" s="1">
        <v>14.6</v>
      </c>
      <c r="I71" s="5">
        <v>146</v>
      </c>
      <c r="J71" s="4">
        <f t="shared" si="5"/>
        <v>9.9999999999999992E-2</v>
      </c>
      <c r="K71" s="6">
        <v>1</v>
      </c>
      <c r="L71" s="6">
        <v>53</v>
      </c>
      <c r="M71" s="6">
        <v>16</v>
      </c>
      <c r="N71" s="6">
        <v>0</v>
      </c>
      <c r="O71" s="6">
        <v>29</v>
      </c>
      <c r="P71" s="6">
        <v>0.5</v>
      </c>
      <c r="Q71" s="6">
        <v>1</v>
      </c>
      <c r="R71" s="6"/>
      <c r="S71" s="28" t="s">
        <v>67</v>
      </c>
    </row>
    <row r="72" spans="3:19" ht="30" customHeight="1">
      <c r="C72" s="1">
        <v>0</v>
      </c>
      <c r="D72" s="1">
        <v>69</v>
      </c>
      <c r="E72" s="3">
        <v>17.887021854079997</v>
      </c>
      <c r="F72" s="3">
        <v>192.70651670657446</v>
      </c>
      <c r="G72" s="4">
        <f t="shared" si="4"/>
        <v>9.2820015429554772E-2</v>
      </c>
      <c r="H72" s="1">
        <v>20.9</v>
      </c>
      <c r="I72" s="5">
        <v>295</v>
      </c>
      <c r="J72" s="4">
        <f t="shared" si="5"/>
        <v>7.0847457627118637E-2</v>
      </c>
      <c r="K72" s="6">
        <v>1</v>
      </c>
      <c r="L72" s="6">
        <v>84</v>
      </c>
      <c r="M72" s="6">
        <v>13</v>
      </c>
      <c r="N72" s="6">
        <v>1</v>
      </c>
      <c r="O72" s="6">
        <v>28</v>
      </c>
      <c r="P72" s="6">
        <v>0.5</v>
      </c>
      <c r="Q72" s="6">
        <v>0.5</v>
      </c>
      <c r="R72" s="6">
        <v>1</v>
      </c>
      <c r="S72" s="28" t="s">
        <v>68</v>
      </c>
    </row>
    <row r="73" spans="3:19" ht="30" customHeight="1">
      <c r="C73" s="1">
        <v>0</v>
      </c>
      <c r="D73" s="1">
        <v>70</v>
      </c>
      <c r="E73" s="3">
        <v>18.161669766289137</v>
      </c>
      <c r="F73" s="3">
        <v>179.34746123733942</v>
      </c>
      <c r="G73" s="4">
        <f t="shared" si="4"/>
        <v>0.10126527379305858</v>
      </c>
      <c r="H73" s="1">
        <v>18</v>
      </c>
      <c r="I73" s="5">
        <v>233</v>
      </c>
      <c r="J73" s="4">
        <f t="shared" si="5"/>
        <v>7.7253218884120178E-2</v>
      </c>
      <c r="K73" s="6">
        <v>2</v>
      </c>
      <c r="L73" s="6">
        <v>83</v>
      </c>
      <c r="M73" s="6">
        <v>12</v>
      </c>
      <c r="N73" s="6">
        <v>1</v>
      </c>
      <c r="O73" s="6">
        <v>29</v>
      </c>
      <c r="P73" s="6">
        <v>0.5</v>
      </c>
      <c r="Q73" s="6">
        <v>1.5</v>
      </c>
      <c r="R73" s="6">
        <v>1</v>
      </c>
      <c r="S73" s="28" t="s">
        <v>69</v>
      </c>
    </row>
    <row r="74" spans="3:19" ht="30" customHeight="1">
      <c r="C74" s="1">
        <v>1</v>
      </c>
      <c r="D74" s="1">
        <v>71</v>
      </c>
      <c r="E74" s="3">
        <v>19.04753763738135</v>
      </c>
      <c r="F74" s="3">
        <v>214.70344810992722</v>
      </c>
      <c r="G74" s="4">
        <f t="shared" si="4"/>
        <v>8.8715564677978961E-2</v>
      </c>
      <c r="H74" s="1">
        <v>25.8</v>
      </c>
      <c r="I74" s="5">
        <v>311</v>
      </c>
      <c r="J74" s="4">
        <f t="shared" si="5"/>
        <v>8.295819935691319E-2</v>
      </c>
      <c r="K74" s="6">
        <v>1</v>
      </c>
      <c r="L74" s="6">
        <v>72</v>
      </c>
      <c r="M74" s="6">
        <v>19</v>
      </c>
      <c r="N74" s="6">
        <v>0</v>
      </c>
      <c r="O74" s="6">
        <v>15</v>
      </c>
      <c r="P74" s="6">
        <v>2</v>
      </c>
      <c r="Q74" s="6">
        <v>10</v>
      </c>
      <c r="R74" s="6">
        <v>1</v>
      </c>
      <c r="S74" s="28" t="s">
        <v>70</v>
      </c>
    </row>
    <row r="75" spans="3:19" ht="30" customHeight="1">
      <c r="C75" s="1">
        <v>0</v>
      </c>
      <c r="D75" s="1">
        <v>72</v>
      </c>
      <c r="E75" s="3">
        <v>16.340373153820021</v>
      </c>
      <c r="F75" s="3">
        <v>168.41668682239023</v>
      </c>
      <c r="G75" s="4">
        <f t="shared" si="4"/>
        <v>9.702348064270104E-2</v>
      </c>
      <c r="H75" s="1">
        <v>16</v>
      </c>
      <c r="I75" s="5">
        <v>173</v>
      </c>
      <c r="J75" s="4">
        <f t="shared" si="5"/>
        <v>9.2485549132947972E-2</v>
      </c>
      <c r="K75" s="6">
        <v>2</v>
      </c>
      <c r="L75" s="6">
        <v>69</v>
      </c>
      <c r="M75" s="6"/>
      <c r="N75" s="6">
        <v>0</v>
      </c>
      <c r="O75" s="23"/>
      <c r="P75" s="23"/>
      <c r="Q75" s="23"/>
      <c r="R75" s="6"/>
      <c r="S75" s="13"/>
    </row>
    <row r="76" spans="3:19" ht="30" customHeight="1">
      <c r="C76" s="1">
        <v>1</v>
      </c>
      <c r="D76" s="1">
        <v>73</v>
      </c>
      <c r="E76" s="1">
        <v>16.180780569298207</v>
      </c>
      <c r="F76" s="10">
        <v>135.93302092539824</v>
      </c>
      <c r="G76" s="4">
        <f t="shared" si="4"/>
        <v>0.11903495161913914</v>
      </c>
      <c r="H76" s="1">
        <v>25.5</v>
      </c>
      <c r="I76" s="11">
        <v>200</v>
      </c>
      <c r="J76" s="4">
        <f t="shared" si="5"/>
        <v>0.1275</v>
      </c>
      <c r="K76" s="6">
        <v>2</v>
      </c>
      <c r="L76" s="6">
        <v>67</v>
      </c>
      <c r="M76" s="6">
        <v>4</v>
      </c>
      <c r="N76" s="6">
        <v>0</v>
      </c>
      <c r="O76" s="6">
        <v>0</v>
      </c>
      <c r="P76" s="6">
        <v>3</v>
      </c>
      <c r="Q76" s="6">
        <v>18</v>
      </c>
      <c r="R76" s="6">
        <v>0</v>
      </c>
      <c r="S76" s="28" t="s">
        <v>71</v>
      </c>
    </row>
    <row r="77" spans="3:19" ht="30" customHeight="1">
      <c r="C77" s="1">
        <v>0</v>
      </c>
      <c r="D77" s="1">
        <v>74</v>
      </c>
      <c r="E77" s="1">
        <v>14.861567907171121</v>
      </c>
      <c r="F77" s="10">
        <v>178.8430941060343</v>
      </c>
      <c r="G77" s="4">
        <f t="shared" si="4"/>
        <v>8.3098360501187962E-2</v>
      </c>
      <c r="H77" s="1">
        <v>20.9</v>
      </c>
      <c r="I77" s="11">
        <v>148</v>
      </c>
      <c r="J77" s="4">
        <f t="shared" si="5"/>
        <v>0.14121621621621622</v>
      </c>
      <c r="K77" s="6">
        <v>2</v>
      </c>
      <c r="L77" s="6">
        <v>48</v>
      </c>
      <c r="M77" s="6"/>
      <c r="N77" s="6"/>
      <c r="O77" s="23"/>
      <c r="P77" s="23"/>
      <c r="Q77" s="23"/>
      <c r="R77" s="6"/>
      <c r="S77" s="13"/>
    </row>
    <row r="78" spans="3:19" ht="30" customHeight="1">
      <c r="C78" s="1">
        <v>0</v>
      </c>
      <c r="D78" s="1">
        <v>75</v>
      </c>
      <c r="E78" s="3">
        <v>18.860728255854681</v>
      </c>
      <c r="F78" s="3">
        <v>222.84198807018046</v>
      </c>
      <c r="G78" s="4">
        <f t="shared" si="4"/>
        <v>8.463722846483851E-2</v>
      </c>
      <c r="H78" s="3">
        <v>20</v>
      </c>
      <c r="I78" s="8">
        <v>258</v>
      </c>
      <c r="J78" s="4">
        <f t="shared" si="5"/>
        <v>7.7519379844961239E-2</v>
      </c>
      <c r="K78" s="6">
        <v>1</v>
      </c>
      <c r="L78" s="6">
        <v>76</v>
      </c>
      <c r="M78" s="6">
        <v>16</v>
      </c>
      <c r="N78" s="6">
        <v>0</v>
      </c>
      <c r="O78" s="6">
        <v>21</v>
      </c>
      <c r="P78" s="6">
        <v>0.5</v>
      </c>
      <c r="Q78" s="6">
        <v>1.5</v>
      </c>
      <c r="R78" s="6"/>
      <c r="S78" s="28" t="s">
        <v>72</v>
      </c>
    </row>
    <row r="79" spans="3:19" ht="30" customHeight="1">
      <c r="C79" s="1">
        <v>0</v>
      </c>
      <c r="D79" s="1">
        <v>76</v>
      </c>
      <c r="E79" s="3">
        <v>23.76454311277185</v>
      </c>
      <c r="F79" s="3">
        <v>238.45204300856059</v>
      </c>
      <c r="G79" s="4">
        <f t="shared" si="4"/>
        <v>9.9661729935015431E-2</v>
      </c>
      <c r="H79" s="1">
        <v>30.5</v>
      </c>
      <c r="I79" s="5">
        <v>297</v>
      </c>
      <c r="J79" s="4">
        <f t="shared" si="5"/>
        <v>0.1026936026936027</v>
      </c>
      <c r="K79" s="6">
        <v>1</v>
      </c>
      <c r="L79" s="6">
        <v>75</v>
      </c>
      <c r="M79" s="6">
        <v>10</v>
      </c>
      <c r="N79" s="6">
        <v>0</v>
      </c>
      <c r="O79" s="6">
        <v>27</v>
      </c>
      <c r="P79" s="6">
        <v>0.5</v>
      </c>
      <c r="Q79" s="6">
        <v>1.5</v>
      </c>
      <c r="R79" s="6">
        <v>0</v>
      </c>
      <c r="S79" s="28" t="s">
        <v>73</v>
      </c>
    </row>
    <row r="80" spans="3:19" ht="30" customHeight="1">
      <c r="C80" s="1">
        <v>0</v>
      </c>
      <c r="D80" s="1">
        <v>77</v>
      </c>
      <c r="E80" s="3">
        <v>19.709287193218451</v>
      </c>
      <c r="F80" s="7">
        <v>219.88999247554625</v>
      </c>
      <c r="G80" s="4">
        <f t="shared" si="4"/>
        <v>8.9632488369884772E-2</v>
      </c>
      <c r="H80" s="3">
        <v>27.4</v>
      </c>
      <c r="I80" s="8">
        <v>284</v>
      </c>
      <c r="J80" s="4">
        <f t="shared" si="5"/>
        <v>9.6478873239436616E-2</v>
      </c>
      <c r="K80" s="6">
        <v>1</v>
      </c>
      <c r="L80" s="6">
        <v>71</v>
      </c>
      <c r="M80" s="6">
        <v>12</v>
      </c>
      <c r="N80" s="6">
        <v>0</v>
      </c>
      <c r="O80" s="6">
        <v>28</v>
      </c>
      <c r="P80" s="6">
        <v>0.5</v>
      </c>
      <c r="Q80" s="6">
        <v>0.5</v>
      </c>
      <c r="R80" s="6">
        <v>0</v>
      </c>
      <c r="S80" s="13" t="s">
        <v>74</v>
      </c>
    </row>
    <row r="81" spans="3:19" ht="30" customHeight="1">
      <c r="C81" s="1">
        <v>0</v>
      </c>
      <c r="D81" s="1">
        <v>78</v>
      </c>
      <c r="E81" s="3">
        <v>19.164011956691461</v>
      </c>
      <c r="F81" s="3">
        <v>198.81948987734077</v>
      </c>
      <c r="G81" s="4">
        <f t="shared" si="4"/>
        <v>9.638900073888361E-2</v>
      </c>
      <c r="H81" s="1">
        <v>18.3</v>
      </c>
      <c r="I81" s="5">
        <v>169</v>
      </c>
      <c r="J81" s="4">
        <f t="shared" si="5"/>
        <v>0.10828402366863905</v>
      </c>
      <c r="K81" s="6">
        <v>2</v>
      </c>
      <c r="L81" s="6">
        <v>71</v>
      </c>
      <c r="M81" s="6">
        <v>14</v>
      </c>
      <c r="N81" s="6">
        <v>0</v>
      </c>
      <c r="O81" s="6">
        <v>24</v>
      </c>
      <c r="P81" s="6">
        <v>0.5</v>
      </c>
      <c r="Q81" s="6">
        <v>2.5</v>
      </c>
      <c r="R81" s="6">
        <v>0</v>
      </c>
      <c r="S81" s="28" t="s">
        <v>75</v>
      </c>
    </row>
    <row r="82" spans="3:19" ht="30" customHeight="1">
      <c r="C82" s="1">
        <v>0</v>
      </c>
      <c r="D82" s="1">
        <v>79</v>
      </c>
      <c r="E82" s="3">
        <v>9.2962475055580018</v>
      </c>
      <c r="F82" s="3">
        <v>150.99110020537631</v>
      </c>
      <c r="G82" s="4">
        <f t="shared" si="4"/>
        <v>6.1568181786299692E-2</v>
      </c>
      <c r="H82" s="3">
        <v>19.2</v>
      </c>
      <c r="I82" s="8">
        <v>192</v>
      </c>
      <c r="J82" s="4">
        <f t="shared" si="5"/>
        <v>9.9999999999999992E-2</v>
      </c>
      <c r="K82" s="6">
        <v>1</v>
      </c>
      <c r="L82" s="6">
        <v>57</v>
      </c>
      <c r="M82" s="6"/>
      <c r="N82" s="6">
        <v>0</v>
      </c>
      <c r="O82" s="23"/>
      <c r="P82" s="23"/>
      <c r="Q82" s="23"/>
      <c r="R82" s="6">
        <v>0</v>
      </c>
      <c r="S82" s="28" t="s">
        <v>76</v>
      </c>
    </row>
    <row r="83" spans="3:19" ht="30" customHeight="1">
      <c r="C83" s="1">
        <v>0</v>
      </c>
      <c r="D83" s="1">
        <v>80</v>
      </c>
      <c r="E83" s="1">
        <v>17.140068634292358</v>
      </c>
      <c r="F83" s="10">
        <v>226.4045037011345</v>
      </c>
      <c r="G83" s="4">
        <f t="shared" si="4"/>
        <v>7.5705510950957594E-2</v>
      </c>
      <c r="H83" s="1">
        <v>29.6</v>
      </c>
      <c r="I83" s="11">
        <v>204</v>
      </c>
      <c r="J83" s="4">
        <f t="shared" si="5"/>
        <v>0.14509803921568629</v>
      </c>
      <c r="K83" s="6">
        <v>1</v>
      </c>
      <c r="L83" s="6">
        <v>57</v>
      </c>
      <c r="M83" s="6"/>
      <c r="N83" s="6">
        <v>0</v>
      </c>
      <c r="O83" s="23"/>
      <c r="P83" s="23"/>
      <c r="Q83" s="23"/>
      <c r="R83" s="6"/>
      <c r="S83" s="28"/>
    </row>
    <row r="84" spans="3:19" ht="30" customHeight="1">
      <c r="C84" s="1">
        <v>2</v>
      </c>
      <c r="D84" s="1">
        <v>81</v>
      </c>
      <c r="E84" s="3">
        <v>16.274031340315631</v>
      </c>
      <c r="F84" s="3">
        <v>203.45905722564325</v>
      </c>
      <c r="G84" s="4">
        <f t="shared" si="4"/>
        <v>7.9986762753290253E-2</v>
      </c>
      <c r="H84" s="1">
        <v>20.399999999999999</v>
      </c>
      <c r="I84" s="5">
        <v>260</v>
      </c>
      <c r="J84" s="4">
        <f t="shared" si="5"/>
        <v>7.8461538461538458E-2</v>
      </c>
      <c r="K84" s="6">
        <v>2</v>
      </c>
      <c r="L84" s="6">
        <v>77</v>
      </c>
      <c r="M84" s="6">
        <v>6</v>
      </c>
      <c r="N84" s="6">
        <v>1</v>
      </c>
      <c r="O84" s="6">
        <v>27</v>
      </c>
      <c r="P84" s="6">
        <v>0.5</v>
      </c>
      <c r="Q84" s="6">
        <v>0.5</v>
      </c>
      <c r="R84" s="6">
        <v>0</v>
      </c>
      <c r="S84" s="28" t="s">
        <v>77</v>
      </c>
    </row>
    <row r="85" spans="3:19" ht="30" customHeight="1">
      <c r="C85" s="1">
        <v>0</v>
      </c>
      <c r="D85" s="1">
        <v>82</v>
      </c>
      <c r="E85" s="3">
        <v>17.613624282258925</v>
      </c>
      <c r="F85" s="3">
        <v>149.56540090453598</v>
      </c>
      <c r="G85" s="4">
        <f t="shared" si="4"/>
        <v>0.11776536669400753</v>
      </c>
      <c r="H85" s="1">
        <v>18.3</v>
      </c>
      <c r="I85" s="5">
        <v>158</v>
      </c>
      <c r="J85" s="4">
        <f t="shared" si="5"/>
        <v>0.11582278481012659</v>
      </c>
      <c r="K85" s="6">
        <v>2</v>
      </c>
      <c r="L85" s="6">
        <v>63</v>
      </c>
      <c r="M85" s="6">
        <v>18</v>
      </c>
      <c r="N85" s="6">
        <v>0</v>
      </c>
      <c r="O85" s="6">
        <v>24</v>
      </c>
      <c r="P85" s="6">
        <v>0.5</v>
      </c>
      <c r="Q85" s="6">
        <v>1.5</v>
      </c>
      <c r="R85" s="6"/>
      <c r="S85" s="13" t="s">
        <v>27</v>
      </c>
    </row>
    <row r="86" spans="3:19" ht="30" customHeight="1">
      <c r="C86" s="1">
        <v>1</v>
      </c>
      <c r="D86" s="1">
        <v>83</v>
      </c>
      <c r="E86" s="3">
        <v>16.731363188607023</v>
      </c>
      <c r="F86" s="3">
        <v>198.20595006949816</v>
      </c>
      <c r="G86" s="4">
        <f t="shared" si="4"/>
        <v>8.4414030874150864E-2</v>
      </c>
      <c r="H86" s="3">
        <v>15.6</v>
      </c>
      <c r="I86" s="8">
        <v>182</v>
      </c>
      <c r="J86" s="4">
        <f t="shared" si="5"/>
        <v>8.5714285714285715E-2</v>
      </c>
      <c r="K86" s="6">
        <v>1</v>
      </c>
      <c r="L86" s="6">
        <v>81</v>
      </c>
      <c r="M86" s="6">
        <v>12</v>
      </c>
      <c r="N86" s="6">
        <v>1</v>
      </c>
      <c r="O86" s="6">
        <v>23</v>
      </c>
      <c r="P86" s="6">
        <v>0.5</v>
      </c>
      <c r="Q86" s="6">
        <v>2.5</v>
      </c>
      <c r="R86" s="6"/>
      <c r="S86" s="28" t="s">
        <v>78</v>
      </c>
    </row>
    <row r="87" spans="3:19" ht="30" customHeight="1">
      <c r="C87" s="1">
        <v>0</v>
      </c>
      <c r="D87" s="1">
        <v>84</v>
      </c>
      <c r="E87" s="3">
        <v>20.445756252000024</v>
      </c>
      <c r="F87" s="3">
        <v>209.76110697116579</v>
      </c>
      <c r="G87" s="4">
        <f t="shared" si="4"/>
        <v>9.7471626400267519E-2</v>
      </c>
      <c r="H87" s="1">
        <v>21.9</v>
      </c>
      <c r="I87" s="5">
        <v>135</v>
      </c>
      <c r="J87" s="4">
        <f t="shared" si="5"/>
        <v>0.16222222222222221</v>
      </c>
      <c r="K87" s="6">
        <v>1</v>
      </c>
      <c r="L87" s="6">
        <v>75</v>
      </c>
      <c r="M87" s="6">
        <v>12</v>
      </c>
      <c r="N87" s="6">
        <v>0</v>
      </c>
      <c r="O87" s="6">
        <v>29</v>
      </c>
      <c r="P87" s="6">
        <v>0.5</v>
      </c>
      <c r="Q87" s="6">
        <v>0.5</v>
      </c>
      <c r="R87" s="6">
        <v>0</v>
      </c>
      <c r="S87" s="28" t="s">
        <v>79</v>
      </c>
    </row>
    <row r="88" spans="3:19" ht="30" customHeight="1">
      <c r="C88" s="1">
        <v>0</v>
      </c>
      <c r="D88" s="1">
        <v>85</v>
      </c>
      <c r="E88" s="3">
        <v>18.972115320174495</v>
      </c>
      <c r="F88" s="3">
        <v>209.86438099751479</v>
      </c>
      <c r="G88" s="4">
        <f t="shared" si="4"/>
        <v>9.040178819291475E-2</v>
      </c>
      <c r="H88" s="3">
        <v>24.3</v>
      </c>
      <c r="I88" s="3">
        <v>204</v>
      </c>
      <c r="J88" s="4">
        <f t="shared" si="5"/>
        <v>0.11911764705882354</v>
      </c>
      <c r="K88" s="6">
        <v>2</v>
      </c>
      <c r="L88" s="6">
        <v>71</v>
      </c>
      <c r="M88" s="6">
        <v>9</v>
      </c>
      <c r="N88" s="6">
        <v>0</v>
      </c>
      <c r="O88" s="6">
        <v>23</v>
      </c>
      <c r="P88" s="6">
        <v>0.5</v>
      </c>
      <c r="Q88" s="6">
        <v>1</v>
      </c>
      <c r="R88" s="6"/>
      <c r="S88" s="28" t="s">
        <v>80</v>
      </c>
    </row>
    <row r="89" spans="3:19" ht="30" customHeight="1">
      <c r="C89" s="1">
        <v>0</v>
      </c>
      <c r="D89" s="1">
        <v>86</v>
      </c>
      <c r="E89" s="3">
        <v>16.705295918316654</v>
      </c>
      <c r="F89" s="3">
        <v>179.67783878960026</v>
      </c>
      <c r="G89" s="4">
        <f t="shared" si="4"/>
        <v>9.2973602258641791E-2</v>
      </c>
      <c r="H89" s="3">
        <v>17.2</v>
      </c>
      <c r="I89" s="8">
        <v>178</v>
      </c>
      <c r="J89" s="4">
        <f t="shared" si="5"/>
        <v>9.662921348314607E-2</v>
      </c>
      <c r="K89" s="6">
        <v>2</v>
      </c>
      <c r="L89" s="6">
        <v>71</v>
      </c>
      <c r="M89" s="6">
        <v>6</v>
      </c>
      <c r="N89" s="6">
        <v>0</v>
      </c>
      <c r="O89" s="23">
        <v>27</v>
      </c>
      <c r="P89" s="23">
        <v>0.5</v>
      </c>
      <c r="Q89" s="23">
        <v>1</v>
      </c>
      <c r="R89" s="6">
        <v>0</v>
      </c>
      <c r="S89" s="28" t="s">
        <v>81</v>
      </c>
    </row>
    <row r="90" spans="3:19" ht="30" customHeight="1">
      <c r="C90" s="1">
        <v>0</v>
      </c>
      <c r="D90" s="1">
        <v>87</v>
      </c>
      <c r="E90" s="1">
        <v>14.637801605123585</v>
      </c>
      <c r="F90" s="10">
        <v>129.18156072593317</v>
      </c>
      <c r="G90" s="4">
        <f t="shared" si="4"/>
        <v>0.11331184979393928</v>
      </c>
      <c r="H90" s="1">
        <v>18.899999999999999</v>
      </c>
      <c r="I90" s="11">
        <v>181</v>
      </c>
      <c r="J90" s="4">
        <f t="shared" si="5"/>
        <v>0.10441988950276242</v>
      </c>
      <c r="K90" s="6">
        <v>1</v>
      </c>
      <c r="L90" s="6">
        <v>68</v>
      </c>
      <c r="M90" s="6"/>
      <c r="N90" s="6">
        <v>0</v>
      </c>
      <c r="O90" s="23"/>
      <c r="P90" s="23"/>
      <c r="Q90" s="23"/>
      <c r="R90" s="6">
        <v>0</v>
      </c>
      <c r="S90" s="28" t="s">
        <v>82</v>
      </c>
    </row>
    <row r="91" spans="3:19" ht="30" customHeight="1">
      <c r="C91" s="1">
        <v>1</v>
      </c>
      <c r="D91" s="1">
        <v>88</v>
      </c>
      <c r="E91" s="3">
        <v>16.590850824140322</v>
      </c>
      <c r="F91" s="3">
        <v>187.24329190398652</v>
      </c>
      <c r="G91" s="4">
        <f t="shared" si="4"/>
        <v>8.8605848868795134E-2</v>
      </c>
      <c r="H91" s="3">
        <v>19.7</v>
      </c>
      <c r="I91" s="8">
        <v>212</v>
      </c>
      <c r="J91" s="4">
        <f t="shared" si="5"/>
        <v>9.2924528301886786E-2</v>
      </c>
      <c r="K91" s="6">
        <v>2</v>
      </c>
      <c r="L91" s="6">
        <v>91</v>
      </c>
      <c r="M91" s="6">
        <v>14</v>
      </c>
      <c r="N91" s="6">
        <v>0</v>
      </c>
      <c r="O91" s="6">
        <v>16</v>
      </c>
      <c r="P91" s="6">
        <v>2</v>
      </c>
      <c r="Q91" s="6">
        <v>10</v>
      </c>
      <c r="R91" s="6">
        <v>1</v>
      </c>
      <c r="S91" s="28" t="s">
        <v>83</v>
      </c>
    </row>
    <row r="92" spans="3:19" ht="30" customHeight="1">
      <c r="C92" s="1">
        <v>1</v>
      </c>
      <c r="D92" s="1">
        <v>89</v>
      </c>
      <c r="E92" s="3">
        <v>13.196926695975451</v>
      </c>
      <c r="F92" s="3">
        <v>129.28439786330907</v>
      </c>
      <c r="G92" s="4">
        <f t="shared" si="4"/>
        <v>0.10207671547442571</v>
      </c>
      <c r="H92" s="3">
        <v>25.9</v>
      </c>
      <c r="I92" s="8">
        <v>265</v>
      </c>
      <c r="J92" s="4">
        <f t="shared" si="5"/>
        <v>9.7735849056603763E-2</v>
      </c>
      <c r="K92" s="6">
        <v>2</v>
      </c>
      <c r="L92" s="6">
        <v>59</v>
      </c>
      <c r="M92" s="6">
        <v>16</v>
      </c>
      <c r="N92" s="6">
        <v>0</v>
      </c>
      <c r="O92" s="23">
        <v>8</v>
      </c>
      <c r="P92" s="23">
        <v>2</v>
      </c>
      <c r="Q92" s="23">
        <v>13</v>
      </c>
      <c r="R92" s="6"/>
      <c r="S92" s="13" t="s">
        <v>27</v>
      </c>
    </row>
    <row r="93" spans="3:19" ht="30" customHeight="1">
      <c r="C93" s="1">
        <v>0</v>
      </c>
      <c r="D93" s="1">
        <v>90</v>
      </c>
      <c r="E93" s="1">
        <v>13.336667406272957</v>
      </c>
      <c r="F93" s="10">
        <v>80.382555032942406</v>
      </c>
      <c r="G93" s="4">
        <f t="shared" si="4"/>
        <v>0.16591494760035083</v>
      </c>
      <c r="H93" s="1">
        <v>18.7</v>
      </c>
      <c r="I93" s="11">
        <v>180</v>
      </c>
      <c r="J93" s="4">
        <f t="shared" si="5"/>
        <v>0.10388888888888889</v>
      </c>
      <c r="K93" s="6"/>
      <c r="L93" s="6"/>
      <c r="M93" s="6"/>
      <c r="N93" s="6"/>
      <c r="O93" s="23"/>
      <c r="P93" s="23"/>
      <c r="Q93" s="23"/>
      <c r="R93" s="6"/>
      <c r="S93" s="28"/>
    </row>
    <row r="94" spans="3:19" ht="30" customHeight="1">
      <c r="C94" s="1">
        <v>1</v>
      </c>
      <c r="D94" s="1">
        <v>91</v>
      </c>
      <c r="E94" s="3">
        <v>18.924551209907055</v>
      </c>
      <c r="F94" s="7">
        <v>228.03618747824876</v>
      </c>
      <c r="G94" s="4">
        <f t="shared" si="4"/>
        <v>8.2989245782370283E-2</v>
      </c>
      <c r="H94" s="3">
        <v>17.899999999999999</v>
      </c>
      <c r="I94" s="8">
        <v>194</v>
      </c>
      <c r="J94" s="4">
        <f t="shared" si="5"/>
        <v>9.2268041237113393E-2</v>
      </c>
      <c r="K94" s="6">
        <v>2</v>
      </c>
      <c r="L94" s="6">
        <v>58</v>
      </c>
      <c r="M94" s="6">
        <v>18</v>
      </c>
      <c r="N94" s="6">
        <v>1</v>
      </c>
      <c r="O94" s="6">
        <v>26</v>
      </c>
      <c r="P94" s="6">
        <v>0.5</v>
      </c>
      <c r="Q94" s="6">
        <v>1.5</v>
      </c>
      <c r="R94" s="6">
        <v>1</v>
      </c>
      <c r="S94" s="28" t="s">
        <v>84</v>
      </c>
    </row>
    <row r="95" spans="3:19" ht="30" customHeight="1">
      <c r="C95" s="1">
        <v>0</v>
      </c>
      <c r="D95" s="1">
        <v>92</v>
      </c>
      <c r="E95" s="3">
        <v>17.805392037417885</v>
      </c>
      <c r="F95" s="7">
        <v>229.42090772261801</v>
      </c>
      <c r="G95" s="4">
        <f t="shared" si="4"/>
        <v>7.7610154253881444E-2</v>
      </c>
      <c r="H95" s="3">
        <v>25.1</v>
      </c>
      <c r="I95" s="8">
        <v>273</v>
      </c>
      <c r="J95" s="4">
        <f t="shared" si="5"/>
        <v>9.1941391941391948E-2</v>
      </c>
      <c r="K95" s="6">
        <v>2</v>
      </c>
      <c r="L95" s="6">
        <v>81</v>
      </c>
      <c r="M95" s="6">
        <v>0</v>
      </c>
      <c r="N95" s="6">
        <v>1</v>
      </c>
      <c r="O95" s="6">
        <v>21</v>
      </c>
      <c r="P95" s="6">
        <v>1</v>
      </c>
      <c r="Q95" s="6">
        <v>7</v>
      </c>
      <c r="R95" s="24">
        <v>1</v>
      </c>
      <c r="S95" s="28" t="s">
        <v>85</v>
      </c>
    </row>
    <row r="96" spans="3:19" ht="30" customHeight="1">
      <c r="C96" s="1">
        <v>1</v>
      </c>
      <c r="D96" s="1">
        <v>93</v>
      </c>
      <c r="E96" s="3">
        <v>19.966510101746199</v>
      </c>
      <c r="F96" s="7">
        <v>212.24861742592356</v>
      </c>
      <c r="G96" s="4">
        <f t="shared" si="4"/>
        <v>9.4071331742430167E-2</v>
      </c>
      <c r="H96" s="1">
        <v>18.100000000000001</v>
      </c>
      <c r="I96" s="5">
        <v>255</v>
      </c>
      <c r="J96" s="4">
        <f t="shared" si="5"/>
        <v>7.0980392156862748E-2</v>
      </c>
      <c r="K96" s="6">
        <v>2</v>
      </c>
      <c r="L96" s="6">
        <v>76</v>
      </c>
      <c r="M96" s="6">
        <v>12</v>
      </c>
      <c r="N96" s="6">
        <v>0</v>
      </c>
      <c r="O96" s="6">
        <v>15</v>
      </c>
      <c r="P96" s="6">
        <v>1</v>
      </c>
      <c r="Q96" s="6">
        <v>9</v>
      </c>
      <c r="R96" s="6">
        <v>0</v>
      </c>
      <c r="S96" s="13" t="s">
        <v>86</v>
      </c>
    </row>
    <row r="97" spans="3:19" ht="30" customHeight="1">
      <c r="C97" s="1">
        <v>1</v>
      </c>
      <c r="D97" s="1">
        <v>94</v>
      </c>
      <c r="E97" s="3">
        <v>19.546810157547736</v>
      </c>
      <c r="F97" s="3">
        <v>198.21754748756871</v>
      </c>
      <c r="G97" s="4">
        <f t="shared" si="4"/>
        <v>9.8612914978042601E-2</v>
      </c>
      <c r="H97" s="3">
        <v>18.8</v>
      </c>
      <c r="I97" s="8">
        <v>263</v>
      </c>
      <c r="J97" s="4">
        <f t="shared" si="5"/>
        <v>7.1482889733840302E-2</v>
      </c>
      <c r="K97" s="6">
        <v>1</v>
      </c>
      <c r="L97" s="6">
        <v>86</v>
      </c>
      <c r="M97" s="6">
        <v>16</v>
      </c>
      <c r="N97" s="6">
        <v>0</v>
      </c>
      <c r="O97" s="6">
        <v>26</v>
      </c>
      <c r="P97" s="6">
        <v>0.5</v>
      </c>
      <c r="Q97" s="6">
        <v>0.5</v>
      </c>
      <c r="R97" s="6">
        <v>1</v>
      </c>
      <c r="S97" s="28" t="s">
        <v>87</v>
      </c>
    </row>
    <row r="98" spans="3:19" ht="30" customHeight="1">
      <c r="C98" s="1">
        <v>1</v>
      </c>
      <c r="D98" s="1">
        <v>95</v>
      </c>
      <c r="E98" s="3">
        <v>14.752251597219463</v>
      </c>
      <c r="F98" s="3">
        <v>183.71796764453126</v>
      </c>
      <c r="G98" s="4">
        <f t="shared" si="4"/>
        <v>8.0298360505288296E-2</v>
      </c>
      <c r="H98" s="3">
        <v>16.399999999999999</v>
      </c>
      <c r="I98" s="8">
        <v>198</v>
      </c>
      <c r="J98" s="4">
        <f t="shared" si="5"/>
        <v>8.282828282828282E-2</v>
      </c>
      <c r="K98" s="6">
        <v>1</v>
      </c>
      <c r="L98" s="6">
        <v>76</v>
      </c>
      <c r="M98" s="6">
        <v>1</v>
      </c>
      <c r="N98" s="6">
        <v>0</v>
      </c>
      <c r="O98" s="6">
        <v>15</v>
      </c>
      <c r="P98" s="6">
        <v>1</v>
      </c>
      <c r="Q98" s="6">
        <v>8</v>
      </c>
      <c r="R98" s="6">
        <v>1</v>
      </c>
      <c r="S98" s="28" t="s">
        <v>88</v>
      </c>
    </row>
    <row r="99" spans="3:19" ht="30" customHeight="1">
      <c r="C99" s="1">
        <v>0</v>
      </c>
      <c r="D99" s="1">
        <v>96</v>
      </c>
      <c r="E99" s="3">
        <v>12.141672550526815</v>
      </c>
      <c r="F99" s="3">
        <v>167.11594118901377</v>
      </c>
      <c r="G99" s="4">
        <f t="shared" si="4"/>
        <v>7.2654185256894044E-2</v>
      </c>
      <c r="H99" s="3">
        <v>12.8</v>
      </c>
      <c r="I99" s="8">
        <v>129</v>
      </c>
      <c r="J99" s="4">
        <f t="shared" si="5"/>
        <v>9.9224806201550386E-2</v>
      </c>
      <c r="K99" s="6">
        <v>2</v>
      </c>
      <c r="L99" s="6">
        <v>74</v>
      </c>
      <c r="M99" s="6">
        <v>6</v>
      </c>
      <c r="N99" s="6">
        <v>0</v>
      </c>
      <c r="O99" s="6">
        <v>23</v>
      </c>
      <c r="P99" s="6">
        <v>0.5</v>
      </c>
      <c r="Q99" s="6">
        <v>2</v>
      </c>
      <c r="R99" s="6">
        <v>0</v>
      </c>
      <c r="S99" s="13" t="s">
        <v>89</v>
      </c>
    </row>
    <row r="100" spans="3:19" ht="30" customHeight="1">
      <c r="C100" s="1">
        <v>1</v>
      </c>
      <c r="D100" s="1">
        <v>97</v>
      </c>
      <c r="E100" s="3">
        <v>13.6070527833915</v>
      </c>
      <c r="F100" s="3">
        <v>211.82628089708749</v>
      </c>
      <c r="G100" s="4">
        <f t="shared" ref="G100:G111" si="6">E100/F100</f>
        <v>6.4236848826148607E-2</v>
      </c>
      <c r="H100" s="3">
        <v>16.600000000000001</v>
      </c>
      <c r="I100" s="8">
        <v>190</v>
      </c>
      <c r="J100" s="4">
        <f t="shared" ref="J100:J111" si="7">H100/I100</f>
        <v>8.7368421052631581E-2</v>
      </c>
      <c r="K100" s="6">
        <v>1</v>
      </c>
      <c r="L100" s="6">
        <v>75</v>
      </c>
      <c r="M100" s="6">
        <v>6</v>
      </c>
      <c r="N100" s="6">
        <v>0</v>
      </c>
      <c r="O100" s="6">
        <v>0</v>
      </c>
      <c r="P100" s="6">
        <v>3</v>
      </c>
      <c r="Q100" s="6">
        <v>18</v>
      </c>
      <c r="R100" s="6">
        <v>1</v>
      </c>
      <c r="S100" s="28" t="s">
        <v>90</v>
      </c>
    </row>
    <row r="101" spans="3:19" ht="30" customHeight="1">
      <c r="C101" s="1">
        <v>0</v>
      </c>
      <c r="D101" s="1">
        <v>98</v>
      </c>
      <c r="E101" s="3">
        <v>17.087982705578767</v>
      </c>
      <c r="F101" s="3">
        <v>177.26991157904004</v>
      </c>
      <c r="G101" s="4">
        <f t="shared" si="6"/>
        <v>9.6395279680385471E-2</v>
      </c>
      <c r="H101" s="1">
        <v>20.5</v>
      </c>
      <c r="I101" s="5">
        <v>214</v>
      </c>
      <c r="J101" s="4">
        <f t="shared" si="7"/>
        <v>9.5794392523364483E-2</v>
      </c>
      <c r="K101" s="6">
        <v>2</v>
      </c>
      <c r="L101" s="6">
        <v>73</v>
      </c>
      <c r="M101" s="6">
        <v>7</v>
      </c>
      <c r="N101" s="6">
        <v>0</v>
      </c>
      <c r="O101" s="6">
        <v>28</v>
      </c>
      <c r="P101" s="6">
        <v>0.5</v>
      </c>
      <c r="Q101" s="6">
        <v>1</v>
      </c>
      <c r="R101" s="6">
        <v>0</v>
      </c>
      <c r="S101" s="28" t="s">
        <v>91</v>
      </c>
    </row>
    <row r="102" spans="3:19" ht="30" customHeight="1">
      <c r="C102" s="1">
        <v>1</v>
      </c>
      <c r="D102" s="1">
        <v>99</v>
      </c>
      <c r="E102" s="3">
        <v>21.668127385644159</v>
      </c>
      <c r="F102" s="3">
        <v>202.46704842328455</v>
      </c>
      <c r="G102" s="4">
        <f t="shared" si="6"/>
        <v>0.10702051298907676</v>
      </c>
      <c r="H102" s="1">
        <v>30</v>
      </c>
      <c r="I102" s="5">
        <v>282</v>
      </c>
      <c r="J102" s="4">
        <f t="shared" si="7"/>
        <v>0.10638297872340426</v>
      </c>
      <c r="K102" s="6">
        <v>2</v>
      </c>
      <c r="L102" s="6">
        <v>92</v>
      </c>
      <c r="M102" s="6">
        <v>0</v>
      </c>
      <c r="N102" s="6">
        <v>0</v>
      </c>
      <c r="O102" s="6">
        <v>4</v>
      </c>
      <c r="P102" s="6">
        <v>2</v>
      </c>
      <c r="Q102" s="6">
        <v>12</v>
      </c>
      <c r="R102" s="6">
        <v>0</v>
      </c>
      <c r="S102" s="28" t="s">
        <v>92</v>
      </c>
    </row>
    <row r="103" spans="3:19" ht="30" customHeight="1">
      <c r="C103" s="1">
        <v>0</v>
      </c>
      <c r="D103" s="1">
        <v>100</v>
      </c>
      <c r="E103" s="3">
        <v>15.403907519419489</v>
      </c>
      <c r="F103" s="3">
        <v>227.95695335505158</v>
      </c>
      <c r="G103" s="4">
        <f t="shared" si="6"/>
        <v>6.7573755889899612E-2</v>
      </c>
      <c r="H103" s="1">
        <v>21.3</v>
      </c>
      <c r="I103" s="5">
        <v>216</v>
      </c>
      <c r="J103" s="4">
        <f t="shared" si="7"/>
        <v>9.8611111111111108E-2</v>
      </c>
      <c r="K103" s="6">
        <v>2</v>
      </c>
      <c r="L103" s="6">
        <v>72</v>
      </c>
      <c r="M103" s="6">
        <v>5</v>
      </c>
      <c r="N103" s="6">
        <v>0</v>
      </c>
      <c r="O103" s="6">
        <v>25</v>
      </c>
      <c r="P103" s="6">
        <v>0.5</v>
      </c>
      <c r="Q103" s="6">
        <v>0.5</v>
      </c>
      <c r="R103" s="6">
        <v>0</v>
      </c>
      <c r="S103" s="28" t="s">
        <v>93</v>
      </c>
    </row>
    <row r="104" spans="3:19" ht="30" customHeight="1">
      <c r="C104" s="1">
        <v>0</v>
      </c>
      <c r="D104" s="1">
        <v>101</v>
      </c>
      <c r="E104" s="3">
        <v>15.834776004312523</v>
      </c>
      <c r="F104" s="3">
        <v>189.83847287016229</v>
      </c>
      <c r="G104" s="4">
        <f t="shared" si="6"/>
        <v>8.3411838311312825E-2</v>
      </c>
      <c r="H104" s="1">
        <v>22.6</v>
      </c>
      <c r="I104" s="5">
        <v>240</v>
      </c>
      <c r="J104" s="4">
        <f t="shared" si="7"/>
        <v>9.4166666666666676E-2</v>
      </c>
      <c r="K104" s="6">
        <v>2</v>
      </c>
      <c r="L104" s="6">
        <v>76</v>
      </c>
      <c r="M104" s="6">
        <v>1</v>
      </c>
      <c r="N104" s="6">
        <v>0</v>
      </c>
      <c r="O104" s="6">
        <v>15</v>
      </c>
      <c r="P104" s="6">
        <v>1</v>
      </c>
      <c r="Q104" s="6">
        <v>4</v>
      </c>
      <c r="R104" s="6">
        <v>0</v>
      </c>
      <c r="S104" s="28" t="s">
        <v>94</v>
      </c>
    </row>
    <row r="105" spans="3:19" ht="30" customHeight="1">
      <c r="C105" s="1">
        <v>0</v>
      </c>
      <c r="D105" s="1">
        <v>102</v>
      </c>
      <c r="E105" s="3">
        <v>13.075835450298394</v>
      </c>
      <c r="F105" s="3">
        <v>112.53986534495846</v>
      </c>
      <c r="G105" s="4">
        <f t="shared" si="6"/>
        <v>0.11618847605884543</v>
      </c>
      <c r="H105" s="3">
        <v>16.600000000000001</v>
      </c>
      <c r="I105" s="8">
        <v>125</v>
      </c>
      <c r="J105" s="4">
        <f t="shared" si="7"/>
        <v>0.1328</v>
      </c>
      <c r="K105" s="6">
        <v>2</v>
      </c>
      <c r="L105" s="6">
        <v>65</v>
      </c>
      <c r="M105" s="6">
        <v>9</v>
      </c>
      <c r="N105" s="6">
        <v>0</v>
      </c>
      <c r="O105" s="6">
        <v>28</v>
      </c>
      <c r="P105" s="6">
        <v>0.5</v>
      </c>
      <c r="Q105" s="6">
        <v>1</v>
      </c>
      <c r="R105" s="6">
        <v>0</v>
      </c>
      <c r="S105" s="13" t="s">
        <v>95</v>
      </c>
    </row>
    <row r="106" spans="3:19" ht="30" customHeight="1">
      <c r="C106" s="1">
        <v>0</v>
      </c>
      <c r="D106" s="1">
        <v>103</v>
      </c>
      <c r="E106" s="3">
        <v>18.788446069835544</v>
      </c>
      <c r="F106" s="7">
        <v>148.53370215202196</v>
      </c>
      <c r="G106" s="4">
        <f t="shared" si="6"/>
        <v>0.12649281474588076</v>
      </c>
      <c r="H106" s="1">
        <v>27.2</v>
      </c>
      <c r="I106" s="5">
        <v>104</v>
      </c>
      <c r="J106" s="4">
        <f t="shared" si="7"/>
        <v>0.26153846153846155</v>
      </c>
      <c r="K106" s="6">
        <v>2</v>
      </c>
      <c r="L106" s="6">
        <v>69</v>
      </c>
      <c r="M106" s="6">
        <v>7</v>
      </c>
      <c r="N106" s="6">
        <v>0</v>
      </c>
      <c r="O106" s="6">
        <v>27</v>
      </c>
      <c r="P106" s="6">
        <v>0.5</v>
      </c>
      <c r="Q106" s="6">
        <v>0.5</v>
      </c>
      <c r="R106" s="6">
        <v>0</v>
      </c>
      <c r="S106" s="13" t="s">
        <v>96</v>
      </c>
    </row>
    <row r="107" spans="3:19" ht="30" customHeight="1">
      <c r="C107" s="1">
        <v>1</v>
      </c>
      <c r="D107" s="1">
        <v>104</v>
      </c>
      <c r="E107" s="3">
        <v>19.958487216047157</v>
      </c>
      <c r="F107" s="7">
        <v>204.50255758177084</v>
      </c>
      <c r="G107" s="4">
        <f t="shared" si="6"/>
        <v>9.7595293927151536E-2</v>
      </c>
      <c r="H107" s="1">
        <v>18.5</v>
      </c>
      <c r="I107" s="5">
        <v>233</v>
      </c>
      <c r="J107" s="4">
        <f t="shared" si="7"/>
        <v>7.9399141630901282E-2</v>
      </c>
      <c r="K107" s="6">
        <v>2</v>
      </c>
      <c r="L107" s="6">
        <v>80</v>
      </c>
      <c r="M107" s="6">
        <v>6</v>
      </c>
      <c r="N107" s="6">
        <v>0</v>
      </c>
      <c r="O107" s="6">
        <v>0</v>
      </c>
      <c r="P107" s="6">
        <v>3</v>
      </c>
      <c r="Q107" s="6">
        <v>17</v>
      </c>
      <c r="R107" s="6">
        <v>1</v>
      </c>
      <c r="S107" s="28" t="s">
        <v>97</v>
      </c>
    </row>
    <row r="108" spans="3:19" ht="30" customHeight="1">
      <c r="C108" s="1">
        <v>1</v>
      </c>
      <c r="D108" s="1">
        <v>105</v>
      </c>
      <c r="E108" s="3">
        <v>19.134315928641186</v>
      </c>
      <c r="F108" s="7">
        <v>224.19941761044964</v>
      </c>
      <c r="G108" s="4">
        <f t="shared" si="6"/>
        <v>8.534507418697844E-2</v>
      </c>
      <c r="H108" s="3">
        <v>18.899999999999999</v>
      </c>
      <c r="I108" s="8">
        <v>204</v>
      </c>
      <c r="J108" s="4">
        <f t="shared" si="7"/>
        <v>9.2647058823529402E-2</v>
      </c>
      <c r="K108" s="6">
        <v>2</v>
      </c>
      <c r="L108" s="6">
        <v>71</v>
      </c>
      <c r="M108" s="6">
        <v>16</v>
      </c>
      <c r="N108" s="6">
        <v>0</v>
      </c>
      <c r="O108" s="6">
        <v>21</v>
      </c>
      <c r="P108" s="6">
        <v>0.5</v>
      </c>
      <c r="Q108" s="6">
        <v>3</v>
      </c>
      <c r="R108" s="6">
        <v>0</v>
      </c>
      <c r="S108" s="28" t="s">
        <v>98</v>
      </c>
    </row>
    <row r="109" spans="3:19" ht="30" customHeight="1">
      <c r="C109" s="1">
        <v>0</v>
      </c>
      <c r="D109" s="1">
        <v>106</v>
      </c>
      <c r="E109" s="3">
        <v>15.460739935326913</v>
      </c>
      <c r="F109" s="7">
        <v>225.38634368705576</v>
      </c>
      <c r="G109" s="4">
        <f t="shared" si="6"/>
        <v>6.8596613629767336E-2</v>
      </c>
      <c r="H109" s="3">
        <v>22.2</v>
      </c>
      <c r="I109" s="8">
        <v>290</v>
      </c>
      <c r="J109" s="4">
        <f t="shared" si="7"/>
        <v>7.6551724137931029E-2</v>
      </c>
      <c r="K109" s="6">
        <v>1</v>
      </c>
      <c r="L109" s="6">
        <v>76</v>
      </c>
      <c r="M109" s="6">
        <v>12</v>
      </c>
      <c r="N109" s="6">
        <v>0</v>
      </c>
      <c r="O109" s="6">
        <v>25</v>
      </c>
      <c r="P109" s="6">
        <v>0.5</v>
      </c>
      <c r="Q109" s="6">
        <v>1</v>
      </c>
      <c r="R109" s="6">
        <v>0</v>
      </c>
      <c r="S109" s="28" t="s">
        <v>99</v>
      </c>
    </row>
    <row r="110" spans="3:19" ht="30" customHeight="1">
      <c r="C110" s="1">
        <v>0</v>
      </c>
      <c r="D110" s="1">
        <v>107</v>
      </c>
      <c r="E110" s="3">
        <v>18.313363299756485</v>
      </c>
      <c r="F110" s="7">
        <v>203.57664968368101</v>
      </c>
      <c r="G110" s="4">
        <f t="shared" si="6"/>
        <v>8.9958073915706607E-2</v>
      </c>
      <c r="H110" s="3">
        <v>24</v>
      </c>
      <c r="I110" s="8">
        <v>303</v>
      </c>
      <c r="J110" s="4">
        <f t="shared" si="7"/>
        <v>7.9207920792079209E-2</v>
      </c>
      <c r="K110" s="6">
        <v>1</v>
      </c>
      <c r="L110" s="6">
        <v>78</v>
      </c>
      <c r="M110" s="6">
        <v>12</v>
      </c>
      <c r="N110" s="6">
        <v>0</v>
      </c>
      <c r="O110" s="6">
        <v>30</v>
      </c>
      <c r="P110" s="6">
        <v>0</v>
      </c>
      <c r="Q110" s="6">
        <v>0</v>
      </c>
      <c r="R110" s="6">
        <v>0</v>
      </c>
      <c r="S110" s="28" t="s">
        <v>100</v>
      </c>
    </row>
    <row r="111" spans="3:19" ht="30" customHeight="1">
      <c r="C111" s="1">
        <v>0</v>
      </c>
      <c r="D111" s="1">
        <v>108</v>
      </c>
      <c r="E111" s="3">
        <v>17.451617394307458</v>
      </c>
      <c r="F111" s="3">
        <v>223.00622021084132</v>
      </c>
      <c r="G111" s="4">
        <f t="shared" si="6"/>
        <v>7.8256191140353926E-2</v>
      </c>
      <c r="H111" s="3">
        <v>16.8</v>
      </c>
      <c r="I111" s="8">
        <v>177</v>
      </c>
      <c r="J111" s="4">
        <f t="shared" si="7"/>
        <v>9.4915254237288138E-2</v>
      </c>
      <c r="K111" s="6">
        <v>2</v>
      </c>
      <c r="L111" s="6">
        <v>75</v>
      </c>
      <c r="M111" s="6">
        <v>6</v>
      </c>
      <c r="N111" s="6">
        <v>0</v>
      </c>
      <c r="O111" s="23">
        <v>27</v>
      </c>
      <c r="P111" s="23">
        <v>0.5</v>
      </c>
      <c r="Q111" s="23">
        <v>1.5</v>
      </c>
      <c r="R111" s="6">
        <v>0</v>
      </c>
      <c r="S111" s="28" t="s">
        <v>101</v>
      </c>
    </row>
    <row r="113" spans="7:19">
      <c r="G113" s="14"/>
      <c r="H113" s="14"/>
      <c r="I113" s="14"/>
      <c r="J113" s="14"/>
    </row>
    <row r="114" spans="7:19">
      <c r="G114" s="14"/>
      <c r="H114" s="14"/>
      <c r="I114" s="14"/>
      <c r="J114" s="14"/>
    </row>
    <row r="117" spans="7:19">
      <c r="S117" s="13"/>
    </row>
    <row r="130" spans="13:14" ht="16.5">
      <c r="M130" s="15"/>
      <c r="N130" s="17"/>
    </row>
    <row r="131" spans="13:14" ht="19.5">
      <c r="M131" s="15"/>
      <c r="N131" s="16"/>
    </row>
    <row r="132" spans="13:14" ht="16.5">
      <c r="M132" s="15"/>
      <c r="N132" s="17"/>
    </row>
    <row r="133" spans="13:14" ht="19.5">
      <c r="M133" s="15"/>
      <c r="N133" s="16"/>
    </row>
    <row r="134" spans="13:14" ht="19.5">
      <c r="M134" s="15"/>
      <c r="N134" s="16"/>
    </row>
    <row r="135" spans="13:14" ht="16.5">
      <c r="M135" s="15"/>
      <c r="N135" s="17"/>
    </row>
    <row r="136" spans="13:14" ht="19.5">
      <c r="M136" s="15"/>
      <c r="N136" s="16"/>
    </row>
    <row r="137" spans="13:14" ht="16.5">
      <c r="M137" s="15"/>
      <c r="N137" s="17"/>
    </row>
    <row r="138" spans="13:14" ht="19.5">
      <c r="M138" s="15"/>
      <c r="N138" s="16"/>
    </row>
    <row r="139" spans="13:14" ht="19.5">
      <c r="M139" s="15"/>
      <c r="N139" s="16"/>
    </row>
    <row r="140" spans="13:14" ht="19.5">
      <c r="M140" s="15"/>
      <c r="N140" s="16"/>
    </row>
    <row r="141" spans="13:14" ht="19.5">
      <c r="M141" s="15"/>
      <c r="N141" s="16"/>
    </row>
    <row r="142" spans="13:14" ht="19.5">
      <c r="M142" s="15"/>
      <c r="N142" s="16"/>
    </row>
    <row r="143" spans="13:14" ht="19.5">
      <c r="M143" s="15"/>
      <c r="N143" s="16"/>
    </row>
    <row r="144" spans="13:14" ht="16.5">
      <c r="M144" s="15"/>
      <c r="N144" s="17"/>
    </row>
    <row r="145" spans="13:14" ht="19.5">
      <c r="M145" s="15"/>
      <c r="N145" s="16"/>
    </row>
    <row r="146" spans="13:14" ht="19.5">
      <c r="M146" s="15"/>
      <c r="N146" s="16"/>
    </row>
    <row r="147" spans="13:14" ht="19.5">
      <c r="M147" s="15"/>
      <c r="N147" s="16"/>
    </row>
    <row r="148" spans="13:14" ht="19.5">
      <c r="M148" s="15"/>
      <c r="N148" s="16"/>
    </row>
    <row r="149" spans="13:14" ht="16.5">
      <c r="M149" s="15"/>
      <c r="N149" s="17"/>
    </row>
    <row r="150" spans="13:14" ht="24">
      <c r="M150" s="18"/>
      <c r="N150" s="17"/>
    </row>
    <row r="151" spans="13:14" ht="24">
      <c r="M151" s="18"/>
      <c r="N151" s="17"/>
    </row>
    <row r="152" spans="13:14" ht="24">
      <c r="M152" s="18"/>
      <c r="N152" s="17"/>
    </row>
    <row r="153" spans="13:14" ht="24">
      <c r="M153" s="18"/>
      <c r="N153" s="17"/>
    </row>
    <row r="154" spans="13:14" ht="24">
      <c r="M154" s="18"/>
      <c r="N154" s="17"/>
    </row>
    <row r="155" spans="13:14" ht="24">
      <c r="M155" s="18"/>
      <c r="N155" s="17"/>
    </row>
    <row r="156" spans="13:14" ht="24">
      <c r="M156" s="18"/>
      <c r="N156" s="17"/>
    </row>
    <row r="157" spans="13:14" ht="24">
      <c r="M157" s="18"/>
      <c r="N157" s="17"/>
    </row>
    <row r="158" spans="13:14" ht="24">
      <c r="M158" s="18"/>
      <c r="N158" s="17"/>
    </row>
    <row r="159" spans="13:14" ht="24">
      <c r="M159" s="18"/>
      <c r="N159" s="17"/>
    </row>
    <row r="160" spans="13:14" ht="24">
      <c r="M160" s="19"/>
      <c r="N160" s="17"/>
    </row>
    <row r="161" spans="13:14" ht="24">
      <c r="M161" s="19"/>
      <c r="N161" s="17"/>
    </row>
    <row r="162" spans="13:14" ht="24">
      <c r="M162" s="19"/>
      <c r="N162" s="17"/>
    </row>
    <row r="163" spans="13:14" ht="24">
      <c r="M163" s="19"/>
      <c r="N163" s="17"/>
    </row>
    <row r="164" spans="13:14" ht="24">
      <c r="M164" s="19"/>
      <c r="N164" s="17"/>
    </row>
  </sheetData>
  <autoFilter ref="C3:R3" xr:uid="{10C2EC04-840E-4C77-B649-95F39432E0F5}">
    <sortState xmlns:xlrd2="http://schemas.microsoft.com/office/spreadsheetml/2017/richdata2" ref="C4:R111">
      <sortCondition ref="D3:D111"/>
    </sortState>
  </autoFilter>
  <mergeCells count="2">
    <mergeCell ref="E2:F2"/>
    <mergeCell ref="H2:I2"/>
  </mergeCells>
  <phoneticPr fontId="1" type="noConversion"/>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Supplemantary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고상학[ 학부졸업 / 기계공학부 ]</dc:creator>
  <cp:lastModifiedBy>HyunJun Bae</cp:lastModifiedBy>
  <dcterms:created xsi:type="dcterms:W3CDTF">2024-10-05T09:09:40Z</dcterms:created>
  <dcterms:modified xsi:type="dcterms:W3CDTF">2025-06-16T02:16:10Z</dcterms:modified>
</cp:coreProperties>
</file>