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kumed-my.sharepoint.com/personal/mwashburn4_kumc_edu/Documents/Publications/Publications/FAIMS_Analysis/MolecularOmics/"/>
    </mc:Choice>
  </mc:AlternateContent>
  <xr:revisionPtr revIDLastSave="0" documentId="8_{DEB79E96-8E1A-4E2D-8B1A-88EB3F8200E5}" xr6:coauthVersionLast="47" xr6:coauthVersionMax="47" xr10:uidLastSave="{00000000-0000-0000-0000-000000000000}"/>
  <bookViews>
    <workbookView xWindow="-120" yWindow="-120" windowWidth="29040" windowHeight="15720" activeTab="5" xr2:uid="{DC1E960F-2592-430B-A0BD-F53201FBCBA7}"/>
  </bookViews>
  <sheets>
    <sheet name="Supplementary table S1" sheetId="2" r:id="rId1"/>
    <sheet name="Supplementary table S2" sheetId="5" r:id="rId2"/>
    <sheet name="Supplementary table S3" sheetId="3" r:id="rId3"/>
    <sheet name="Supplementary table S4" sheetId="7" r:id="rId4"/>
    <sheet name="Supplementary table S5" sheetId="8" r:id="rId5"/>
    <sheet name="Supplementary table S6" sheetId="9" r:id="rId6"/>
  </sheets>
  <definedNames>
    <definedName name="_xlnm._FilterDatabase" localSheetId="0" hidden="1">'Supplementary table S1'!$A$6:$AA$404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19" i="5" l="1"/>
  <c r="Z919" i="5"/>
  <c r="AA919" i="5"/>
  <c r="AB919" i="5"/>
  <c r="AC919" i="5"/>
  <c r="AD919" i="5"/>
  <c r="AE919" i="5"/>
  <c r="AF919" i="5"/>
  <c r="AG919" i="5"/>
  <c r="AH919" i="5"/>
  <c r="AI919" i="5"/>
  <c r="X919" i="5"/>
  <c r="Y918" i="5"/>
  <c r="Z918" i="5"/>
  <c r="AA918" i="5"/>
  <c r="AB918" i="5"/>
  <c r="AC918" i="5"/>
  <c r="AD918" i="5"/>
  <c r="AE918" i="5"/>
  <c r="AF918" i="5"/>
  <c r="AG918" i="5"/>
  <c r="AH918" i="5"/>
  <c r="AI918" i="5"/>
  <c r="X918" i="5"/>
  <c r="R410" i="2"/>
  <c r="L410" i="2"/>
  <c r="M412" i="2"/>
  <c r="N412" i="2"/>
  <c r="O412" i="2"/>
  <c r="P412" i="2"/>
  <c r="Q412" i="2"/>
  <c r="R412" i="2"/>
  <c r="S412" i="2"/>
  <c r="T412" i="2"/>
  <c r="U412" i="2"/>
  <c r="V412" i="2"/>
  <c r="W412" i="2"/>
  <c r="L412" i="2"/>
  <c r="M411" i="2"/>
  <c r="N411" i="2"/>
  <c r="O411" i="2"/>
  <c r="P411" i="2"/>
  <c r="Q411" i="2"/>
  <c r="R411" i="2"/>
  <c r="S411" i="2"/>
  <c r="T411" i="2"/>
  <c r="U411" i="2"/>
  <c r="V411" i="2"/>
  <c r="W411" i="2"/>
  <c r="L411" i="2"/>
  <c r="O5" i="9"/>
  <c r="P5" i="9"/>
  <c r="R5" i="9"/>
  <c r="S5" i="9"/>
  <c r="O6" i="9"/>
  <c r="P6" i="9"/>
  <c r="R6" i="9"/>
  <c r="S6" i="9"/>
  <c r="O7" i="9"/>
  <c r="P7" i="9"/>
  <c r="R7" i="9"/>
  <c r="S7" i="9"/>
  <c r="O8" i="9"/>
  <c r="P8" i="9"/>
  <c r="R8" i="9"/>
  <c r="S8" i="9"/>
  <c r="O9" i="9"/>
  <c r="P9" i="9"/>
  <c r="R9" i="9"/>
  <c r="S9" i="9"/>
  <c r="O10" i="9"/>
  <c r="P10" i="9"/>
  <c r="R10" i="9"/>
  <c r="S10" i="9"/>
  <c r="O11" i="9"/>
  <c r="P11" i="9"/>
  <c r="R11" i="9"/>
  <c r="S11" i="9"/>
  <c r="O12" i="9"/>
  <c r="P12" i="9"/>
  <c r="R12" i="9"/>
  <c r="S12" i="9"/>
  <c r="O13" i="9"/>
  <c r="P13" i="9"/>
  <c r="R13" i="9"/>
  <c r="S13" i="9"/>
  <c r="O14" i="9"/>
  <c r="P14" i="9"/>
  <c r="R14" i="9"/>
  <c r="S14" i="9"/>
  <c r="O15" i="9"/>
  <c r="P15" i="9"/>
  <c r="R15" i="9"/>
  <c r="S15" i="9"/>
  <c r="O16" i="9"/>
  <c r="P16" i="9"/>
  <c r="R16" i="9"/>
  <c r="S16" i="9"/>
  <c r="O17" i="9"/>
  <c r="P17" i="9"/>
  <c r="R17" i="9"/>
  <c r="S17" i="9"/>
  <c r="O18" i="9"/>
  <c r="P18" i="9"/>
  <c r="R18" i="9"/>
  <c r="S18" i="9"/>
  <c r="O19" i="9"/>
  <c r="P19" i="9"/>
  <c r="R19" i="9"/>
  <c r="S19" i="9"/>
  <c r="O20" i="9"/>
  <c r="P20" i="9"/>
  <c r="R20" i="9"/>
  <c r="S20" i="9"/>
  <c r="O21" i="9"/>
  <c r="P21" i="9"/>
  <c r="R21" i="9"/>
  <c r="S21" i="9"/>
  <c r="O22" i="9"/>
  <c r="P22" i="9"/>
  <c r="R22" i="9"/>
  <c r="S22" i="9"/>
  <c r="O23" i="9"/>
  <c r="P23" i="9"/>
  <c r="R23" i="9"/>
  <c r="S23" i="9"/>
  <c r="O24" i="9"/>
  <c r="P24" i="9"/>
  <c r="R24" i="9"/>
  <c r="S24" i="9"/>
  <c r="O25" i="9"/>
  <c r="P25" i="9"/>
  <c r="R25" i="9"/>
  <c r="S25" i="9"/>
  <c r="O26" i="9"/>
  <c r="P26" i="9"/>
  <c r="R26" i="9"/>
  <c r="S26" i="9"/>
  <c r="O27" i="9"/>
  <c r="P27" i="9"/>
  <c r="R27" i="9"/>
  <c r="S27" i="9"/>
  <c r="AD917" i="5"/>
  <c r="X917" i="5"/>
  <c r="Y913" i="5"/>
  <c r="Z913" i="5"/>
  <c r="AA913" i="5"/>
  <c r="AB913" i="5"/>
  <c r="AC913" i="5"/>
  <c r="AD913" i="5"/>
  <c r="AE913" i="5"/>
  <c r="AF913" i="5"/>
  <c r="AG913" i="5"/>
  <c r="AH913" i="5"/>
  <c r="AI913" i="5"/>
  <c r="X913" i="5"/>
  <c r="Y916" i="5"/>
  <c r="Z916" i="5"/>
  <c r="AA916" i="5"/>
  <c r="AB916" i="5"/>
  <c r="AC916" i="5"/>
  <c r="AD916" i="5"/>
  <c r="AE916" i="5"/>
  <c r="AF916" i="5"/>
  <c r="AG916" i="5"/>
  <c r="AH916" i="5"/>
  <c r="AI916" i="5"/>
  <c r="X916" i="5"/>
  <c r="Y915" i="5"/>
  <c r="Z915" i="5"/>
  <c r="AA915" i="5"/>
  <c r="AB915" i="5"/>
  <c r="AC915" i="5"/>
  <c r="AD915" i="5"/>
  <c r="AE915" i="5"/>
  <c r="AF915" i="5"/>
  <c r="AG915" i="5"/>
  <c r="AH915" i="5"/>
  <c r="AI915" i="5"/>
  <c r="X915" i="5"/>
  <c r="Y914" i="5"/>
  <c r="Z914" i="5"/>
  <c r="AA914" i="5"/>
  <c r="AB914" i="5"/>
  <c r="AC914" i="5"/>
  <c r="AD914" i="5"/>
  <c r="AE914" i="5"/>
  <c r="AF914" i="5"/>
  <c r="AG914" i="5"/>
  <c r="AH914" i="5"/>
  <c r="AI914" i="5"/>
  <c r="X914" i="5"/>
  <c r="O7" i="3"/>
  <c r="P7" i="3"/>
  <c r="Q7" i="3"/>
  <c r="R7" i="3"/>
  <c r="S7" i="3"/>
  <c r="T7" i="3"/>
  <c r="U7" i="3"/>
  <c r="V7" i="3"/>
  <c r="W7" i="3"/>
  <c r="X7" i="3"/>
  <c r="Y7" i="3"/>
  <c r="Z7" i="3"/>
  <c r="O8" i="3"/>
  <c r="P8" i="3"/>
  <c r="Q8" i="3"/>
  <c r="R8" i="3"/>
  <c r="S8" i="3"/>
  <c r="T8" i="3"/>
  <c r="U8" i="3"/>
  <c r="V8" i="3"/>
  <c r="W8" i="3"/>
  <c r="X8" i="3"/>
  <c r="Y8" i="3"/>
  <c r="Z8" i="3"/>
  <c r="O9" i="3"/>
  <c r="P9" i="3"/>
  <c r="Q9" i="3"/>
  <c r="R9" i="3"/>
  <c r="S9" i="3"/>
  <c r="T9" i="3"/>
  <c r="U9" i="3"/>
  <c r="V9" i="3"/>
  <c r="W9" i="3"/>
  <c r="X9" i="3"/>
  <c r="Y9" i="3"/>
  <c r="Z9" i="3"/>
  <c r="O10" i="3"/>
  <c r="P10" i="3"/>
  <c r="Q10" i="3"/>
  <c r="R10" i="3"/>
  <c r="S10" i="3"/>
  <c r="T10" i="3"/>
  <c r="U10" i="3"/>
  <c r="V10" i="3"/>
  <c r="W10" i="3"/>
  <c r="X10" i="3"/>
  <c r="Y10" i="3"/>
  <c r="Z10" i="3"/>
  <c r="O11" i="3"/>
  <c r="P11" i="3"/>
  <c r="Q11" i="3"/>
  <c r="R11" i="3"/>
  <c r="S11" i="3"/>
  <c r="T11" i="3"/>
  <c r="U11" i="3"/>
  <c r="V11" i="3"/>
  <c r="W11" i="3"/>
  <c r="X11" i="3"/>
  <c r="Y11" i="3"/>
  <c r="Z11" i="3"/>
  <c r="O12" i="3"/>
  <c r="P12" i="3"/>
  <c r="Q12" i="3"/>
  <c r="R12" i="3"/>
  <c r="S12" i="3"/>
  <c r="T12" i="3"/>
  <c r="U12" i="3"/>
  <c r="V12" i="3"/>
  <c r="W12" i="3"/>
  <c r="X12" i="3"/>
  <c r="Y12" i="3"/>
  <c r="Z12" i="3"/>
  <c r="O13" i="3"/>
  <c r="P13" i="3"/>
  <c r="Q13" i="3"/>
  <c r="R13" i="3"/>
  <c r="S13" i="3"/>
  <c r="T13" i="3"/>
  <c r="U13" i="3"/>
  <c r="V13" i="3"/>
  <c r="W13" i="3"/>
  <c r="X13" i="3"/>
  <c r="Y13" i="3"/>
  <c r="Z13" i="3"/>
  <c r="O14" i="3"/>
  <c r="P14" i="3"/>
  <c r="Q14" i="3"/>
  <c r="R14" i="3"/>
  <c r="S14" i="3"/>
  <c r="T14" i="3"/>
  <c r="U14" i="3"/>
  <c r="V14" i="3"/>
  <c r="W14" i="3"/>
  <c r="X14" i="3"/>
  <c r="Y14" i="3"/>
  <c r="Z14" i="3"/>
  <c r="O15" i="3"/>
  <c r="P15" i="3"/>
  <c r="Q15" i="3"/>
  <c r="R15" i="3"/>
  <c r="S15" i="3"/>
  <c r="T15" i="3"/>
  <c r="U15" i="3"/>
  <c r="V15" i="3"/>
  <c r="W15" i="3"/>
  <c r="X15" i="3"/>
  <c r="Y15" i="3"/>
  <c r="Z15" i="3"/>
  <c r="O16" i="3"/>
  <c r="P16" i="3"/>
  <c r="Q16" i="3"/>
  <c r="R16" i="3"/>
  <c r="S16" i="3"/>
  <c r="T16" i="3"/>
  <c r="U16" i="3"/>
  <c r="V16" i="3"/>
  <c r="W16" i="3"/>
  <c r="X16" i="3"/>
  <c r="Y16" i="3"/>
  <c r="Z16" i="3"/>
  <c r="O17" i="3"/>
  <c r="P17" i="3"/>
  <c r="Q17" i="3"/>
  <c r="R17" i="3"/>
  <c r="S17" i="3"/>
  <c r="T17" i="3"/>
  <c r="U17" i="3"/>
  <c r="V17" i="3"/>
  <c r="W17" i="3"/>
  <c r="X17" i="3"/>
  <c r="Y17" i="3"/>
  <c r="Z17" i="3"/>
  <c r="O18" i="3"/>
  <c r="P18" i="3"/>
  <c r="Q18" i="3"/>
  <c r="R18" i="3"/>
  <c r="S18" i="3"/>
  <c r="T18" i="3"/>
  <c r="U18" i="3"/>
  <c r="V18" i="3"/>
  <c r="W18" i="3"/>
  <c r="X18" i="3"/>
  <c r="Y18" i="3"/>
  <c r="Z18" i="3"/>
  <c r="O19" i="3"/>
  <c r="P19" i="3"/>
  <c r="Q19" i="3"/>
  <c r="R19" i="3"/>
  <c r="S19" i="3"/>
  <c r="T19" i="3"/>
  <c r="U19" i="3"/>
  <c r="V19" i="3"/>
  <c r="W19" i="3"/>
  <c r="X19" i="3"/>
  <c r="Y19" i="3"/>
  <c r="Z19" i="3"/>
  <c r="O20" i="3"/>
  <c r="P20" i="3"/>
  <c r="Q20" i="3"/>
  <c r="R20" i="3"/>
  <c r="S20" i="3"/>
  <c r="T20" i="3"/>
  <c r="U20" i="3"/>
  <c r="V20" i="3"/>
  <c r="W20" i="3"/>
  <c r="X20" i="3"/>
  <c r="Y20" i="3"/>
  <c r="Z20" i="3"/>
  <c r="O21" i="3"/>
  <c r="P21" i="3"/>
  <c r="Q21" i="3"/>
  <c r="R21" i="3"/>
  <c r="S21" i="3"/>
  <c r="T21" i="3"/>
  <c r="U21" i="3"/>
  <c r="V21" i="3"/>
  <c r="W21" i="3"/>
  <c r="X21" i="3"/>
  <c r="Y21" i="3"/>
  <c r="Z21" i="3"/>
  <c r="O22" i="3"/>
  <c r="P22" i="3"/>
  <c r="Q22" i="3"/>
  <c r="R22" i="3"/>
  <c r="S22" i="3"/>
  <c r="T22" i="3"/>
  <c r="U22" i="3"/>
  <c r="V22" i="3"/>
  <c r="W22" i="3"/>
  <c r="X22" i="3"/>
  <c r="Y22" i="3"/>
  <c r="Z22" i="3"/>
  <c r="O23" i="3"/>
  <c r="P23" i="3"/>
  <c r="Q23" i="3"/>
  <c r="R23" i="3"/>
  <c r="S23" i="3"/>
  <c r="T23" i="3"/>
  <c r="U23" i="3"/>
  <c r="V23" i="3"/>
  <c r="W23" i="3"/>
  <c r="X23" i="3"/>
  <c r="Y23" i="3"/>
  <c r="Z23" i="3"/>
  <c r="O24" i="3"/>
  <c r="P24" i="3"/>
  <c r="Q24" i="3"/>
  <c r="R24" i="3"/>
  <c r="S24" i="3"/>
  <c r="T24" i="3"/>
  <c r="U24" i="3"/>
  <c r="V24" i="3"/>
  <c r="W24" i="3"/>
  <c r="X24" i="3"/>
  <c r="Y24" i="3"/>
  <c r="Z24" i="3"/>
  <c r="O25" i="3"/>
  <c r="P25" i="3"/>
  <c r="Q25" i="3"/>
  <c r="R25" i="3"/>
  <c r="S25" i="3"/>
  <c r="T25" i="3"/>
  <c r="U25" i="3"/>
  <c r="V25" i="3"/>
  <c r="W25" i="3"/>
  <c r="X25" i="3"/>
  <c r="Y25" i="3"/>
  <c r="Z25" i="3"/>
  <c r="O26" i="3"/>
  <c r="P26" i="3"/>
  <c r="Q26" i="3"/>
  <c r="R26" i="3"/>
  <c r="S26" i="3"/>
  <c r="T26" i="3"/>
  <c r="U26" i="3"/>
  <c r="V26" i="3"/>
  <c r="W26" i="3"/>
  <c r="X26" i="3"/>
  <c r="Y26" i="3"/>
  <c r="Z26" i="3"/>
  <c r="O27" i="3"/>
  <c r="P27" i="3"/>
  <c r="Q27" i="3"/>
  <c r="R27" i="3"/>
  <c r="S27" i="3"/>
  <c r="T27" i="3"/>
  <c r="U27" i="3"/>
  <c r="V27" i="3"/>
  <c r="W27" i="3"/>
  <c r="X27" i="3"/>
  <c r="Y27" i="3"/>
  <c r="Z27" i="3"/>
  <c r="O28" i="3"/>
  <c r="P28" i="3"/>
  <c r="Q28" i="3"/>
  <c r="R28" i="3"/>
  <c r="S28" i="3"/>
  <c r="T28" i="3"/>
  <c r="U28" i="3"/>
  <c r="V28" i="3"/>
  <c r="W28" i="3"/>
  <c r="X28" i="3"/>
  <c r="Y28" i="3"/>
  <c r="Z28" i="3"/>
  <c r="O29" i="3"/>
  <c r="P29" i="3"/>
  <c r="Q29" i="3"/>
  <c r="R29" i="3"/>
  <c r="S29" i="3"/>
  <c r="T29" i="3"/>
  <c r="U29" i="3"/>
  <c r="V29" i="3"/>
  <c r="W29" i="3"/>
  <c r="X29" i="3"/>
  <c r="Y29" i="3"/>
  <c r="Z29" i="3"/>
  <c r="O30" i="3"/>
  <c r="P30" i="3"/>
  <c r="Q30" i="3"/>
  <c r="R30" i="3"/>
  <c r="S30" i="3"/>
  <c r="T30" i="3"/>
  <c r="U30" i="3"/>
  <c r="V30" i="3"/>
  <c r="W30" i="3"/>
  <c r="X30" i="3"/>
  <c r="Y30" i="3"/>
  <c r="Z30" i="3"/>
  <c r="O31" i="3"/>
  <c r="P31" i="3"/>
  <c r="Q31" i="3"/>
  <c r="R31" i="3"/>
  <c r="S31" i="3"/>
  <c r="T31" i="3"/>
  <c r="U31" i="3"/>
  <c r="V31" i="3"/>
  <c r="W31" i="3"/>
  <c r="X31" i="3"/>
  <c r="Y31" i="3"/>
  <c r="Z31" i="3"/>
  <c r="O32" i="3"/>
  <c r="P32" i="3"/>
  <c r="Q32" i="3"/>
  <c r="R32" i="3"/>
  <c r="S32" i="3"/>
  <c r="T32" i="3"/>
  <c r="U32" i="3"/>
  <c r="V32" i="3"/>
  <c r="W32" i="3"/>
  <c r="X32" i="3"/>
  <c r="Y32" i="3"/>
  <c r="Z32" i="3"/>
  <c r="O33" i="3"/>
  <c r="P33" i="3"/>
  <c r="Q33" i="3"/>
  <c r="R33" i="3"/>
  <c r="S33" i="3"/>
  <c r="T33" i="3"/>
  <c r="U33" i="3"/>
  <c r="V33" i="3"/>
  <c r="W33" i="3"/>
  <c r="X33" i="3"/>
  <c r="Y33" i="3"/>
  <c r="Z33" i="3"/>
  <c r="O34" i="3"/>
  <c r="P34" i="3"/>
  <c r="Q34" i="3"/>
  <c r="R34" i="3"/>
  <c r="S34" i="3"/>
  <c r="T34" i="3"/>
  <c r="U34" i="3"/>
  <c r="V34" i="3"/>
  <c r="W34" i="3"/>
  <c r="X34" i="3"/>
  <c r="Y34" i="3"/>
  <c r="Z34" i="3"/>
  <c r="O35" i="3"/>
  <c r="P35" i="3"/>
  <c r="Q35" i="3"/>
  <c r="R35" i="3"/>
  <c r="S35" i="3"/>
  <c r="T35" i="3"/>
  <c r="U35" i="3"/>
  <c r="V35" i="3"/>
  <c r="W35" i="3"/>
  <c r="X35" i="3"/>
  <c r="Y35" i="3"/>
  <c r="Z35" i="3"/>
  <c r="O36" i="3"/>
  <c r="P36" i="3"/>
  <c r="Q36" i="3"/>
  <c r="R36" i="3"/>
  <c r="S36" i="3"/>
  <c r="T36" i="3"/>
  <c r="U36" i="3"/>
  <c r="V36" i="3"/>
  <c r="W36" i="3"/>
  <c r="X36" i="3"/>
  <c r="Y36" i="3"/>
  <c r="Z36" i="3"/>
  <c r="O37" i="3"/>
  <c r="P37" i="3"/>
  <c r="Q37" i="3"/>
  <c r="R37" i="3"/>
  <c r="S37" i="3"/>
  <c r="T37" i="3"/>
  <c r="U37" i="3"/>
  <c r="V37" i="3"/>
  <c r="W37" i="3"/>
  <c r="X37" i="3"/>
  <c r="Y37" i="3"/>
  <c r="Z37" i="3"/>
  <c r="O38" i="3"/>
  <c r="P38" i="3"/>
  <c r="Q38" i="3"/>
  <c r="R38" i="3"/>
  <c r="S38" i="3"/>
  <c r="T38" i="3"/>
  <c r="U38" i="3"/>
  <c r="V38" i="3"/>
  <c r="W38" i="3"/>
  <c r="X38" i="3"/>
  <c r="Y38" i="3"/>
  <c r="Z38" i="3"/>
  <c r="O39" i="3"/>
  <c r="P39" i="3"/>
  <c r="Q39" i="3"/>
  <c r="R39" i="3"/>
  <c r="S39" i="3"/>
  <c r="T39" i="3"/>
  <c r="U39" i="3"/>
  <c r="V39" i="3"/>
  <c r="W39" i="3"/>
  <c r="X39" i="3"/>
  <c r="Y39" i="3"/>
  <c r="Z39" i="3"/>
  <c r="O40" i="3"/>
  <c r="P40" i="3"/>
  <c r="Q40" i="3"/>
  <c r="R40" i="3"/>
  <c r="S40" i="3"/>
  <c r="T40" i="3"/>
  <c r="U40" i="3"/>
  <c r="V40" i="3"/>
  <c r="W40" i="3"/>
  <c r="X40" i="3"/>
  <c r="Y40" i="3"/>
  <c r="Z40" i="3"/>
  <c r="O41" i="3"/>
  <c r="P41" i="3"/>
  <c r="Q41" i="3"/>
  <c r="R41" i="3"/>
  <c r="S41" i="3"/>
  <c r="T41" i="3"/>
  <c r="U41" i="3"/>
  <c r="V41" i="3"/>
  <c r="W41" i="3"/>
  <c r="X41" i="3"/>
  <c r="Y41" i="3"/>
  <c r="Z41" i="3"/>
  <c r="O42" i="3"/>
  <c r="P42" i="3"/>
  <c r="Q42" i="3"/>
  <c r="R42" i="3"/>
  <c r="S42" i="3"/>
  <c r="T42" i="3"/>
  <c r="U42" i="3"/>
  <c r="V42" i="3"/>
  <c r="W42" i="3"/>
  <c r="X42" i="3"/>
  <c r="Y42" i="3"/>
  <c r="Z42" i="3"/>
  <c r="O43" i="3"/>
  <c r="P43" i="3"/>
  <c r="Q43" i="3"/>
  <c r="R43" i="3"/>
  <c r="S43" i="3"/>
  <c r="T43" i="3"/>
  <c r="U43" i="3"/>
  <c r="V43" i="3"/>
  <c r="W43" i="3"/>
  <c r="X43" i="3"/>
  <c r="Y43" i="3"/>
  <c r="Z43" i="3"/>
  <c r="O44" i="3"/>
  <c r="P44" i="3"/>
  <c r="Q44" i="3"/>
  <c r="R44" i="3"/>
  <c r="S44" i="3"/>
  <c r="T44" i="3"/>
  <c r="U44" i="3"/>
  <c r="V44" i="3"/>
  <c r="W44" i="3"/>
  <c r="X44" i="3"/>
  <c r="Y44" i="3"/>
  <c r="Z44" i="3"/>
  <c r="O45" i="3"/>
  <c r="P45" i="3"/>
  <c r="Q45" i="3"/>
  <c r="R45" i="3"/>
  <c r="S45" i="3"/>
  <c r="T45" i="3"/>
  <c r="U45" i="3"/>
  <c r="V45" i="3"/>
  <c r="W45" i="3"/>
  <c r="X45" i="3"/>
  <c r="Y45" i="3"/>
  <c r="Z45" i="3"/>
  <c r="O46" i="3"/>
  <c r="P46" i="3"/>
  <c r="Q46" i="3"/>
  <c r="R46" i="3"/>
  <c r="S46" i="3"/>
  <c r="T46" i="3"/>
  <c r="U46" i="3"/>
  <c r="V46" i="3"/>
  <c r="W46" i="3"/>
  <c r="X46" i="3"/>
  <c r="Y46" i="3"/>
  <c r="Z46" i="3"/>
  <c r="O47" i="3"/>
  <c r="P47" i="3"/>
  <c r="Q47" i="3"/>
  <c r="R47" i="3"/>
  <c r="S47" i="3"/>
  <c r="T47" i="3"/>
  <c r="U47" i="3"/>
  <c r="V47" i="3"/>
  <c r="W47" i="3"/>
  <c r="X47" i="3"/>
  <c r="Y47" i="3"/>
  <c r="Z47" i="3"/>
  <c r="O48" i="3"/>
  <c r="P48" i="3"/>
  <c r="Q48" i="3"/>
  <c r="R48" i="3"/>
  <c r="S48" i="3"/>
  <c r="T48" i="3"/>
  <c r="U48" i="3"/>
  <c r="V48" i="3"/>
  <c r="W48" i="3"/>
  <c r="X48" i="3"/>
  <c r="Y48" i="3"/>
  <c r="Z48" i="3"/>
  <c r="O49" i="3"/>
  <c r="P49" i="3"/>
  <c r="Q49" i="3"/>
  <c r="R49" i="3"/>
  <c r="S49" i="3"/>
  <c r="T49" i="3"/>
  <c r="U49" i="3"/>
  <c r="V49" i="3"/>
  <c r="W49" i="3"/>
  <c r="X49" i="3"/>
  <c r="Y49" i="3"/>
  <c r="Z49" i="3"/>
  <c r="O50" i="3"/>
  <c r="P50" i="3"/>
  <c r="Q50" i="3"/>
  <c r="R50" i="3"/>
  <c r="S50" i="3"/>
  <c r="T50" i="3"/>
  <c r="U50" i="3"/>
  <c r="V50" i="3"/>
  <c r="W50" i="3"/>
  <c r="X50" i="3"/>
  <c r="Y50" i="3"/>
  <c r="Z50" i="3"/>
  <c r="O51" i="3"/>
  <c r="P51" i="3"/>
  <c r="Q51" i="3"/>
  <c r="R51" i="3"/>
  <c r="S51" i="3"/>
  <c r="T51" i="3"/>
  <c r="U51" i="3"/>
  <c r="V51" i="3"/>
  <c r="W51" i="3"/>
  <c r="X51" i="3"/>
  <c r="Y51" i="3"/>
  <c r="Z51" i="3"/>
  <c r="O52" i="3"/>
  <c r="P52" i="3"/>
  <c r="Q52" i="3"/>
  <c r="R52" i="3"/>
  <c r="S52" i="3"/>
  <c r="T52" i="3"/>
  <c r="U52" i="3"/>
  <c r="V52" i="3"/>
  <c r="W52" i="3"/>
  <c r="X52" i="3"/>
  <c r="Y52" i="3"/>
  <c r="Z52" i="3"/>
  <c r="O53" i="3"/>
  <c r="P53" i="3"/>
  <c r="Q53" i="3"/>
  <c r="R53" i="3"/>
  <c r="S53" i="3"/>
  <c r="T53" i="3"/>
  <c r="U53" i="3"/>
  <c r="V53" i="3"/>
  <c r="W53" i="3"/>
  <c r="X53" i="3"/>
  <c r="Y53" i="3"/>
  <c r="Z53" i="3"/>
  <c r="O54" i="3"/>
  <c r="P54" i="3"/>
  <c r="Q54" i="3"/>
  <c r="R54" i="3"/>
  <c r="S54" i="3"/>
  <c r="T54" i="3"/>
  <c r="U54" i="3"/>
  <c r="V54" i="3"/>
  <c r="W54" i="3"/>
  <c r="X54" i="3"/>
  <c r="Y54" i="3"/>
  <c r="Z54" i="3"/>
  <c r="O55" i="3"/>
  <c r="P55" i="3"/>
  <c r="Q55" i="3"/>
  <c r="R55" i="3"/>
  <c r="S55" i="3"/>
  <c r="T55" i="3"/>
  <c r="U55" i="3"/>
  <c r="V55" i="3"/>
  <c r="W55" i="3"/>
  <c r="X55" i="3"/>
  <c r="Y55" i="3"/>
  <c r="Z55" i="3"/>
  <c r="O56" i="3"/>
  <c r="P56" i="3"/>
  <c r="Q56" i="3"/>
  <c r="R56" i="3"/>
  <c r="S56" i="3"/>
  <c r="T56" i="3"/>
  <c r="U56" i="3"/>
  <c r="V56" i="3"/>
  <c r="W56" i="3"/>
  <c r="X56" i="3"/>
  <c r="Y56" i="3"/>
  <c r="Z56" i="3"/>
  <c r="O57" i="3"/>
  <c r="P57" i="3"/>
  <c r="Q57" i="3"/>
  <c r="R57" i="3"/>
  <c r="S57" i="3"/>
  <c r="T57" i="3"/>
  <c r="U57" i="3"/>
  <c r="V57" i="3"/>
  <c r="W57" i="3"/>
  <c r="X57" i="3"/>
  <c r="Y57" i="3"/>
  <c r="Z57" i="3"/>
  <c r="O58" i="3"/>
  <c r="P58" i="3"/>
  <c r="Q58" i="3"/>
  <c r="R58" i="3"/>
  <c r="S58" i="3"/>
  <c r="T58" i="3"/>
  <c r="U58" i="3"/>
  <c r="V58" i="3"/>
  <c r="W58" i="3"/>
  <c r="X58" i="3"/>
  <c r="Y58" i="3"/>
  <c r="Z58" i="3"/>
  <c r="O59" i="3"/>
  <c r="P59" i="3"/>
  <c r="Q59" i="3"/>
  <c r="R59" i="3"/>
  <c r="S59" i="3"/>
  <c r="T59" i="3"/>
  <c r="U59" i="3"/>
  <c r="V59" i="3"/>
  <c r="W59" i="3"/>
  <c r="X59" i="3"/>
  <c r="Y59" i="3"/>
  <c r="Z59" i="3"/>
  <c r="O60" i="3"/>
  <c r="P60" i="3"/>
  <c r="Q60" i="3"/>
  <c r="R60" i="3"/>
  <c r="S60" i="3"/>
  <c r="T60" i="3"/>
  <c r="U60" i="3"/>
  <c r="V60" i="3"/>
  <c r="W60" i="3"/>
  <c r="X60" i="3"/>
  <c r="Y60" i="3"/>
  <c r="Z60" i="3"/>
  <c r="O61" i="3"/>
  <c r="P61" i="3"/>
  <c r="Q61" i="3"/>
  <c r="R61" i="3"/>
  <c r="S61" i="3"/>
  <c r="T61" i="3"/>
  <c r="U61" i="3"/>
  <c r="V61" i="3"/>
  <c r="W61" i="3"/>
  <c r="X61" i="3"/>
  <c r="Y61" i="3"/>
  <c r="Z61" i="3"/>
  <c r="O62" i="3"/>
  <c r="P62" i="3"/>
  <c r="Q62" i="3"/>
  <c r="R62" i="3"/>
  <c r="S62" i="3"/>
  <c r="T62" i="3"/>
  <c r="U62" i="3"/>
  <c r="V62" i="3"/>
  <c r="W62" i="3"/>
  <c r="X62" i="3"/>
  <c r="Y62" i="3"/>
  <c r="Z62" i="3"/>
  <c r="O63" i="3"/>
  <c r="P63" i="3"/>
  <c r="Q63" i="3"/>
  <c r="R63" i="3"/>
  <c r="S63" i="3"/>
  <c r="T63" i="3"/>
  <c r="U63" i="3"/>
  <c r="V63" i="3"/>
  <c r="W63" i="3"/>
  <c r="X63" i="3"/>
  <c r="Y63" i="3"/>
  <c r="Z63" i="3"/>
  <c r="O64" i="3"/>
  <c r="P64" i="3"/>
  <c r="Q64" i="3"/>
  <c r="R64" i="3"/>
  <c r="S64" i="3"/>
  <c r="T64" i="3"/>
  <c r="U64" i="3"/>
  <c r="V64" i="3"/>
  <c r="W64" i="3"/>
  <c r="X64" i="3"/>
  <c r="Y64" i="3"/>
  <c r="Z64" i="3"/>
  <c r="O65" i="3"/>
  <c r="P65" i="3"/>
  <c r="Q65" i="3"/>
  <c r="R65" i="3"/>
  <c r="S65" i="3"/>
  <c r="T65" i="3"/>
  <c r="U65" i="3"/>
  <c r="V65" i="3"/>
  <c r="W65" i="3"/>
  <c r="X65" i="3"/>
  <c r="Y65" i="3"/>
  <c r="Z65" i="3"/>
  <c r="O66" i="3"/>
  <c r="P66" i="3"/>
  <c r="Q66" i="3"/>
  <c r="R66" i="3"/>
  <c r="S66" i="3"/>
  <c r="T66" i="3"/>
  <c r="U66" i="3"/>
  <c r="V66" i="3"/>
  <c r="W66" i="3"/>
  <c r="X66" i="3"/>
  <c r="Y66" i="3"/>
  <c r="Z66" i="3"/>
  <c r="O67" i="3"/>
  <c r="P67" i="3"/>
  <c r="Q67" i="3"/>
  <c r="R67" i="3"/>
  <c r="S67" i="3"/>
  <c r="T67" i="3"/>
  <c r="U67" i="3"/>
  <c r="V67" i="3"/>
  <c r="W67" i="3"/>
  <c r="X67" i="3"/>
  <c r="Y67" i="3"/>
  <c r="Z67" i="3"/>
  <c r="O68" i="3"/>
  <c r="P68" i="3"/>
  <c r="Q68" i="3"/>
  <c r="R68" i="3"/>
  <c r="S68" i="3"/>
  <c r="T68" i="3"/>
  <c r="U68" i="3"/>
  <c r="V68" i="3"/>
  <c r="W68" i="3"/>
  <c r="X68" i="3"/>
  <c r="Y68" i="3"/>
  <c r="Z68" i="3"/>
  <c r="O69" i="3"/>
  <c r="P69" i="3"/>
  <c r="Q69" i="3"/>
  <c r="R69" i="3"/>
  <c r="S69" i="3"/>
  <c r="T69" i="3"/>
  <c r="U69" i="3"/>
  <c r="V69" i="3"/>
  <c r="W69" i="3"/>
  <c r="X69" i="3"/>
  <c r="Y69" i="3"/>
  <c r="Z69" i="3"/>
  <c r="O70" i="3"/>
  <c r="P70" i="3"/>
  <c r="Q70" i="3"/>
  <c r="R70" i="3"/>
  <c r="S70" i="3"/>
  <c r="T70" i="3"/>
  <c r="U70" i="3"/>
  <c r="V70" i="3"/>
  <c r="W70" i="3"/>
  <c r="X70" i="3"/>
  <c r="Y70" i="3"/>
  <c r="Z70" i="3"/>
  <c r="O71" i="3"/>
  <c r="P71" i="3"/>
  <c r="Q71" i="3"/>
  <c r="R71" i="3"/>
  <c r="S71" i="3"/>
  <c r="T71" i="3"/>
  <c r="U71" i="3"/>
  <c r="V71" i="3"/>
  <c r="W71" i="3"/>
  <c r="X71" i="3"/>
  <c r="Y71" i="3"/>
  <c r="Z71" i="3"/>
  <c r="O72" i="3"/>
  <c r="P72" i="3"/>
  <c r="Q72" i="3"/>
  <c r="R72" i="3"/>
  <c r="S72" i="3"/>
  <c r="T72" i="3"/>
  <c r="U72" i="3"/>
  <c r="V72" i="3"/>
  <c r="W72" i="3"/>
  <c r="X72" i="3"/>
  <c r="Y72" i="3"/>
  <c r="Z72" i="3"/>
  <c r="O73" i="3"/>
  <c r="P73" i="3"/>
  <c r="Q73" i="3"/>
  <c r="R73" i="3"/>
  <c r="S73" i="3"/>
  <c r="T73" i="3"/>
  <c r="U73" i="3"/>
  <c r="V73" i="3"/>
  <c r="W73" i="3"/>
  <c r="X73" i="3"/>
  <c r="Y73" i="3"/>
  <c r="Z73" i="3"/>
  <c r="O74" i="3"/>
  <c r="P74" i="3"/>
  <c r="Q74" i="3"/>
  <c r="R74" i="3"/>
  <c r="S74" i="3"/>
  <c r="T74" i="3"/>
  <c r="U74" i="3"/>
  <c r="V74" i="3"/>
  <c r="W74" i="3"/>
  <c r="X74" i="3"/>
  <c r="Y74" i="3"/>
  <c r="Z74" i="3"/>
  <c r="O75" i="3"/>
  <c r="P75" i="3"/>
  <c r="Q75" i="3"/>
  <c r="R75" i="3"/>
  <c r="S75" i="3"/>
  <c r="T75" i="3"/>
  <c r="U75" i="3"/>
  <c r="V75" i="3"/>
  <c r="W75" i="3"/>
  <c r="X75" i="3"/>
  <c r="Y75" i="3"/>
  <c r="Z75" i="3"/>
  <c r="O76" i="3"/>
  <c r="P76" i="3"/>
  <c r="Q76" i="3"/>
  <c r="R76" i="3"/>
  <c r="S76" i="3"/>
  <c r="T76" i="3"/>
  <c r="U76" i="3"/>
  <c r="V76" i="3"/>
  <c r="W76" i="3"/>
  <c r="X76" i="3"/>
  <c r="Y76" i="3"/>
  <c r="Z76" i="3"/>
  <c r="O77" i="3"/>
  <c r="P77" i="3"/>
  <c r="Q77" i="3"/>
  <c r="R77" i="3"/>
  <c r="S77" i="3"/>
  <c r="T77" i="3"/>
  <c r="U77" i="3"/>
  <c r="V77" i="3"/>
  <c r="W77" i="3"/>
  <c r="X77" i="3"/>
  <c r="Y77" i="3"/>
  <c r="Z77" i="3"/>
  <c r="O78" i="3"/>
  <c r="P78" i="3"/>
  <c r="Q78" i="3"/>
  <c r="R78" i="3"/>
  <c r="S78" i="3"/>
  <c r="T78" i="3"/>
  <c r="U78" i="3"/>
  <c r="V78" i="3"/>
  <c r="W78" i="3"/>
  <c r="X78" i="3"/>
  <c r="Y78" i="3"/>
  <c r="Z78" i="3"/>
  <c r="O79" i="3"/>
  <c r="P79" i="3"/>
  <c r="Q79" i="3"/>
  <c r="R79" i="3"/>
  <c r="S79" i="3"/>
  <c r="T79" i="3"/>
  <c r="U79" i="3"/>
  <c r="V79" i="3"/>
  <c r="W79" i="3"/>
  <c r="X79" i="3"/>
  <c r="Y79" i="3"/>
  <c r="Z79" i="3"/>
  <c r="O80" i="3"/>
  <c r="P80" i="3"/>
  <c r="Q80" i="3"/>
  <c r="R80" i="3"/>
  <c r="S80" i="3"/>
  <c r="T80" i="3"/>
  <c r="U80" i="3"/>
  <c r="V80" i="3"/>
  <c r="W80" i="3"/>
  <c r="X80" i="3"/>
  <c r="Y80" i="3"/>
  <c r="Z80" i="3"/>
  <c r="O81" i="3"/>
  <c r="P81" i="3"/>
  <c r="Q81" i="3"/>
  <c r="R81" i="3"/>
  <c r="S81" i="3"/>
  <c r="T81" i="3"/>
  <c r="U81" i="3"/>
  <c r="V81" i="3"/>
  <c r="W81" i="3"/>
  <c r="X81" i="3"/>
  <c r="Y81" i="3"/>
  <c r="Z81" i="3"/>
  <c r="O82" i="3"/>
  <c r="P82" i="3"/>
  <c r="Q82" i="3"/>
  <c r="R82" i="3"/>
  <c r="S82" i="3"/>
  <c r="T82" i="3"/>
  <c r="U82" i="3"/>
  <c r="V82" i="3"/>
  <c r="W82" i="3"/>
  <c r="X82" i="3"/>
  <c r="Y82" i="3"/>
  <c r="Z82" i="3"/>
  <c r="O83" i="3"/>
  <c r="P83" i="3"/>
  <c r="Q83" i="3"/>
  <c r="R83" i="3"/>
  <c r="S83" i="3"/>
  <c r="T83" i="3"/>
  <c r="U83" i="3"/>
  <c r="V83" i="3"/>
  <c r="W83" i="3"/>
  <c r="X83" i="3"/>
  <c r="Y83" i="3"/>
  <c r="Z83" i="3"/>
  <c r="O84" i="3"/>
  <c r="P84" i="3"/>
  <c r="Q84" i="3"/>
  <c r="R84" i="3"/>
  <c r="S84" i="3"/>
  <c r="T84" i="3"/>
  <c r="U84" i="3"/>
  <c r="V84" i="3"/>
  <c r="W84" i="3"/>
  <c r="X84" i="3"/>
  <c r="Y84" i="3"/>
  <c r="Z84" i="3"/>
  <c r="O85" i="3"/>
  <c r="P85" i="3"/>
  <c r="Q85" i="3"/>
  <c r="R85" i="3"/>
  <c r="S85" i="3"/>
  <c r="T85" i="3"/>
  <c r="U85" i="3"/>
  <c r="V85" i="3"/>
  <c r="W85" i="3"/>
  <c r="X85" i="3"/>
  <c r="Y85" i="3"/>
  <c r="Z85" i="3"/>
  <c r="O86" i="3"/>
  <c r="P86" i="3"/>
  <c r="Q86" i="3"/>
  <c r="R86" i="3"/>
  <c r="S86" i="3"/>
  <c r="T86" i="3"/>
  <c r="U86" i="3"/>
  <c r="V86" i="3"/>
  <c r="W86" i="3"/>
  <c r="X86" i="3"/>
  <c r="Y86" i="3"/>
  <c r="Z86" i="3"/>
  <c r="O87" i="3"/>
  <c r="P87" i="3"/>
  <c r="Q87" i="3"/>
  <c r="R87" i="3"/>
  <c r="S87" i="3"/>
  <c r="T87" i="3"/>
  <c r="U87" i="3"/>
  <c r="V87" i="3"/>
  <c r="W87" i="3"/>
  <c r="X87" i="3"/>
  <c r="Y87" i="3"/>
  <c r="Z87" i="3"/>
  <c r="O88" i="3"/>
  <c r="P88" i="3"/>
  <c r="Q88" i="3"/>
  <c r="R88" i="3"/>
  <c r="S88" i="3"/>
  <c r="T88" i="3"/>
  <c r="U88" i="3"/>
  <c r="V88" i="3"/>
  <c r="W88" i="3"/>
  <c r="X88" i="3"/>
  <c r="Y88" i="3"/>
  <c r="Z88" i="3"/>
  <c r="O89" i="3"/>
  <c r="P89" i="3"/>
  <c r="Q89" i="3"/>
  <c r="R89" i="3"/>
  <c r="S89" i="3"/>
  <c r="T89" i="3"/>
  <c r="U89" i="3"/>
  <c r="V89" i="3"/>
  <c r="W89" i="3"/>
  <c r="X89" i="3"/>
  <c r="Y89" i="3"/>
  <c r="Z89" i="3"/>
  <c r="O90" i="3"/>
  <c r="P90" i="3"/>
  <c r="Q90" i="3"/>
  <c r="R90" i="3"/>
  <c r="S90" i="3"/>
  <c r="T90" i="3"/>
  <c r="U90" i="3"/>
  <c r="V90" i="3"/>
  <c r="W90" i="3"/>
  <c r="X90" i="3"/>
  <c r="Y90" i="3"/>
  <c r="Z90" i="3"/>
  <c r="O91" i="3"/>
  <c r="P91" i="3"/>
  <c r="Q91" i="3"/>
  <c r="R91" i="3"/>
  <c r="S91" i="3"/>
  <c r="T91" i="3"/>
  <c r="U91" i="3"/>
  <c r="V91" i="3"/>
  <c r="W91" i="3"/>
  <c r="X91" i="3"/>
  <c r="Y91" i="3"/>
  <c r="Z91" i="3"/>
  <c r="O92" i="3"/>
  <c r="P92" i="3"/>
  <c r="Q92" i="3"/>
  <c r="R92" i="3"/>
  <c r="S92" i="3"/>
  <c r="T92" i="3"/>
  <c r="U92" i="3"/>
  <c r="V92" i="3"/>
  <c r="W92" i="3"/>
  <c r="X92" i="3"/>
  <c r="Y92" i="3"/>
  <c r="Z92" i="3"/>
  <c r="O93" i="3"/>
  <c r="P93" i="3"/>
  <c r="Q93" i="3"/>
  <c r="R93" i="3"/>
  <c r="S93" i="3"/>
  <c r="T93" i="3"/>
  <c r="U93" i="3"/>
  <c r="V93" i="3"/>
  <c r="W93" i="3"/>
  <c r="X93" i="3"/>
  <c r="Y93" i="3"/>
  <c r="Z93" i="3"/>
  <c r="O94" i="3"/>
  <c r="P94" i="3"/>
  <c r="Q94" i="3"/>
  <c r="R94" i="3"/>
  <c r="S94" i="3"/>
  <c r="T94" i="3"/>
  <c r="U94" i="3"/>
  <c r="V94" i="3"/>
  <c r="W94" i="3"/>
  <c r="X94" i="3"/>
  <c r="Y94" i="3"/>
  <c r="Z94" i="3"/>
  <c r="O95" i="3"/>
  <c r="P95" i="3"/>
  <c r="Q95" i="3"/>
  <c r="R95" i="3"/>
  <c r="S95" i="3"/>
  <c r="T95" i="3"/>
  <c r="U95" i="3"/>
  <c r="V95" i="3"/>
  <c r="W95" i="3"/>
  <c r="X95" i="3"/>
  <c r="Y95" i="3"/>
  <c r="Z95" i="3"/>
  <c r="O96" i="3"/>
  <c r="P96" i="3"/>
  <c r="Q96" i="3"/>
  <c r="R96" i="3"/>
  <c r="S96" i="3"/>
  <c r="T96" i="3"/>
  <c r="U96" i="3"/>
  <c r="V96" i="3"/>
  <c r="W96" i="3"/>
  <c r="X96" i="3"/>
  <c r="Y96" i="3"/>
  <c r="Z96" i="3"/>
  <c r="O97" i="3"/>
  <c r="P97" i="3"/>
  <c r="Q97" i="3"/>
  <c r="R97" i="3"/>
  <c r="S97" i="3"/>
  <c r="T97" i="3"/>
  <c r="U97" i="3"/>
  <c r="V97" i="3"/>
  <c r="W97" i="3"/>
  <c r="X97" i="3"/>
  <c r="Y97" i="3"/>
  <c r="Z97" i="3"/>
  <c r="O98" i="3"/>
  <c r="P98" i="3"/>
  <c r="Q98" i="3"/>
  <c r="R98" i="3"/>
  <c r="S98" i="3"/>
  <c r="T98" i="3"/>
  <c r="U98" i="3"/>
  <c r="V98" i="3"/>
  <c r="W98" i="3"/>
  <c r="X98" i="3"/>
  <c r="Y98" i="3"/>
  <c r="Z98" i="3"/>
  <c r="O99" i="3"/>
  <c r="P99" i="3"/>
  <c r="Q99" i="3"/>
  <c r="R99" i="3"/>
  <c r="S99" i="3"/>
  <c r="T99" i="3"/>
  <c r="U99" i="3"/>
  <c r="V99" i="3"/>
  <c r="W99" i="3"/>
  <c r="X99" i="3"/>
  <c r="Y99" i="3"/>
  <c r="Z99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O242" i="3"/>
  <c r="P242" i="3"/>
  <c r="Q242" i="3"/>
  <c r="R242" i="3"/>
  <c r="S242" i="3"/>
  <c r="T242" i="3"/>
  <c r="U242" i="3"/>
  <c r="V242" i="3"/>
  <c r="W242" i="3"/>
  <c r="X242" i="3"/>
  <c r="Y242" i="3"/>
  <c r="Z242" i="3"/>
  <c r="O243" i="3"/>
  <c r="P243" i="3"/>
  <c r="Q243" i="3"/>
  <c r="R243" i="3"/>
  <c r="S243" i="3"/>
  <c r="T243" i="3"/>
  <c r="U243" i="3"/>
  <c r="V243" i="3"/>
  <c r="W243" i="3"/>
  <c r="X243" i="3"/>
  <c r="Y243" i="3"/>
  <c r="Z243" i="3"/>
  <c r="O244" i="3"/>
  <c r="P244" i="3"/>
  <c r="Q244" i="3"/>
  <c r="R244" i="3"/>
  <c r="S244" i="3"/>
  <c r="T244" i="3"/>
  <c r="U244" i="3"/>
  <c r="V244" i="3"/>
  <c r="W244" i="3"/>
  <c r="X244" i="3"/>
  <c r="Y244" i="3"/>
  <c r="Z244" i="3"/>
  <c r="O245" i="3"/>
  <c r="P245" i="3"/>
  <c r="Q245" i="3"/>
  <c r="R245" i="3"/>
  <c r="S245" i="3"/>
  <c r="T245" i="3"/>
  <c r="U245" i="3"/>
  <c r="V245" i="3"/>
  <c r="W245" i="3"/>
  <c r="X245" i="3"/>
  <c r="Y245" i="3"/>
  <c r="Z245" i="3"/>
  <c r="O246" i="3"/>
  <c r="P246" i="3"/>
  <c r="Q246" i="3"/>
  <c r="R246" i="3"/>
  <c r="S246" i="3"/>
  <c r="T246" i="3"/>
  <c r="U246" i="3"/>
  <c r="V246" i="3"/>
  <c r="W246" i="3"/>
  <c r="X246" i="3"/>
  <c r="Y246" i="3"/>
  <c r="Z246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O248" i="3"/>
  <c r="P248" i="3"/>
  <c r="Q248" i="3"/>
  <c r="R248" i="3"/>
  <c r="S248" i="3"/>
  <c r="T248" i="3"/>
  <c r="U248" i="3"/>
  <c r="V248" i="3"/>
  <c r="W248" i="3"/>
  <c r="X248" i="3"/>
  <c r="Y248" i="3"/>
  <c r="Z248" i="3"/>
  <c r="O249" i="3"/>
  <c r="P249" i="3"/>
  <c r="Q249" i="3"/>
  <c r="R249" i="3"/>
  <c r="S249" i="3"/>
  <c r="T249" i="3"/>
  <c r="U249" i="3"/>
  <c r="V249" i="3"/>
  <c r="W249" i="3"/>
  <c r="X249" i="3"/>
  <c r="Y249" i="3"/>
  <c r="Z249" i="3"/>
  <c r="O250" i="3"/>
  <c r="P250" i="3"/>
  <c r="Q250" i="3"/>
  <c r="R250" i="3"/>
  <c r="S250" i="3"/>
  <c r="T250" i="3"/>
  <c r="U250" i="3"/>
  <c r="V250" i="3"/>
  <c r="W250" i="3"/>
  <c r="X250" i="3"/>
  <c r="Y250" i="3"/>
  <c r="Z250" i="3"/>
  <c r="O251" i="3"/>
  <c r="P251" i="3"/>
  <c r="Q251" i="3"/>
  <c r="R251" i="3"/>
  <c r="S251" i="3"/>
  <c r="T251" i="3"/>
  <c r="U251" i="3"/>
  <c r="V251" i="3"/>
  <c r="W251" i="3"/>
  <c r="X251" i="3"/>
  <c r="Y251" i="3"/>
  <c r="Z251" i="3"/>
  <c r="O252" i="3"/>
  <c r="P252" i="3"/>
  <c r="Q252" i="3"/>
  <c r="R252" i="3"/>
  <c r="S252" i="3"/>
  <c r="T252" i="3"/>
  <c r="U252" i="3"/>
  <c r="V252" i="3"/>
  <c r="W252" i="3"/>
  <c r="X252" i="3"/>
  <c r="Y252" i="3"/>
  <c r="Z252" i="3"/>
  <c r="O253" i="3"/>
  <c r="P253" i="3"/>
  <c r="Q253" i="3"/>
  <c r="R253" i="3"/>
  <c r="S253" i="3"/>
  <c r="T253" i="3"/>
  <c r="U253" i="3"/>
  <c r="V253" i="3"/>
  <c r="W253" i="3"/>
  <c r="X253" i="3"/>
  <c r="Y253" i="3"/>
  <c r="Z253" i="3"/>
  <c r="O254" i="3"/>
  <c r="P254" i="3"/>
  <c r="Q254" i="3"/>
  <c r="R254" i="3"/>
  <c r="S254" i="3"/>
  <c r="T254" i="3"/>
  <c r="U254" i="3"/>
  <c r="V254" i="3"/>
  <c r="W254" i="3"/>
  <c r="X254" i="3"/>
  <c r="Y254" i="3"/>
  <c r="Z254" i="3"/>
  <c r="O255" i="3"/>
  <c r="P255" i="3"/>
  <c r="Q255" i="3"/>
  <c r="R255" i="3"/>
  <c r="S255" i="3"/>
  <c r="T255" i="3"/>
  <c r="U255" i="3"/>
  <c r="V255" i="3"/>
  <c r="W255" i="3"/>
  <c r="X255" i="3"/>
  <c r="Y255" i="3"/>
  <c r="Z255" i="3"/>
  <c r="O256" i="3"/>
  <c r="P256" i="3"/>
  <c r="Q256" i="3"/>
  <c r="R256" i="3"/>
  <c r="S256" i="3"/>
  <c r="T256" i="3"/>
  <c r="U256" i="3"/>
  <c r="V256" i="3"/>
  <c r="W256" i="3"/>
  <c r="X256" i="3"/>
  <c r="Y256" i="3"/>
  <c r="Z256" i="3"/>
  <c r="O257" i="3"/>
  <c r="P257" i="3"/>
  <c r="Q257" i="3"/>
  <c r="R257" i="3"/>
  <c r="S257" i="3"/>
  <c r="T257" i="3"/>
  <c r="U257" i="3"/>
  <c r="V257" i="3"/>
  <c r="W257" i="3"/>
  <c r="X257" i="3"/>
  <c r="Y257" i="3"/>
  <c r="Z257" i="3"/>
  <c r="O258" i="3"/>
  <c r="P258" i="3"/>
  <c r="Q258" i="3"/>
  <c r="R258" i="3"/>
  <c r="S258" i="3"/>
  <c r="T258" i="3"/>
  <c r="U258" i="3"/>
  <c r="V258" i="3"/>
  <c r="W258" i="3"/>
  <c r="X258" i="3"/>
  <c r="Y258" i="3"/>
  <c r="Z258" i="3"/>
  <c r="O259" i="3"/>
  <c r="P259" i="3"/>
  <c r="Q259" i="3"/>
  <c r="R259" i="3"/>
  <c r="S259" i="3"/>
  <c r="T259" i="3"/>
  <c r="U259" i="3"/>
  <c r="V259" i="3"/>
  <c r="W259" i="3"/>
  <c r="X259" i="3"/>
  <c r="Y259" i="3"/>
  <c r="Z259" i="3"/>
  <c r="O260" i="3"/>
  <c r="P260" i="3"/>
  <c r="Q260" i="3"/>
  <c r="R260" i="3"/>
  <c r="S260" i="3"/>
  <c r="T260" i="3"/>
  <c r="U260" i="3"/>
  <c r="V260" i="3"/>
  <c r="W260" i="3"/>
  <c r="X260" i="3"/>
  <c r="Y260" i="3"/>
  <c r="Z260" i="3"/>
  <c r="O261" i="3"/>
  <c r="P261" i="3"/>
  <c r="Q261" i="3"/>
  <c r="R261" i="3"/>
  <c r="S261" i="3"/>
  <c r="T261" i="3"/>
  <c r="U261" i="3"/>
  <c r="V261" i="3"/>
  <c r="W261" i="3"/>
  <c r="X261" i="3"/>
  <c r="Y261" i="3"/>
  <c r="Z261" i="3"/>
  <c r="O262" i="3"/>
  <c r="P262" i="3"/>
  <c r="Q262" i="3"/>
  <c r="R262" i="3"/>
  <c r="S262" i="3"/>
  <c r="T262" i="3"/>
  <c r="U262" i="3"/>
  <c r="V262" i="3"/>
  <c r="W262" i="3"/>
  <c r="X262" i="3"/>
  <c r="Y262" i="3"/>
  <c r="Z262" i="3"/>
  <c r="O263" i="3"/>
  <c r="P263" i="3"/>
  <c r="Q263" i="3"/>
  <c r="R263" i="3"/>
  <c r="S263" i="3"/>
  <c r="T263" i="3"/>
  <c r="U263" i="3"/>
  <c r="V263" i="3"/>
  <c r="W263" i="3"/>
  <c r="X263" i="3"/>
  <c r="Y263" i="3"/>
  <c r="Z263" i="3"/>
  <c r="O264" i="3"/>
  <c r="P264" i="3"/>
  <c r="Q264" i="3"/>
  <c r="R264" i="3"/>
  <c r="S264" i="3"/>
  <c r="T264" i="3"/>
  <c r="U264" i="3"/>
  <c r="V264" i="3"/>
  <c r="W264" i="3"/>
  <c r="X264" i="3"/>
  <c r="Y264" i="3"/>
  <c r="Z264" i="3"/>
  <c r="O265" i="3"/>
  <c r="P265" i="3"/>
  <c r="Q265" i="3"/>
  <c r="R265" i="3"/>
  <c r="S265" i="3"/>
  <c r="T265" i="3"/>
  <c r="U265" i="3"/>
  <c r="V265" i="3"/>
  <c r="W265" i="3"/>
  <c r="X265" i="3"/>
  <c r="Y265" i="3"/>
  <c r="Z265" i="3"/>
  <c r="O266" i="3"/>
  <c r="P266" i="3"/>
  <c r="Q266" i="3"/>
  <c r="R266" i="3"/>
  <c r="S266" i="3"/>
  <c r="T266" i="3"/>
  <c r="U266" i="3"/>
  <c r="V266" i="3"/>
  <c r="W266" i="3"/>
  <c r="X266" i="3"/>
  <c r="Y266" i="3"/>
  <c r="Z266" i="3"/>
  <c r="O267" i="3"/>
  <c r="P267" i="3"/>
  <c r="Q267" i="3"/>
  <c r="R267" i="3"/>
  <c r="S267" i="3"/>
  <c r="T267" i="3"/>
  <c r="U267" i="3"/>
  <c r="V267" i="3"/>
  <c r="W267" i="3"/>
  <c r="X267" i="3"/>
  <c r="Y267" i="3"/>
  <c r="Z267" i="3"/>
  <c r="O268" i="3"/>
  <c r="P268" i="3"/>
  <c r="Q268" i="3"/>
  <c r="R268" i="3"/>
  <c r="S268" i="3"/>
  <c r="T268" i="3"/>
  <c r="U268" i="3"/>
  <c r="V268" i="3"/>
  <c r="W268" i="3"/>
  <c r="X268" i="3"/>
  <c r="Y268" i="3"/>
  <c r="Z268" i="3"/>
  <c r="O269" i="3"/>
  <c r="P269" i="3"/>
  <c r="Q269" i="3"/>
  <c r="R269" i="3"/>
  <c r="S269" i="3"/>
  <c r="T269" i="3"/>
  <c r="U269" i="3"/>
  <c r="V269" i="3"/>
  <c r="W269" i="3"/>
  <c r="X269" i="3"/>
  <c r="Y269" i="3"/>
  <c r="Z269" i="3"/>
  <c r="O270" i="3"/>
  <c r="P270" i="3"/>
  <c r="Q270" i="3"/>
  <c r="R270" i="3"/>
  <c r="S270" i="3"/>
  <c r="T270" i="3"/>
  <c r="U270" i="3"/>
  <c r="V270" i="3"/>
  <c r="W270" i="3"/>
  <c r="X270" i="3"/>
  <c r="Y270" i="3"/>
  <c r="Z270" i="3"/>
  <c r="O271" i="3"/>
  <c r="P271" i="3"/>
  <c r="Q271" i="3"/>
  <c r="R271" i="3"/>
  <c r="S271" i="3"/>
  <c r="T271" i="3"/>
  <c r="U271" i="3"/>
  <c r="V271" i="3"/>
  <c r="W271" i="3"/>
  <c r="X271" i="3"/>
  <c r="Y271" i="3"/>
  <c r="Z271" i="3"/>
  <c r="O272" i="3"/>
  <c r="P272" i="3"/>
  <c r="Q272" i="3"/>
  <c r="R272" i="3"/>
  <c r="S272" i="3"/>
  <c r="T272" i="3"/>
  <c r="U272" i="3"/>
  <c r="V272" i="3"/>
  <c r="W272" i="3"/>
  <c r="X272" i="3"/>
  <c r="Y272" i="3"/>
  <c r="Z272" i="3"/>
  <c r="O273" i="3"/>
  <c r="P273" i="3"/>
  <c r="Q273" i="3"/>
  <c r="R273" i="3"/>
  <c r="S273" i="3"/>
  <c r="T273" i="3"/>
  <c r="U273" i="3"/>
  <c r="V273" i="3"/>
  <c r="W273" i="3"/>
  <c r="X273" i="3"/>
  <c r="Y273" i="3"/>
  <c r="Z273" i="3"/>
  <c r="O274" i="3"/>
  <c r="P274" i="3"/>
  <c r="Q274" i="3"/>
  <c r="R274" i="3"/>
  <c r="S274" i="3"/>
  <c r="T274" i="3"/>
  <c r="U274" i="3"/>
  <c r="V274" i="3"/>
  <c r="W274" i="3"/>
  <c r="X274" i="3"/>
  <c r="Y274" i="3"/>
  <c r="Z274" i="3"/>
  <c r="O275" i="3"/>
  <c r="P275" i="3"/>
  <c r="Q275" i="3"/>
  <c r="R275" i="3"/>
  <c r="S275" i="3"/>
  <c r="T275" i="3"/>
  <c r="U275" i="3"/>
  <c r="V275" i="3"/>
  <c r="W275" i="3"/>
  <c r="X275" i="3"/>
  <c r="Y275" i="3"/>
  <c r="Z275" i="3"/>
  <c r="O276" i="3"/>
  <c r="P276" i="3"/>
  <c r="Q276" i="3"/>
  <c r="R276" i="3"/>
  <c r="S276" i="3"/>
  <c r="T276" i="3"/>
  <c r="U276" i="3"/>
  <c r="V276" i="3"/>
  <c r="W276" i="3"/>
  <c r="X276" i="3"/>
  <c r="Y276" i="3"/>
  <c r="Z276" i="3"/>
  <c r="O277" i="3"/>
  <c r="P277" i="3"/>
  <c r="Q277" i="3"/>
  <c r="R277" i="3"/>
  <c r="S277" i="3"/>
  <c r="T277" i="3"/>
  <c r="U277" i="3"/>
  <c r="V277" i="3"/>
  <c r="W277" i="3"/>
  <c r="X277" i="3"/>
  <c r="Y277" i="3"/>
  <c r="Z277" i="3"/>
  <c r="O278" i="3"/>
  <c r="P278" i="3"/>
  <c r="Q278" i="3"/>
  <c r="R278" i="3"/>
  <c r="S278" i="3"/>
  <c r="T278" i="3"/>
  <c r="U278" i="3"/>
  <c r="V278" i="3"/>
  <c r="W278" i="3"/>
  <c r="X278" i="3"/>
  <c r="Y278" i="3"/>
  <c r="Z278" i="3"/>
  <c r="O279" i="3"/>
  <c r="P279" i="3"/>
  <c r="Q279" i="3"/>
  <c r="R279" i="3"/>
  <c r="S279" i="3"/>
  <c r="T279" i="3"/>
  <c r="U279" i="3"/>
  <c r="V279" i="3"/>
  <c r="W279" i="3"/>
  <c r="X279" i="3"/>
  <c r="Y279" i="3"/>
  <c r="Z279" i="3"/>
  <c r="O280" i="3"/>
  <c r="P280" i="3"/>
  <c r="Q280" i="3"/>
  <c r="R280" i="3"/>
  <c r="S280" i="3"/>
  <c r="T280" i="3"/>
  <c r="U280" i="3"/>
  <c r="V280" i="3"/>
  <c r="W280" i="3"/>
  <c r="X280" i="3"/>
  <c r="Y280" i="3"/>
  <c r="Z280" i="3"/>
  <c r="O281" i="3"/>
  <c r="P281" i="3"/>
  <c r="Q281" i="3"/>
  <c r="R281" i="3"/>
  <c r="S281" i="3"/>
  <c r="T281" i="3"/>
  <c r="U281" i="3"/>
  <c r="V281" i="3"/>
  <c r="W281" i="3"/>
  <c r="X281" i="3"/>
  <c r="Y281" i="3"/>
  <c r="Z281" i="3"/>
  <c r="O282" i="3"/>
  <c r="P282" i="3"/>
  <c r="Q282" i="3"/>
  <c r="R282" i="3"/>
  <c r="S282" i="3"/>
  <c r="T282" i="3"/>
  <c r="U282" i="3"/>
  <c r="V282" i="3"/>
  <c r="W282" i="3"/>
  <c r="X282" i="3"/>
  <c r="Y282" i="3"/>
  <c r="Z282" i="3"/>
  <c r="O283" i="3"/>
  <c r="P283" i="3"/>
  <c r="Q283" i="3"/>
  <c r="R283" i="3"/>
  <c r="S283" i="3"/>
  <c r="T283" i="3"/>
  <c r="U283" i="3"/>
  <c r="V283" i="3"/>
  <c r="W283" i="3"/>
  <c r="X283" i="3"/>
  <c r="Y283" i="3"/>
  <c r="Z283" i="3"/>
  <c r="O284" i="3"/>
  <c r="P284" i="3"/>
  <c r="Q284" i="3"/>
  <c r="R284" i="3"/>
  <c r="S284" i="3"/>
  <c r="T284" i="3"/>
  <c r="U284" i="3"/>
  <c r="V284" i="3"/>
  <c r="W284" i="3"/>
  <c r="X284" i="3"/>
  <c r="Y284" i="3"/>
  <c r="Z284" i="3"/>
  <c r="O285" i="3"/>
  <c r="P285" i="3"/>
  <c r="Q285" i="3"/>
  <c r="R285" i="3"/>
  <c r="S285" i="3"/>
  <c r="T285" i="3"/>
  <c r="U285" i="3"/>
  <c r="V285" i="3"/>
  <c r="W285" i="3"/>
  <c r="X285" i="3"/>
  <c r="Y285" i="3"/>
  <c r="Z285" i="3"/>
  <c r="O286" i="3"/>
  <c r="P286" i="3"/>
  <c r="Q286" i="3"/>
  <c r="R286" i="3"/>
  <c r="S286" i="3"/>
  <c r="T286" i="3"/>
  <c r="U286" i="3"/>
  <c r="V286" i="3"/>
  <c r="W286" i="3"/>
  <c r="X286" i="3"/>
  <c r="Y286" i="3"/>
  <c r="Z286" i="3"/>
  <c r="O287" i="3"/>
  <c r="P287" i="3"/>
  <c r="Q287" i="3"/>
  <c r="R287" i="3"/>
  <c r="S287" i="3"/>
  <c r="T287" i="3"/>
  <c r="U287" i="3"/>
  <c r="V287" i="3"/>
  <c r="W287" i="3"/>
  <c r="X287" i="3"/>
  <c r="Y287" i="3"/>
  <c r="Z287" i="3"/>
  <c r="O288" i="3"/>
  <c r="P288" i="3"/>
  <c r="Q288" i="3"/>
  <c r="R288" i="3"/>
  <c r="S288" i="3"/>
  <c r="T288" i="3"/>
  <c r="U288" i="3"/>
  <c r="V288" i="3"/>
  <c r="W288" i="3"/>
  <c r="X288" i="3"/>
  <c r="Y288" i="3"/>
  <c r="Z288" i="3"/>
  <c r="O289" i="3"/>
  <c r="P289" i="3"/>
  <c r="Q289" i="3"/>
  <c r="R289" i="3"/>
  <c r="S289" i="3"/>
  <c r="T289" i="3"/>
  <c r="U289" i="3"/>
  <c r="V289" i="3"/>
  <c r="W289" i="3"/>
  <c r="X289" i="3"/>
  <c r="Y289" i="3"/>
  <c r="Z289" i="3"/>
  <c r="O290" i="3"/>
  <c r="P290" i="3"/>
  <c r="Q290" i="3"/>
  <c r="R290" i="3"/>
  <c r="S290" i="3"/>
  <c r="T290" i="3"/>
  <c r="U290" i="3"/>
  <c r="V290" i="3"/>
  <c r="W290" i="3"/>
  <c r="X290" i="3"/>
  <c r="Y290" i="3"/>
  <c r="Z290" i="3"/>
  <c r="O291" i="3"/>
  <c r="P291" i="3"/>
  <c r="Q291" i="3"/>
  <c r="R291" i="3"/>
  <c r="S291" i="3"/>
  <c r="T291" i="3"/>
  <c r="U291" i="3"/>
  <c r="V291" i="3"/>
  <c r="W291" i="3"/>
  <c r="X291" i="3"/>
  <c r="Y291" i="3"/>
  <c r="Z291" i="3"/>
  <c r="O292" i="3"/>
  <c r="P292" i="3"/>
  <c r="Q292" i="3"/>
  <c r="R292" i="3"/>
  <c r="S292" i="3"/>
  <c r="T292" i="3"/>
  <c r="U292" i="3"/>
  <c r="V292" i="3"/>
  <c r="W292" i="3"/>
  <c r="X292" i="3"/>
  <c r="Y292" i="3"/>
  <c r="Z292" i="3"/>
  <c r="O293" i="3"/>
  <c r="P293" i="3"/>
  <c r="Q293" i="3"/>
  <c r="R293" i="3"/>
  <c r="S293" i="3"/>
  <c r="T293" i="3"/>
  <c r="U293" i="3"/>
  <c r="V293" i="3"/>
  <c r="W293" i="3"/>
  <c r="X293" i="3"/>
  <c r="Y293" i="3"/>
  <c r="Z293" i="3"/>
  <c r="O294" i="3"/>
  <c r="P294" i="3"/>
  <c r="Q294" i="3"/>
  <c r="R294" i="3"/>
  <c r="S294" i="3"/>
  <c r="T294" i="3"/>
  <c r="U294" i="3"/>
  <c r="V294" i="3"/>
  <c r="W294" i="3"/>
  <c r="X294" i="3"/>
  <c r="Y294" i="3"/>
  <c r="Z294" i="3"/>
  <c r="O295" i="3"/>
  <c r="P295" i="3"/>
  <c r="Q295" i="3"/>
  <c r="R295" i="3"/>
  <c r="S295" i="3"/>
  <c r="T295" i="3"/>
  <c r="U295" i="3"/>
  <c r="V295" i="3"/>
  <c r="W295" i="3"/>
  <c r="X295" i="3"/>
  <c r="Y295" i="3"/>
  <c r="Z295" i="3"/>
  <c r="O296" i="3"/>
  <c r="P296" i="3"/>
  <c r="Q296" i="3"/>
  <c r="R296" i="3"/>
  <c r="S296" i="3"/>
  <c r="T296" i="3"/>
  <c r="U296" i="3"/>
  <c r="V296" i="3"/>
  <c r="W296" i="3"/>
  <c r="X296" i="3"/>
  <c r="Y296" i="3"/>
  <c r="Z296" i="3"/>
  <c r="O297" i="3"/>
  <c r="P297" i="3"/>
  <c r="Q297" i="3"/>
  <c r="R297" i="3"/>
  <c r="S297" i="3"/>
  <c r="T297" i="3"/>
  <c r="U297" i="3"/>
  <c r="V297" i="3"/>
  <c r="W297" i="3"/>
  <c r="X297" i="3"/>
  <c r="Y297" i="3"/>
  <c r="Z297" i="3"/>
  <c r="O298" i="3"/>
  <c r="P298" i="3"/>
  <c r="Q298" i="3"/>
  <c r="R298" i="3"/>
  <c r="S298" i="3"/>
  <c r="T298" i="3"/>
  <c r="U298" i="3"/>
  <c r="V298" i="3"/>
  <c r="W298" i="3"/>
  <c r="X298" i="3"/>
  <c r="Y298" i="3"/>
  <c r="Z298" i="3"/>
  <c r="O299" i="3"/>
  <c r="P299" i="3"/>
  <c r="Q299" i="3"/>
  <c r="R299" i="3"/>
  <c r="S299" i="3"/>
  <c r="T299" i="3"/>
  <c r="U299" i="3"/>
  <c r="V299" i="3"/>
  <c r="W299" i="3"/>
  <c r="X299" i="3"/>
  <c r="Y299" i="3"/>
  <c r="Z299" i="3"/>
  <c r="O300" i="3"/>
  <c r="P300" i="3"/>
  <c r="Q300" i="3"/>
  <c r="R300" i="3"/>
  <c r="S300" i="3"/>
  <c r="T300" i="3"/>
  <c r="U300" i="3"/>
  <c r="V300" i="3"/>
  <c r="W300" i="3"/>
  <c r="X300" i="3"/>
  <c r="Y300" i="3"/>
  <c r="Z300" i="3"/>
  <c r="O301" i="3"/>
  <c r="P301" i="3"/>
  <c r="Q301" i="3"/>
  <c r="R301" i="3"/>
  <c r="S301" i="3"/>
  <c r="T301" i="3"/>
  <c r="U301" i="3"/>
  <c r="V301" i="3"/>
  <c r="W301" i="3"/>
  <c r="X301" i="3"/>
  <c r="Y301" i="3"/>
  <c r="Z301" i="3"/>
  <c r="O302" i="3"/>
  <c r="P302" i="3"/>
  <c r="Q302" i="3"/>
  <c r="R302" i="3"/>
  <c r="S302" i="3"/>
  <c r="T302" i="3"/>
  <c r="U302" i="3"/>
  <c r="V302" i="3"/>
  <c r="W302" i="3"/>
  <c r="X302" i="3"/>
  <c r="Y302" i="3"/>
  <c r="Z302" i="3"/>
  <c r="O303" i="3"/>
  <c r="P303" i="3"/>
  <c r="Q303" i="3"/>
  <c r="R303" i="3"/>
  <c r="S303" i="3"/>
  <c r="T303" i="3"/>
  <c r="U303" i="3"/>
  <c r="V303" i="3"/>
  <c r="W303" i="3"/>
  <c r="X303" i="3"/>
  <c r="Y303" i="3"/>
  <c r="Z303" i="3"/>
  <c r="O304" i="3"/>
  <c r="P304" i="3"/>
  <c r="Q304" i="3"/>
  <c r="R304" i="3"/>
  <c r="S304" i="3"/>
  <c r="T304" i="3"/>
  <c r="U304" i="3"/>
  <c r="V304" i="3"/>
  <c r="W304" i="3"/>
  <c r="X304" i="3"/>
  <c r="Y304" i="3"/>
  <c r="Z304" i="3"/>
  <c r="O305" i="3"/>
  <c r="P305" i="3"/>
  <c r="Q305" i="3"/>
  <c r="R305" i="3"/>
  <c r="S305" i="3"/>
  <c r="T305" i="3"/>
  <c r="U305" i="3"/>
  <c r="V305" i="3"/>
  <c r="W305" i="3"/>
  <c r="X305" i="3"/>
  <c r="Y305" i="3"/>
  <c r="Z305" i="3"/>
  <c r="O306" i="3"/>
  <c r="P306" i="3"/>
  <c r="Q306" i="3"/>
  <c r="R306" i="3"/>
  <c r="S306" i="3"/>
  <c r="T306" i="3"/>
  <c r="U306" i="3"/>
  <c r="V306" i="3"/>
  <c r="W306" i="3"/>
  <c r="X306" i="3"/>
  <c r="Y306" i="3"/>
  <c r="Z306" i="3"/>
  <c r="O307" i="3"/>
  <c r="P307" i="3"/>
  <c r="Q307" i="3"/>
  <c r="R307" i="3"/>
  <c r="S307" i="3"/>
  <c r="T307" i="3"/>
  <c r="U307" i="3"/>
  <c r="V307" i="3"/>
  <c r="W307" i="3"/>
  <c r="X307" i="3"/>
  <c r="Y307" i="3"/>
  <c r="Z307" i="3"/>
  <c r="O308" i="3"/>
  <c r="P308" i="3"/>
  <c r="Q308" i="3"/>
  <c r="R308" i="3"/>
  <c r="S308" i="3"/>
  <c r="T308" i="3"/>
  <c r="U308" i="3"/>
  <c r="V308" i="3"/>
  <c r="W308" i="3"/>
  <c r="X308" i="3"/>
  <c r="Y308" i="3"/>
  <c r="Z308" i="3"/>
  <c r="O309" i="3"/>
  <c r="P309" i="3"/>
  <c r="Q309" i="3"/>
  <c r="R309" i="3"/>
  <c r="S309" i="3"/>
  <c r="T309" i="3"/>
  <c r="U309" i="3"/>
  <c r="V309" i="3"/>
  <c r="W309" i="3"/>
  <c r="X309" i="3"/>
  <c r="Y309" i="3"/>
  <c r="Z309" i="3"/>
  <c r="O310" i="3"/>
  <c r="P310" i="3"/>
  <c r="Q310" i="3"/>
  <c r="R310" i="3"/>
  <c r="S310" i="3"/>
  <c r="T310" i="3"/>
  <c r="U310" i="3"/>
  <c r="V310" i="3"/>
  <c r="W310" i="3"/>
  <c r="X310" i="3"/>
  <c r="Y310" i="3"/>
  <c r="Z310" i="3"/>
  <c r="O311" i="3"/>
  <c r="P311" i="3"/>
  <c r="Q311" i="3"/>
  <c r="R311" i="3"/>
  <c r="S311" i="3"/>
  <c r="T311" i="3"/>
  <c r="U311" i="3"/>
  <c r="V311" i="3"/>
  <c r="W311" i="3"/>
  <c r="X311" i="3"/>
  <c r="Y311" i="3"/>
  <c r="Z311" i="3"/>
  <c r="O312" i="3"/>
  <c r="P312" i="3"/>
  <c r="Q312" i="3"/>
  <c r="R312" i="3"/>
  <c r="S312" i="3"/>
  <c r="T312" i="3"/>
  <c r="U312" i="3"/>
  <c r="V312" i="3"/>
  <c r="W312" i="3"/>
  <c r="X312" i="3"/>
  <c r="Y312" i="3"/>
  <c r="Z312" i="3"/>
  <c r="O313" i="3"/>
  <c r="P313" i="3"/>
  <c r="Q313" i="3"/>
  <c r="R313" i="3"/>
  <c r="S313" i="3"/>
  <c r="T313" i="3"/>
  <c r="U313" i="3"/>
  <c r="V313" i="3"/>
  <c r="W313" i="3"/>
  <c r="X313" i="3"/>
  <c r="Y313" i="3"/>
  <c r="Z313" i="3"/>
  <c r="O314" i="3"/>
  <c r="P314" i="3"/>
  <c r="Q314" i="3"/>
  <c r="R314" i="3"/>
  <c r="S314" i="3"/>
  <c r="T314" i="3"/>
  <c r="U314" i="3"/>
  <c r="V314" i="3"/>
  <c r="W314" i="3"/>
  <c r="X314" i="3"/>
  <c r="Y314" i="3"/>
  <c r="Z314" i="3"/>
  <c r="O315" i="3"/>
  <c r="P315" i="3"/>
  <c r="Q315" i="3"/>
  <c r="R315" i="3"/>
  <c r="S315" i="3"/>
  <c r="T315" i="3"/>
  <c r="U315" i="3"/>
  <c r="V315" i="3"/>
  <c r="W315" i="3"/>
  <c r="X315" i="3"/>
  <c r="Y315" i="3"/>
  <c r="Z315" i="3"/>
  <c r="O316" i="3"/>
  <c r="P316" i="3"/>
  <c r="Q316" i="3"/>
  <c r="R316" i="3"/>
  <c r="S316" i="3"/>
  <c r="T316" i="3"/>
  <c r="U316" i="3"/>
  <c r="V316" i="3"/>
  <c r="W316" i="3"/>
  <c r="X316" i="3"/>
  <c r="Y316" i="3"/>
  <c r="Z316" i="3"/>
  <c r="O317" i="3"/>
  <c r="P317" i="3"/>
  <c r="Q317" i="3"/>
  <c r="R317" i="3"/>
  <c r="S317" i="3"/>
  <c r="T317" i="3"/>
  <c r="U317" i="3"/>
  <c r="V317" i="3"/>
  <c r="W317" i="3"/>
  <c r="X317" i="3"/>
  <c r="Y317" i="3"/>
  <c r="Z317" i="3"/>
  <c r="O318" i="3"/>
  <c r="P318" i="3"/>
  <c r="Q318" i="3"/>
  <c r="R318" i="3"/>
  <c r="S318" i="3"/>
  <c r="T318" i="3"/>
  <c r="U318" i="3"/>
  <c r="V318" i="3"/>
  <c r="W318" i="3"/>
  <c r="X318" i="3"/>
  <c r="Y318" i="3"/>
  <c r="Z318" i="3"/>
  <c r="O319" i="3"/>
  <c r="P319" i="3"/>
  <c r="Q319" i="3"/>
  <c r="R319" i="3"/>
  <c r="S319" i="3"/>
  <c r="T319" i="3"/>
  <c r="U319" i="3"/>
  <c r="V319" i="3"/>
  <c r="W319" i="3"/>
  <c r="X319" i="3"/>
  <c r="Y319" i="3"/>
  <c r="Z319" i="3"/>
  <c r="O320" i="3"/>
  <c r="P320" i="3"/>
  <c r="Q320" i="3"/>
  <c r="R320" i="3"/>
  <c r="S320" i="3"/>
  <c r="T320" i="3"/>
  <c r="U320" i="3"/>
  <c r="V320" i="3"/>
  <c r="W320" i="3"/>
  <c r="X320" i="3"/>
  <c r="Y320" i="3"/>
  <c r="Z320" i="3"/>
  <c r="O321" i="3"/>
  <c r="P321" i="3"/>
  <c r="Q321" i="3"/>
  <c r="R321" i="3"/>
  <c r="S321" i="3"/>
  <c r="T321" i="3"/>
  <c r="U321" i="3"/>
  <c r="V321" i="3"/>
  <c r="W321" i="3"/>
  <c r="X321" i="3"/>
  <c r="Y321" i="3"/>
  <c r="Z321" i="3"/>
  <c r="O322" i="3"/>
  <c r="P322" i="3"/>
  <c r="Q322" i="3"/>
  <c r="R322" i="3"/>
  <c r="S322" i="3"/>
  <c r="T322" i="3"/>
  <c r="U322" i="3"/>
  <c r="V322" i="3"/>
  <c r="W322" i="3"/>
  <c r="X322" i="3"/>
  <c r="Y322" i="3"/>
  <c r="Z322" i="3"/>
  <c r="O323" i="3"/>
  <c r="P323" i="3"/>
  <c r="Q323" i="3"/>
  <c r="R323" i="3"/>
  <c r="S323" i="3"/>
  <c r="T323" i="3"/>
  <c r="U323" i="3"/>
  <c r="V323" i="3"/>
  <c r="W323" i="3"/>
  <c r="X323" i="3"/>
  <c r="Y323" i="3"/>
  <c r="Z323" i="3"/>
  <c r="O324" i="3"/>
  <c r="P324" i="3"/>
  <c r="Q324" i="3"/>
  <c r="R324" i="3"/>
  <c r="S324" i="3"/>
  <c r="T324" i="3"/>
  <c r="U324" i="3"/>
  <c r="V324" i="3"/>
  <c r="W324" i="3"/>
  <c r="X324" i="3"/>
  <c r="Y324" i="3"/>
  <c r="Z324" i="3"/>
  <c r="O325" i="3"/>
  <c r="P325" i="3"/>
  <c r="Q325" i="3"/>
  <c r="R325" i="3"/>
  <c r="S325" i="3"/>
  <c r="T325" i="3"/>
  <c r="U325" i="3"/>
  <c r="V325" i="3"/>
  <c r="W325" i="3"/>
  <c r="X325" i="3"/>
  <c r="Y325" i="3"/>
  <c r="Z325" i="3"/>
  <c r="O326" i="3"/>
  <c r="P326" i="3"/>
  <c r="Q326" i="3"/>
  <c r="R326" i="3"/>
  <c r="S326" i="3"/>
  <c r="T326" i="3"/>
  <c r="U326" i="3"/>
  <c r="V326" i="3"/>
  <c r="W326" i="3"/>
  <c r="X326" i="3"/>
  <c r="Y326" i="3"/>
  <c r="Z326" i="3"/>
  <c r="O327" i="3"/>
  <c r="P327" i="3"/>
  <c r="Q327" i="3"/>
  <c r="R327" i="3"/>
  <c r="S327" i="3"/>
  <c r="T327" i="3"/>
  <c r="U327" i="3"/>
  <c r="V327" i="3"/>
  <c r="W327" i="3"/>
  <c r="X327" i="3"/>
  <c r="Y327" i="3"/>
  <c r="Z327" i="3"/>
  <c r="O328" i="3"/>
  <c r="P328" i="3"/>
  <c r="Q328" i="3"/>
  <c r="R328" i="3"/>
  <c r="S328" i="3"/>
  <c r="T328" i="3"/>
  <c r="U328" i="3"/>
  <c r="V328" i="3"/>
  <c r="W328" i="3"/>
  <c r="X328" i="3"/>
  <c r="Y328" i="3"/>
  <c r="Z328" i="3"/>
  <c r="O329" i="3"/>
  <c r="P329" i="3"/>
  <c r="Q329" i="3"/>
  <c r="R329" i="3"/>
  <c r="S329" i="3"/>
  <c r="T329" i="3"/>
  <c r="U329" i="3"/>
  <c r="V329" i="3"/>
  <c r="W329" i="3"/>
  <c r="X329" i="3"/>
  <c r="Y329" i="3"/>
  <c r="Z329" i="3"/>
  <c r="O330" i="3"/>
  <c r="P330" i="3"/>
  <c r="Q330" i="3"/>
  <c r="R330" i="3"/>
  <c r="S330" i="3"/>
  <c r="T330" i="3"/>
  <c r="U330" i="3"/>
  <c r="V330" i="3"/>
  <c r="W330" i="3"/>
  <c r="X330" i="3"/>
  <c r="Y330" i="3"/>
  <c r="Z330" i="3"/>
  <c r="O331" i="3"/>
  <c r="P331" i="3"/>
  <c r="Q331" i="3"/>
  <c r="R331" i="3"/>
  <c r="S331" i="3"/>
  <c r="T331" i="3"/>
  <c r="U331" i="3"/>
  <c r="V331" i="3"/>
  <c r="W331" i="3"/>
  <c r="X331" i="3"/>
  <c r="Y331" i="3"/>
  <c r="Z331" i="3"/>
  <c r="O332" i="3"/>
  <c r="P332" i="3"/>
  <c r="Q332" i="3"/>
  <c r="R332" i="3"/>
  <c r="S332" i="3"/>
  <c r="T332" i="3"/>
  <c r="U332" i="3"/>
  <c r="V332" i="3"/>
  <c r="W332" i="3"/>
  <c r="X332" i="3"/>
  <c r="Y332" i="3"/>
  <c r="Z332" i="3"/>
  <c r="O333" i="3"/>
  <c r="P333" i="3"/>
  <c r="Q333" i="3"/>
  <c r="R333" i="3"/>
  <c r="S333" i="3"/>
  <c r="T333" i="3"/>
  <c r="U333" i="3"/>
  <c r="V333" i="3"/>
  <c r="W333" i="3"/>
  <c r="X333" i="3"/>
  <c r="Y333" i="3"/>
  <c r="Z333" i="3"/>
  <c r="O334" i="3"/>
  <c r="P334" i="3"/>
  <c r="Q334" i="3"/>
  <c r="R334" i="3"/>
  <c r="S334" i="3"/>
  <c r="T334" i="3"/>
  <c r="U334" i="3"/>
  <c r="V334" i="3"/>
  <c r="W334" i="3"/>
  <c r="X334" i="3"/>
  <c r="Y334" i="3"/>
  <c r="Z334" i="3"/>
  <c r="O335" i="3"/>
  <c r="P335" i="3"/>
  <c r="Q335" i="3"/>
  <c r="R335" i="3"/>
  <c r="S335" i="3"/>
  <c r="T335" i="3"/>
  <c r="U335" i="3"/>
  <c r="V335" i="3"/>
  <c r="W335" i="3"/>
  <c r="X335" i="3"/>
  <c r="Y335" i="3"/>
  <c r="Z335" i="3"/>
  <c r="O336" i="3"/>
  <c r="P336" i="3"/>
  <c r="Q336" i="3"/>
  <c r="R336" i="3"/>
  <c r="S336" i="3"/>
  <c r="T336" i="3"/>
  <c r="U336" i="3"/>
  <c r="V336" i="3"/>
  <c r="W336" i="3"/>
  <c r="X336" i="3"/>
  <c r="Y336" i="3"/>
  <c r="Z336" i="3"/>
  <c r="O337" i="3"/>
  <c r="P337" i="3"/>
  <c r="Q337" i="3"/>
  <c r="R337" i="3"/>
  <c r="S337" i="3"/>
  <c r="T337" i="3"/>
  <c r="U337" i="3"/>
  <c r="V337" i="3"/>
  <c r="W337" i="3"/>
  <c r="X337" i="3"/>
  <c r="Y337" i="3"/>
  <c r="Z337" i="3"/>
  <c r="O338" i="3"/>
  <c r="P338" i="3"/>
  <c r="Q338" i="3"/>
  <c r="R338" i="3"/>
  <c r="S338" i="3"/>
  <c r="T338" i="3"/>
  <c r="U338" i="3"/>
  <c r="V338" i="3"/>
  <c r="W338" i="3"/>
  <c r="X338" i="3"/>
  <c r="Y338" i="3"/>
  <c r="Z338" i="3"/>
  <c r="O339" i="3"/>
  <c r="P339" i="3"/>
  <c r="Q339" i="3"/>
  <c r="R339" i="3"/>
  <c r="S339" i="3"/>
  <c r="T339" i="3"/>
  <c r="U339" i="3"/>
  <c r="V339" i="3"/>
  <c r="W339" i="3"/>
  <c r="X339" i="3"/>
  <c r="Y339" i="3"/>
  <c r="Z339" i="3"/>
  <c r="O340" i="3"/>
  <c r="P340" i="3"/>
  <c r="Q340" i="3"/>
  <c r="R340" i="3"/>
  <c r="S340" i="3"/>
  <c r="T340" i="3"/>
  <c r="U340" i="3"/>
  <c r="V340" i="3"/>
  <c r="W340" i="3"/>
  <c r="X340" i="3"/>
  <c r="Y340" i="3"/>
  <c r="Z340" i="3"/>
  <c r="O341" i="3"/>
  <c r="P341" i="3"/>
  <c r="Q341" i="3"/>
  <c r="R341" i="3"/>
  <c r="S341" i="3"/>
  <c r="T341" i="3"/>
  <c r="U341" i="3"/>
  <c r="V341" i="3"/>
  <c r="W341" i="3"/>
  <c r="X341" i="3"/>
  <c r="Y341" i="3"/>
  <c r="Z341" i="3"/>
  <c r="O342" i="3"/>
  <c r="P342" i="3"/>
  <c r="Q342" i="3"/>
  <c r="R342" i="3"/>
  <c r="S342" i="3"/>
  <c r="T342" i="3"/>
  <c r="U342" i="3"/>
  <c r="V342" i="3"/>
  <c r="W342" i="3"/>
  <c r="X342" i="3"/>
  <c r="Y342" i="3"/>
  <c r="Z342" i="3"/>
  <c r="O343" i="3"/>
  <c r="P343" i="3"/>
  <c r="Q343" i="3"/>
  <c r="R343" i="3"/>
  <c r="S343" i="3"/>
  <c r="T343" i="3"/>
  <c r="U343" i="3"/>
  <c r="V343" i="3"/>
  <c r="W343" i="3"/>
  <c r="X343" i="3"/>
  <c r="Y343" i="3"/>
  <c r="Z343" i="3"/>
  <c r="O344" i="3"/>
  <c r="P344" i="3"/>
  <c r="Q344" i="3"/>
  <c r="R344" i="3"/>
  <c r="S344" i="3"/>
  <c r="T344" i="3"/>
  <c r="U344" i="3"/>
  <c r="V344" i="3"/>
  <c r="W344" i="3"/>
  <c r="X344" i="3"/>
  <c r="Y344" i="3"/>
  <c r="Z344" i="3"/>
  <c r="O345" i="3"/>
  <c r="P345" i="3"/>
  <c r="Q345" i="3"/>
  <c r="R345" i="3"/>
  <c r="S345" i="3"/>
  <c r="T345" i="3"/>
  <c r="U345" i="3"/>
  <c r="V345" i="3"/>
  <c r="W345" i="3"/>
  <c r="X345" i="3"/>
  <c r="Y345" i="3"/>
  <c r="Z345" i="3"/>
  <c r="O346" i="3"/>
  <c r="P346" i="3"/>
  <c r="Q346" i="3"/>
  <c r="R346" i="3"/>
  <c r="S346" i="3"/>
  <c r="T346" i="3"/>
  <c r="U346" i="3"/>
  <c r="V346" i="3"/>
  <c r="W346" i="3"/>
  <c r="X346" i="3"/>
  <c r="Y346" i="3"/>
  <c r="Z346" i="3"/>
  <c r="O347" i="3"/>
  <c r="P347" i="3"/>
  <c r="Q347" i="3"/>
  <c r="R347" i="3"/>
  <c r="S347" i="3"/>
  <c r="T347" i="3"/>
  <c r="U347" i="3"/>
  <c r="V347" i="3"/>
  <c r="W347" i="3"/>
  <c r="X347" i="3"/>
  <c r="Y347" i="3"/>
  <c r="Z347" i="3"/>
  <c r="O348" i="3"/>
  <c r="P348" i="3"/>
  <c r="Q348" i="3"/>
  <c r="R348" i="3"/>
  <c r="S348" i="3"/>
  <c r="T348" i="3"/>
  <c r="U348" i="3"/>
  <c r="V348" i="3"/>
  <c r="W348" i="3"/>
  <c r="X348" i="3"/>
  <c r="Y348" i="3"/>
  <c r="Z348" i="3"/>
  <c r="O349" i="3"/>
  <c r="P349" i="3"/>
  <c r="Q349" i="3"/>
  <c r="R349" i="3"/>
  <c r="S349" i="3"/>
  <c r="T349" i="3"/>
  <c r="U349" i="3"/>
  <c r="V349" i="3"/>
  <c r="W349" i="3"/>
  <c r="X349" i="3"/>
  <c r="Y349" i="3"/>
  <c r="Z349" i="3"/>
  <c r="O350" i="3"/>
  <c r="P350" i="3"/>
  <c r="Q350" i="3"/>
  <c r="R350" i="3"/>
  <c r="S350" i="3"/>
  <c r="T350" i="3"/>
  <c r="U350" i="3"/>
  <c r="V350" i="3"/>
  <c r="W350" i="3"/>
  <c r="X350" i="3"/>
  <c r="Y350" i="3"/>
  <c r="Z350" i="3"/>
  <c r="O351" i="3"/>
  <c r="P351" i="3"/>
  <c r="Q351" i="3"/>
  <c r="R351" i="3"/>
  <c r="S351" i="3"/>
  <c r="T351" i="3"/>
  <c r="U351" i="3"/>
  <c r="V351" i="3"/>
  <c r="W351" i="3"/>
  <c r="X351" i="3"/>
  <c r="Y351" i="3"/>
  <c r="Z351" i="3"/>
  <c r="O352" i="3"/>
  <c r="P352" i="3"/>
  <c r="Q352" i="3"/>
  <c r="R352" i="3"/>
  <c r="S352" i="3"/>
  <c r="T352" i="3"/>
  <c r="U352" i="3"/>
  <c r="V352" i="3"/>
  <c r="W352" i="3"/>
  <c r="X352" i="3"/>
  <c r="Y352" i="3"/>
  <c r="Z352" i="3"/>
  <c r="O353" i="3"/>
  <c r="P353" i="3"/>
  <c r="Q353" i="3"/>
  <c r="R353" i="3"/>
  <c r="S353" i="3"/>
  <c r="T353" i="3"/>
  <c r="U353" i="3"/>
  <c r="V353" i="3"/>
  <c r="W353" i="3"/>
  <c r="X353" i="3"/>
  <c r="Y353" i="3"/>
  <c r="Z353" i="3"/>
  <c r="O354" i="3"/>
  <c r="P354" i="3"/>
  <c r="Q354" i="3"/>
  <c r="R354" i="3"/>
  <c r="S354" i="3"/>
  <c r="T354" i="3"/>
  <c r="U354" i="3"/>
  <c r="V354" i="3"/>
  <c r="W354" i="3"/>
  <c r="X354" i="3"/>
  <c r="Y354" i="3"/>
  <c r="Z354" i="3"/>
  <c r="O355" i="3"/>
  <c r="P355" i="3"/>
  <c r="Q355" i="3"/>
  <c r="R355" i="3"/>
  <c r="S355" i="3"/>
  <c r="T355" i="3"/>
  <c r="U355" i="3"/>
  <c r="V355" i="3"/>
  <c r="W355" i="3"/>
  <c r="X355" i="3"/>
  <c r="Y355" i="3"/>
  <c r="Z355" i="3"/>
  <c r="O356" i="3"/>
  <c r="P356" i="3"/>
  <c r="Q356" i="3"/>
  <c r="R356" i="3"/>
  <c r="S356" i="3"/>
  <c r="T356" i="3"/>
  <c r="U356" i="3"/>
  <c r="V356" i="3"/>
  <c r="W356" i="3"/>
  <c r="X356" i="3"/>
  <c r="Y356" i="3"/>
  <c r="Z356" i="3"/>
  <c r="O357" i="3"/>
  <c r="P357" i="3"/>
  <c r="Q357" i="3"/>
  <c r="R357" i="3"/>
  <c r="S357" i="3"/>
  <c r="T357" i="3"/>
  <c r="U357" i="3"/>
  <c r="V357" i="3"/>
  <c r="W357" i="3"/>
  <c r="X357" i="3"/>
  <c r="Y357" i="3"/>
  <c r="Z357" i="3"/>
  <c r="O358" i="3"/>
  <c r="P358" i="3"/>
  <c r="Q358" i="3"/>
  <c r="R358" i="3"/>
  <c r="S358" i="3"/>
  <c r="T358" i="3"/>
  <c r="U358" i="3"/>
  <c r="V358" i="3"/>
  <c r="W358" i="3"/>
  <c r="X358" i="3"/>
  <c r="Y358" i="3"/>
  <c r="Z358" i="3"/>
  <c r="O359" i="3"/>
  <c r="P359" i="3"/>
  <c r="Q359" i="3"/>
  <c r="R359" i="3"/>
  <c r="S359" i="3"/>
  <c r="T359" i="3"/>
  <c r="U359" i="3"/>
  <c r="V359" i="3"/>
  <c r="W359" i="3"/>
  <c r="X359" i="3"/>
  <c r="Y359" i="3"/>
  <c r="Z359" i="3"/>
  <c r="O360" i="3"/>
  <c r="P360" i="3"/>
  <c r="Q360" i="3"/>
  <c r="R360" i="3"/>
  <c r="S360" i="3"/>
  <c r="T360" i="3"/>
  <c r="U360" i="3"/>
  <c r="V360" i="3"/>
  <c r="W360" i="3"/>
  <c r="X360" i="3"/>
  <c r="Y360" i="3"/>
  <c r="Z360" i="3"/>
  <c r="O361" i="3"/>
  <c r="P361" i="3"/>
  <c r="Q361" i="3"/>
  <c r="R361" i="3"/>
  <c r="S361" i="3"/>
  <c r="T361" i="3"/>
  <c r="U361" i="3"/>
  <c r="V361" i="3"/>
  <c r="W361" i="3"/>
  <c r="X361" i="3"/>
  <c r="Y361" i="3"/>
  <c r="Z361" i="3"/>
  <c r="O362" i="3"/>
  <c r="P362" i="3"/>
  <c r="Q362" i="3"/>
  <c r="R362" i="3"/>
  <c r="S362" i="3"/>
  <c r="T362" i="3"/>
  <c r="U362" i="3"/>
  <c r="V362" i="3"/>
  <c r="W362" i="3"/>
  <c r="X362" i="3"/>
  <c r="Y362" i="3"/>
  <c r="Z362" i="3"/>
  <c r="O363" i="3"/>
  <c r="P363" i="3"/>
  <c r="Q363" i="3"/>
  <c r="R363" i="3"/>
  <c r="S363" i="3"/>
  <c r="T363" i="3"/>
  <c r="U363" i="3"/>
  <c r="V363" i="3"/>
  <c r="W363" i="3"/>
  <c r="X363" i="3"/>
  <c r="Y363" i="3"/>
  <c r="Z363" i="3"/>
  <c r="O364" i="3"/>
  <c r="P364" i="3"/>
  <c r="Q364" i="3"/>
  <c r="R364" i="3"/>
  <c r="S364" i="3"/>
  <c r="T364" i="3"/>
  <c r="U364" i="3"/>
  <c r="V364" i="3"/>
  <c r="W364" i="3"/>
  <c r="X364" i="3"/>
  <c r="Y364" i="3"/>
  <c r="Z364" i="3"/>
  <c r="O365" i="3"/>
  <c r="P365" i="3"/>
  <c r="Q365" i="3"/>
  <c r="R365" i="3"/>
  <c r="S365" i="3"/>
  <c r="T365" i="3"/>
  <c r="U365" i="3"/>
  <c r="V365" i="3"/>
  <c r="W365" i="3"/>
  <c r="X365" i="3"/>
  <c r="Y365" i="3"/>
  <c r="Z365" i="3"/>
  <c r="O366" i="3"/>
  <c r="P366" i="3"/>
  <c r="Q366" i="3"/>
  <c r="R366" i="3"/>
  <c r="S366" i="3"/>
  <c r="T366" i="3"/>
  <c r="U366" i="3"/>
  <c r="V366" i="3"/>
  <c r="W366" i="3"/>
  <c r="X366" i="3"/>
  <c r="Y366" i="3"/>
  <c r="Z366" i="3"/>
  <c r="O367" i="3"/>
  <c r="P367" i="3"/>
  <c r="Q367" i="3"/>
  <c r="R367" i="3"/>
  <c r="S367" i="3"/>
  <c r="T367" i="3"/>
  <c r="U367" i="3"/>
  <c r="V367" i="3"/>
  <c r="W367" i="3"/>
  <c r="X367" i="3"/>
  <c r="Y367" i="3"/>
  <c r="Z367" i="3"/>
  <c r="O368" i="3"/>
  <c r="P368" i="3"/>
  <c r="Q368" i="3"/>
  <c r="R368" i="3"/>
  <c r="S368" i="3"/>
  <c r="T368" i="3"/>
  <c r="U368" i="3"/>
  <c r="V368" i="3"/>
  <c r="W368" i="3"/>
  <c r="X368" i="3"/>
  <c r="Y368" i="3"/>
  <c r="Z368" i="3"/>
  <c r="O369" i="3"/>
  <c r="P369" i="3"/>
  <c r="Q369" i="3"/>
  <c r="R369" i="3"/>
  <c r="S369" i="3"/>
  <c r="T369" i="3"/>
  <c r="U369" i="3"/>
  <c r="V369" i="3"/>
  <c r="W369" i="3"/>
  <c r="X369" i="3"/>
  <c r="Y369" i="3"/>
  <c r="Z369" i="3"/>
  <c r="O370" i="3"/>
  <c r="P370" i="3"/>
  <c r="Q370" i="3"/>
  <c r="R370" i="3"/>
  <c r="S370" i="3"/>
  <c r="T370" i="3"/>
  <c r="U370" i="3"/>
  <c r="V370" i="3"/>
  <c r="W370" i="3"/>
  <c r="X370" i="3"/>
  <c r="Y370" i="3"/>
  <c r="Z370" i="3"/>
  <c r="O371" i="3"/>
  <c r="P371" i="3"/>
  <c r="Q371" i="3"/>
  <c r="R371" i="3"/>
  <c r="S371" i="3"/>
  <c r="T371" i="3"/>
  <c r="U371" i="3"/>
  <c r="V371" i="3"/>
  <c r="W371" i="3"/>
  <c r="X371" i="3"/>
  <c r="Y371" i="3"/>
  <c r="Z371" i="3"/>
  <c r="O372" i="3"/>
  <c r="P372" i="3"/>
  <c r="Q372" i="3"/>
  <c r="R372" i="3"/>
  <c r="S372" i="3"/>
  <c r="T372" i="3"/>
  <c r="U372" i="3"/>
  <c r="V372" i="3"/>
  <c r="W372" i="3"/>
  <c r="X372" i="3"/>
  <c r="Y372" i="3"/>
  <c r="Z372" i="3"/>
  <c r="O373" i="3"/>
  <c r="P373" i="3"/>
  <c r="Q373" i="3"/>
  <c r="R373" i="3"/>
  <c r="S373" i="3"/>
  <c r="T373" i="3"/>
  <c r="U373" i="3"/>
  <c r="V373" i="3"/>
  <c r="W373" i="3"/>
  <c r="X373" i="3"/>
  <c r="Y373" i="3"/>
  <c r="Z373" i="3"/>
  <c r="O374" i="3"/>
  <c r="P374" i="3"/>
  <c r="Q374" i="3"/>
  <c r="R374" i="3"/>
  <c r="S374" i="3"/>
  <c r="T374" i="3"/>
  <c r="U374" i="3"/>
  <c r="V374" i="3"/>
  <c r="W374" i="3"/>
  <c r="X374" i="3"/>
  <c r="Y374" i="3"/>
  <c r="Z374" i="3"/>
  <c r="O375" i="3"/>
  <c r="P375" i="3"/>
  <c r="Q375" i="3"/>
  <c r="R375" i="3"/>
  <c r="S375" i="3"/>
  <c r="T375" i="3"/>
  <c r="U375" i="3"/>
  <c r="V375" i="3"/>
  <c r="W375" i="3"/>
  <c r="X375" i="3"/>
  <c r="Y375" i="3"/>
  <c r="Z375" i="3"/>
  <c r="O376" i="3"/>
  <c r="P376" i="3"/>
  <c r="Q376" i="3"/>
  <c r="R376" i="3"/>
  <c r="S376" i="3"/>
  <c r="T376" i="3"/>
  <c r="U376" i="3"/>
  <c r="V376" i="3"/>
  <c r="W376" i="3"/>
  <c r="X376" i="3"/>
  <c r="Y376" i="3"/>
  <c r="Z376" i="3"/>
  <c r="O377" i="3"/>
  <c r="P377" i="3"/>
  <c r="Q377" i="3"/>
  <c r="R377" i="3"/>
  <c r="S377" i="3"/>
  <c r="T377" i="3"/>
  <c r="U377" i="3"/>
  <c r="V377" i="3"/>
  <c r="W377" i="3"/>
  <c r="X377" i="3"/>
  <c r="Y377" i="3"/>
  <c r="Z377" i="3"/>
  <c r="O378" i="3"/>
  <c r="P378" i="3"/>
  <c r="Q378" i="3"/>
  <c r="R378" i="3"/>
  <c r="S378" i="3"/>
  <c r="T378" i="3"/>
  <c r="U378" i="3"/>
  <c r="V378" i="3"/>
  <c r="W378" i="3"/>
  <c r="X378" i="3"/>
  <c r="Y378" i="3"/>
  <c r="Z378" i="3"/>
  <c r="O379" i="3"/>
  <c r="P379" i="3"/>
  <c r="Q379" i="3"/>
  <c r="R379" i="3"/>
  <c r="S379" i="3"/>
  <c r="T379" i="3"/>
  <c r="U379" i="3"/>
  <c r="V379" i="3"/>
  <c r="W379" i="3"/>
  <c r="X379" i="3"/>
  <c r="Y379" i="3"/>
  <c r="Z379" i="3"/>
  <c r="O380" i="3"/>
  <c r="P380" i="3"/>
  <c r="Q380" i="3"/>
  <c r="R380" i="3"/>
  <c r="S380" i="3"/>
  <c r="T380" i="3"/>
  <c r="U380" i="3"/>
  <c r="V380" i="3"/>
  <c r="W380" i="3"/>
  <c r="X380" i="3"/>
  <c r="Y380" i="3"/>
  <c r="Z380" i="3"/>
  <c r="O381" i="3"/>
  <c r="P381" i="3"/>
  <c r="Q381" i="3"/>
  <c r="R381" i="3"/>
  <c r="S381" i="3"/>
  <c r="T381" i="3"/>
  <c r="U381" i="3"/>
  <c r="V381" i="3"/>
  <c r="W381" i="3"/>
  <c r="X381" i="3"/>
  <c r="Y381" i="3"/>
  <c r="Z381" i="3"/>
  <c r="O382" i="3"/>
  <c r="P382" i="3"/>
  <c r="Q382" i="3"/>
  <c r="R382" i="3"/>
  <c r="S382" i="3"/>
  <c r="T382" i="3"/>
  <c r="U382" i="3"/>
  <c r="V382" i="3"/>
  <c r="W382" i="3"/>
  <c r="X382" i="3"/>
  <c r="Y382" i="3"/>
  <c r="Z382" i="3"/>
  <c r="O383" i="3"/>
  <c r="P383" i="3"/>
  <c r="Q383" i="3"/>
  <c r="R383" i="3"/>
  <c r="S383" i="3"/>
  <c r="T383" i="3"/>
  <c r="U383" i="3"/>
  <c r="V383" i="3"/>
  <c r="W383" i="3"/>
  <c r="X383" i="3"/>
  <c r="Y383" i="3"/>
  <c r="Z383" i="3"/>
  <c r="O384" i="3"/>
  <c r="P384" i="3"/>
  <c r="Q384" i="3"/>
  <c r="R384" i="3"/>
  <c r="S384" i="3"/>
  <c r="T384" i="3"/>
  <c r="U384" i="3"/>
  <c r="V384" i="3"/>
  <c r="W384" i="3"/>
  <c r="X384" i="3"/>
  <c r="Y384" i="3"/>
  <c r="Z384" i="3"/>
  <c r="O385" i="3"/>
  <c r="P385" i="3"/>
  <c r="Q385" i="3"/>
  <c r="R385" i="3"/>
  <c r="S385" i="3"/>
  <c r="T385" i="3"/>
  <c r="U385" i="3"/>
  <c r="V385" i="3"/>
  <c r="W385" i="3"/>
  <c r="X385" i="3"/>
  <c r="Y385" i="3"/>
  <c r="Z385" i="3"/>
  <c r="O386" i="3"/>
  <c r="P386" i="3"/>
  <c r="Q386" i="3"/>
  <c r="R386" i="3"/>
  <c r="S386" i="3"/>
  <c r="T386" i="3"/>
  <c r="U386" i="3"/>
  <c r="V386" i="3"/>
  <c r="W386" i="3"/>
  <c r="X386" i="3"/>
  <c r="Y386" i="3"/>
  <c r="Z386" i="3"/>
  <c r="O387" i="3"/>
  <c r="P387" i="3"/>
  <c r="Q387" i="3"/>
  <c r="R387" i="3"/>
  <c r="S387" i="3"/>
  <c r="T387" i="3"/>
  <c r="U387" i="3"/>
  <c r="V387" i="3"/>
  <c r="W387" i="3"/>
  <c r="X387" i="3"/>
  <c r="Y387" i="3"/>
  <c r="Z387" i="3"/>
  <c r="O388" i="3"/>
  <c r="P388" i="3"/>
  <c r="Q388" i="3"/>
  <c r="R388" i="3"/>
  <c r="S388" i="3"/>
  <c r="T388" i="3"/>
  <c r="U388" i="3"/>
  <c r="V388" i="3"/>
  <c r="W388" i="3"/>
  <c r="X388" i="3"/>
  <c r="Y388" i="3"/>
  <c r="Z388" i="3"/>
  <c r="O389" i="3"/>
  <c r="P389" i="3"/>
  <c r="Q389" i="3"/>
  <c r="R389" i="3"/>
  <c r="S389" i="3"/>
  <c r="T389" i="3"/>
  <c r="U389" i="3"/>
  <c r="V389" i="3"/>
  <c r="W389" i="3"/>
  <c r="X389" i="3"/>
  <c r="Y389" i="3"/>
  <c r="Z389" i="3"/>
  <c r="O390" i="3"/>
  <c r="P390" i="3"/>
  <c r="Q390" i="3"/>
  <c r="R390" i="3"/>
  <c r="S390" i="3"/>
  <c r="T390" i="3"/>
  <c r="U390" i="3"/>
  <c r="V390" i="3"/>
  <c r="W390" i="3"/>
  <c r="X390" i="3"/>
  <c r="Y390" i="3"/>
  <c r="Z390" i="3"/>
  <c r="O391" i="3"/>
  <c r="P391" i="3"/>
  <c r="Q391" i="3"/>
  <c r="R391" i="3"/>
  <c r="S391" i="3"/>
  <c r="T391" i="3"/>
  <c r="U391" i="3"/>
  <c r="V391" i="3"/>
  <c r="W391" i="3"/>
  <c r="X391" i="3"/>
  <c r="Y391" i="3"/>
  <c r="Z391" i="3"/>
  <c r="O392" i="3"/>
  <c r="P392" i="3"/>
  <c r="Q392" i="3"/>
  <c r="R392" i="3"/>
  <c r="S392" i="3"/>
  <c r="T392" i="3"/>
  <c r="U392" i="3"/>
  <c r="V392" i="3"/>
  <c r="W392" i="3"/>
  <c r="X392" i="3"/>
  <c r="Y392" i="3"/>
  <c r="Z392" i="3"/>
  <c r="O393" i="3"/>
  <c r="P393" i="3"/>
  <c r="Q393" i="3"/>
  <c r="R393" i="3"/>
  <c r="S393" i="3"/>
  <c r="T393" i="3"/>
  <c r="U393" i="3"/>
  <c r="V393" i="3"/>
  <c r="W393" i="3"/>
  <c r="X393" i="3"/>
  <c r="Y393" i="3"/>
  <c r="Z393" i="3"/>
  <c r="O394" i="3"/>
  <c r="P394" i="3"/>
  <c r="Q394" i="3"/>
  <c r="R394" i="3"/>
  <c r="S394" i="3"/>
  <c r="T394" i="3"/>
  <c r="U394" i="3"/>
  <c r="V394" i="3"/>
  <c r="W394" i="3"/>
  <c r="X394" i="3"/>
  <c r="Y394" i="3"/>
  <c r="Z394" i="3"/>
  <c r="O395" i="3"/>
  <c r="P395" i="3"/>
  <c r="Q395" i="3"/>
  <c r="R395" i="3"/>
  <c r="S395" i="3"/>
  <c r="T395" i="3"/>
  <c r="U395" i="3"/>
  <c r="V395" i="3"/>
  <c r="W395" i="3"/>
  <c r="X395" i="3"/>
  <c r="Y395" i="3"/>
  <c r="Z395" i="3"/>
  <c r="O396" i="3"/>
  <c r="P396" i="3"/>
  <c r="Q396" i="3"/>
  <c r="R396" i="3"/>
  <c r="S396" i="3"/>
  <c r="T396" i="3"/>
  <c r="U396" i="3"/>
  <c r="V396" i="3"/>
  <c r="W396" i="3"/>
  <c r="X396" i="3"/>
  <c r="Y396" i="3"/>
  <c r="Z396" i="3"/>
  <c r="O397" i="3"/>
  <c r="P397" i="3"/>
  <c r="Q397" i="3"/>
  <c r="R397" i="3"/>
  <c r="S397" i="3"/>
  <c r="T397" i="3"/>
  <c r="U397" i="3"/>
  <c r="V397" i="3"/>
  <c r="W397" i="3"/>
  <c r="X397" i="3"/>
  <c r="Y397" i="3"/>
  <c r="Z397" i="3"/>
  <c r="O398" i="3"/>
  <c r="P398" i="3"/>
  <c r="Q398" i="3"/>
  <c r="R398" i="3"/>
  <c r="S398" i="3"/>
  <c r="T398" i="3"/>
  <c r="U398" i="3"/>
  <c r="V398" i="3"/>
  <c r="W398" i="3"/>
  <c r="X398" i="3"/>
  <c r="Y398" i="3"/>
  <c r="Z398" i="3"/>
  <c r="O399" i="3"/>
  <c r="P399" i="3"/>
  <c r="Q399" i="3"/>
  <c r="R399" i="3"/>
  <c r="S399" i="3"/>
  <c r="T399" i="3"/>
  <c r="U399" i="3"/>
  <c r="V399" i="3"/>
  <c r="W399" i="3"/>
  <c r="X399" i="3"/>
  <c r="Y399" i="3"/>
  <c r="Z399" i="3"/>
  <c r="O400" i="3"/>
  <c r="P400" i="3"/>
  <c r="Q400" i="3"/>
  <c r="R400" i="3"/>
  <c r="S400" i="3"/>
  <c r="T400" i="3"/>
  <c r="U400" i="3"/>
  <c r="V400" i="3"/>
  <c r="W400" i="3"/>
  <c r="X400" i="3"/>
  <c r="Y400" i="3"/>
  <c r="Z400" i="3"/>
  <c r="O401" i="3"/>
  <c r="P401" i="3"/>
  <c r="Q401" i="3"/>
  <c r="R401" i="3"/>
  <c r="S401" i="3"/>
  <c r="T401" i="3"/>
  <c r="U401" i="3"/>
  <c r="V401" i="3"/>
  <c r="W401" i="3"/>
  <c r="X401" i="3"/>
  <c r="Y401" i="3"/>
  <c r="Z401" i="3"/>
  <c r="O402" i="3"/>
  <c r="P402" i="3"/>
  <c r="Q402" i="3"/>
  <c r="R402" i="3"/>
  <c r="S402" i="3"/>
  <c r="T402" i="3"/>
  <c r="U402" i="3"/>
  <c r="V402" i="3"/>
  <c r="W402" i="3"/>
  <c r="X402" i="3"/>
  <c r="Y402" i="3"/>
  <c r="Z402" i="3"/>
  <c r="O403" i="3"/>
  <c r="P403" i="3"/>
  <c r="Q403" i="3"/>
  <c r="R403" i="3"/>
  <c r="S403" i="3"/>
  <c r="T403" i="3"/>
  <c r="U403" i="3"/>
  <c r="V403" i="3"/>
  <c r="W403" i="3"/>
  <c r="X403" i="3"/>
  <c r="Y403" i="3"/>
  <c r="Z403" i="3"/>
  <c r="P6" i="3"/>
  <c r="Q6" i="3"/>
  <c r="R6" i="3"/>
  <c r="S6" i="3"/>
  <c r="T6" i="3"/>
  <c r="U6" i="3"/>
  <c r="V6" i="3"/>
  <c r="W6" i="3"/>
  <c r="X6" i="3"/>
  <c r="Y6" i="3"/>
  <c r="Z6" i="3"/>
  <c r="O6" i="3"/>
  <c r="M409" i="2"/>
  <c r="N409" i="2"/>
  <c r="N406" i="2" s="1"/>
  <c r="O409" i="2"/>
  <c r="P409" i="2"/>
  <c r="Q409" i="2"/>
  <c r="R409" i="2"/>
  <c r="S409" i="2"/>
  <c r="T409" i="2"/>
  <c r="U409" i="2"/>
  <c r="V409" i="2"/>
  <c r="W409" i="2"/>
  <c r="L409" i="2"/>
  <c r="W408" i="2"/>
  <c r="V408" i="2"/>
  <c r="U408" i="2"/>
  <c r="T408" i="2"/>
  <c r="S408" i="2"/>
  <c r="R408" i="2"/>
  <c r="Q408" i="2"/>
  <c r="P408" i="2"/>
  <c r="O408" i="2"/>
  <c r="N408" i="2"/>
  <c r="M408" i="2"/>
  <c r="L408" i="2"/>
  <c r="W407" i="2"/>
  <c r="V407" i="2"/>
  <c r="U407" i="2"/>
  <c r="T407" i="2"/>
  <c r="S407" i="2"/>
  <c r="R407" i="2"/>
  <c r="Q407" i="2"/>
  <c r="P407" i="2"/>
  <c r="O407" i="2"/>
  <c r="N407" i="2"/>
  <c r="M407" i="2"/>
  <c r="L407" i="2"/>
  <c r="M406" i="2" l="1"/>
  <c r="U406" i="2"/>
  <c r="O406" i="2"/>
  <c r="P406" i="2"/>
  <c r="W406" i="2"/>
  <c r="V406" i="2"/>
  <c r="L406" i="2"/>
  <c r="R406" i="2"/>
  <c r="Q406" i="2"/>
  <c r="T406" i="2"/>
  <c r="S406" i="2"/>
</calcChain>
</file>

<file path=xl/sharedStrings.xml><?xml version="1.0" encoding="utf-8"?>
<sst xmlns="http://schemas.openxmlformats.org/spreadsheetml/2006/main" count="21492" uniqueCount="2476">
  <si>
    <t>Gene Symbol</t>
  </si>
  <si>
    <t>Description</t>
  </si>
  <si>
    <t># Peptides</t>
  </si>
  <si>
    <t># PSMs</t>
  </si>
  <si>
    <t>Abundance Ratio (log2): (SAP25_3_REPLICATES_NO_FAIMS) / (SAP25_3_REPLICATES_FAIMS)</t>
  </si>
  <si>
    <t>Abundances (Grouped): SAP25_3_REPLICATES_FAIMS</t>
  </si>
  <si>
    <t>Abundances (Grouped): SAP25_3_REPLICATES_NO_FAIMS</t>
  </si>
  <si>
    <t>Abundances (Grouped) Count: SAP25_3_REPLICATES_FAIMS</t>
  </si>
  <si>
    <t>Abundances (Grouped) Count: SAP25_3_REPLICATES_NO_FAIMS</t>
  </si>
  <si>
    <t>Abundances (Grouped) CV [%]: SAP25_3_REPLICATES_FAIMS</t>
  </si>
  <si>
    <t>Abundances (Grouped) CV [%]: SAP25_3_REPLICATES_NO_FAIMS</t>
  </si>
  <si>
    <t>Abundances (Normalized): F6: Sample, SAP25_3_REPLICATES_FAIMS</t>
  </si>
  <si>
    <t>Abundances (Normalized): F7: Sample, SAP25_3_REPLICATES_FAIMS</t>
  </si>
  <si>
    <t>Abundances (Normalized): F10: Sample, SAP25_3_REPLICATES_FAIMS</t>
  </si>
  <si>
    <t>Abundances (Normalized): F11: Sample, SAP25_3_REPLICATES_FAIMS</t>
  </si>
  <si>
    <t>Abundances (Normalized): F14: Sample, SAP25_3_REPLICATES_FAIMS</t>
  </si>
  <si>
    <t>Abundances (Normalized): F15: Sample, SAP25_3_REPLICATES_FAIMS</t>
  </si>
  <si>
    <t>Abundances (Normalized): F8: Sample, SAP25_3_REPLICATES_NO_FAIMS</t>
  </si>
  <si>
    <t>Abundances (Normalized): F9: Sample, SAP25_3_REPLICATES_NO_FAIMS</t>
  </si>
  <si>
    <t>Abundances (Normalized): F12: Sample, SAP25_3_REPLICATES_NO_FAIMS</t>
  </si>
  <si>
    <t>Abundances (Normalized): F13: Sample, SAP25_3_REPLICATES_NO_FAIMS</t>
  </si>
  <si>
    <t>Abundances (Normalized): F16: Sample, SAP25_3_REPLICATES_NO_FAIMS</t>
  </si>
  <si>
    <t>Abundances (Normalized): F17: Sample, SAP25_3_REPLICATES_NO_FAIMS</t>
  </si>
  <si>
    <t># Protein Groups</t>
  </si>
  <si>
    <t>Coverage [%]</t>
  </si>
  <si>
    <t># Unique Peptides</t>
  </si>
  <si>
    <t># AAs</t>
  </si>
  <si>
    <t># Razor Peptides</t>
  </si>
  <si>
    <t>Q92769</t>
  </si>
  <si>
    <t>HDAC2</t>
  </si>
  <si>
    <t>Histone deacetylase 2 [OS=Homo sapiens]</t>
  </si>
  <si>
    <t/>
  </si>
  <si>
    <t>Q8TEE9</t>
  </si>
  <si>
    <t>SAP25</t>
  </si>
  <si>
    <t>Histone deacetylase complex subunit SAP25 [OS=Homo sapiens]</t>
  </si>
  <si>
    <t>P63208</t>
  </si>
  <si>
    <t>SKP1</t>
  </si>
  <si>
    <t>s-phase kinase-associated protein 1 [OS=Homo sapiens]</t>
  </si>
  <si>
    <t>Q9HCU9</t>
  </si>
  <si>
    <t>BRMS1</t>
  </si>
  <si>
    <t>Breast cancer metastasis-suppressor 1 [OS=Homo sapiens]</t>
  </si>
  <si>
    <t>Q9H160</t>
  </si>
  <si>
    <t>ING2</t>
  </si>
  <si>
    <t>Inhibitor of growth protein 2 [OS=Homo sapiens]</t>
  </si>
  <si>
    <t>Q9UK99</t>
  </si>
  <si>
    <t>FBXO3</t>
  </si>
  <si>
    <t>F-box only protein 3 [OS=Homo sapiens]</t>
  </si>
  <si>
    <t>O75182-1</t>
  </si>
  <si>
    <t>SIN3B</t>
  </si>
  <si>
    <t>paired amphipathic helix protein sin3b [OS=Homo sapiens]</t>
  </si>
  <si>
    <t>Q9UK53-1</t>
  </si>
  <si>
    <t>ING1</t>
  </si>
  <si>
    <t>inhibitor of growth protein 1 [OS=Homo sapiens]</t>
  </si>
  <si>
    <t>Q13616</t>
  </si>
  <si>
    <t>CUL1</t>
  </si>
  <si>
    <t>Cullin-1 [OS=Homo sapiens]</t>
  </si>
  <si>
    <t>O15294</t>
  </si>
  <si>
    <t>OGT</t>
  </si>
  <si>
    <t>UDP-N-acetylglucosamine--peptide N-acetylglucosaminyltransferase 110 kDa subunit [OS=Homo sapiens]</t>
  </si>
  <si>
    <t>Q9H0E3</t>
  </si>
  <si>
    <t>SAP130</t>
  </si>
  <si>
    <t>Histone deacetylase complex subunit SAP130 [OS=Homo sapiens]</t>
  </si>
  <si>
    <t>Q96ST3</t>
  </si>
  <si>
    <t>SIN3A</t>
  </si>
  <si>
    <t>Paired amphipathic helix protein Sin3a [OS=Homo sapiens]</t>
  </si>
  <si>
    <t>O75446</t>
  </si>
  <si>
    <t>SAP30</t>
  </si>
  <si>
    <t>Histone deacetylase complex subunit SAP30 [OS=Homo sapiens]</t>
  </si>
  <si>
    <t>P51784</t>
  </si>
  <si>
    <t>USP11</t>
  </si>
  <si>
    <t>Ubiquitin carboxyl-terminal hydrolase 11 [OS=Homo sapiens]</t>
  </si>
  <si>
    <t>Q16576-1</t>
  </si>
  <si>
    <t>Rbbp7; RBBP7</t>
  </si>
  <si>
    <t>Histone-binding protein RBBP7 [OS=Homo sapiens]</t>
  </si>
  <si>
    <t>Q13547</t>
  </si>
  <si>
    <t>HDAC1</t>
  </si>
  <si>
    <t>histone deacetylase 1 [OS=Homo sapiens]</t>
  </si>
  <si>
    <t>Q5PSV4</t>
  </si>
  <si>
    <t>BRMS1L</t>
  </si>
  <si>
    <t>Breast cancer metastasis-suppressor 1-like protein [OS=Homo sapiens]</t>
  </si>
  <si>
    <t>P29374-1</t>
  </si>
  <si>
    <t>ARID4A</t>
  </si>
  <si>
    <t>AT-rich interactive domain-containing protein 4A [OS=Homo sapiens]</t>
  </si>
  <si>
    <t>Q9H7L9</t>
  </si>
  <si>
    <t>SUDS3</t>
  </si>
  <si>
    <t>Sin3 histone deacetylase corepressor complex component SDS3 [OS=Homo sapiens]</t>
  </si>
  <si>
    <t>Q4LE39-1</t>
  </si>
  <si>
    <t>ARID4B</t>
  </si>
  <si>
    <t>AT-rich interactive domain-containing protein 4B [OS=Homo sapiens]</t>
  </si>
  <si>
    <t>Q9HAJ7</t>
  </si>
  <si>
    <t>SAP30L</t>
  </si>
  <si>
    <t>Histone deacetylase complex subunit SAP30L [OS=Homo sapiens]</t>
  </si>
  <si>
    <t>P26641</t>
  </si>
  <si>
    <t>EEF1G</t>
  </si>
  <si>
    <t>elongation factor 1-gamma [OS=Homo sapiens]</t>
  </si>
  <si>
    <t>Q96IU4</t>
  </si>
  <si>
    <t>ABHD14B</t>
  </si>
  <si>
    <t>Protein ABHD14B [OS=Homo sapiens]</t>
  </si>
  <si>
    <t>Q9UJS0</t>
  </si>
  <si>
    <t>SLC25A13</t>
  </si>
  <si>
    <t>Calcium-binding mitochondrial carrier protein Aralar2 [OS=Homo sapiens]</t>
  </si>
  <si>
    <t>Q96IF1</t>
  </si>
  <si>
    <t>AJUBA</t>
  </si>
  <si>
    <t>LIM domain-containing protein ajuba [OS=Homo sapiens]</t>
  </si>
  <si>
    <t>Q8N357</t>
  </si>
  <si>
    <t>SLC35F6</t>
  </si>
  <si>
    <t>Solute carrier family 35 member F6 [OS=Homo sapiens]</t>
  </si>
  <si>
    <t>P78371-1</t>
  </si>
  <si>
    <t>CCT2; HEL-S-100n</t>
  </si>
  <si>
    <t>T-complex protein 1 subunit beta [OS=Homo sapiens]</t>
  </si>
  <si>
    <t>P31689-1</t>
  </si>
  <si>
    <t>Dnaja1; DNAJA1; LOC100054696; LOC111146318; LOC112645844; LOC112809310</t>
  </si>
  <si>
    <t>DnaJ homolog subfamily A member 1 [OS=Homo sapiens]</t>
  </si>
  <si>
    <t>Q8IZ52</t>
  </si>
  <si>
    <t>CHPF</t>
  </si>
  <si>
    <t>Chondroitin sulfate synthase 2 [OS=Homo sapiens]</t>
  </si>
  <si>
    <t>Q9HA92</t>
  </si>
  <si>
    <t>RSAD1</t>
  </si>
  <si>
    <t>Radical S-adenosyl methionine domain-containing protein 1, mitochondrial [OS=Homo sapiens]</t>
  </si>
  <si>
    <t>O14654</t>
  </si>
  <si>
    <t>IRS4</t>
  </si>
  <si>
    <t>insulin receptor substrate 4 [OS=Homo sapiens]</t>
  </si>
  <si>
    <t>P0DMV8</t>
  </si>
  <si>
    <t>HSPA1A</t>
  </si>
  <si>
    <t>heat shock 70 kDa protein 1A [OS=Homo sapiens]</t>
  </si>
  <si>
    <t>Q9UKF6</t>
  </si>
  <si>
    <t>CPSF3</t>
  </si>
  <si>
    <t>Cleavage and polyadenylation specificity factor subunit 3 [OS=Homo sapiens]</t>
  </si>
  <si>
    <t>Q9UG63</t>
  </si>
  <si>
    <t>ABCF2</t>
  </si>
  <si>
    <t>ATP-binding cassette sub-family F member 2 [OS=Homo sapiens]</t>
  </si>
  <si>
    <t>P04843</t>
  </si>
  <si>
    <t>RPN1</t>
  </si>
  <si>
    <t>Dolichyl-diphosphooligosaccharide--protein glycosyltransferase subunit 1 [OS=Homo sapiens]</t>
  </si>
  <si>
    <t>Q9P0J0</t>
  </si>
  <si>
    <t>NDUFA13</t>
  </si>
  <si>
    <t>NADH dehydrogenase [ubiquinone] 1 alpha subcomplex subunit 13 [OS=Homo sapiens]</t>
  </si>
  <si>
    <t>P06576</t>
  </si>
  <si>
    <t>ATP5F1B</t>
  </si>
  <si>
    <t>ATP synthase subunit beta, mitochondrial [OS=Homo sapiens]</t>
  </si>
  <si>
    <t>P25705-1</t>
  </si>
  <si>
    <t>ATP5F1A; HEL-S-123m</t>
  </si>
  <si>
    <t>ATP synthase subunit alpha, mitochondrial [OS=Homo sapiens]</t>
  </si>
  <si>
    <t>P18074-1</t>
  </si>
  <si>
    <t>ERCC2</t>
  </si>
  <si>
    <t>Tfiih basal transcription factor complex helicase xpd subunit [OS=Homo sapiens]</t>
  </si>
  <si>
    <t>Q9H9B4</t>
  </si>
  <si>
    <t>SFXN1</t>
  </si>
  <si>
    <t>Sideroflexin-1 [OS=Homo sapiens]</t>
  </si>
  <si>
    <t>Q86U06-1</t>
  </si>
  <si>
    <t>RBM23</t>
  </si>
  <si>
    <t>probable RNA-binding protein 23 [OS=Homo sapiens]</t>
  </si>
  <si>
    <t>Q9H974-1</t>
  </si>
  <si>
    <t>QTRT2</t>
  </si>
  <si>
    <t>Queuine tRNA-ribosyltransferase accessory subunit 2 [OS=Homo sapiens]</t>
  </si>
  <si>
    <t>P83731</t>
  </si>
  <si>
    <t>RPL24</t>
  </si>
  <si>
    <t>60S ribosomal protein L24 [OS=Homo sapiens]</t>
  </si>
  <si>
    <t>Q9BS26</t>
  </si>
  <si>
    <t>ERP44</t>
  </si>
  <si>
    <t>Endoplasmic reticulum resident protein 44 [OS=Homo sapiens]</t>
  </si>
  <si>
    <t>TUBA1B</t>
  </si>
  <si>
    <t>Tubulin alpha-1B chain [OS=Homo sapiens]</t>
  </si>
  <si>
    <t>Q9NWW5</t>
  </si>
  <si>
    <t>CLN6</t>
  </si>
  <si>
    <t>ceroid-lipofuscinosis neuronal protein 6 [OS=Homo sapiens]</t>
  </si>
  <si>
    <t>Q3ZCQ8</t>
  </si>
  <si>
    <t>TIMM50</t>
  </si>
  <si>
    <t>Mitochondrial import inner membrane translocase subunit TIM50 [OS=Homo sapiens]</t>
  </si>
  <si>
    <t>P78406</t>
  </si>
  <si>
    <t>RAE1</t>
  </si>
  <si>
    <t>mRNA export factor [OS=Homo sapiens]</t>
  </si>
  <si>
    <t>Q562R1</t>
  </si>
  <si>
    <t>ACTBL2</t>
  </si>
  <si>
    <t>Beta-actin-like protein 2 [OS=Homo sapiens]</t>
  </si>
  <si>
    <t>Q86TG7-1</t>
  </si>
  <si>
    <t>PEG10</t>
  </si>
  <si>
    <t>Retrotransposon-derived protein PEG10 [OS=Homo sapiens]</t>
  </si>
  <si>
    <t>Q7L3T8</t>
  </si>
  <si>
    <t>PARS2</t>
  </si>
  <si>
    <t>probable proline--tRNA ligase, mitochondrial [OS=Homo sapiens]</t>
  </si>
  <si>
    <t>Q969X6</t>
  </si>
  <si>
    <t>UTP4</t>
  </si>
  <si>
    <t>U3 small nucleolar RNA-associated protein 4 homolog [OS=Homo sapiens]</t>
  </si>
  <si>
    <t>Q12788</t>
  </si>
  <si>
    <t>TBL3</t>
  </si>
  <si>
    <t>Transducin beta-like protein 3 [OS=Homo sapiens]</t>
  </si>
  <si>
    <t>P52701</t>
  </si>
  <si>
    <t>MSH6</t>
  </si>
  <si>
    <t>DNA mismatch repair protein MSH6 [OS=Homo sapiens]</t>
  </si>
  <si>
    <t>Q9ULE6</t>
  </si>
  <si>
    <t>PALD1</t>
  </si>
  <si>
    <t>paladin [OS=Homo sapiens]</t>
  </si>
  <si>
    <t>Q5K4L6-1</t>
  </si>
  <si>
    <t>Long-chain fatty acid transport protein 3 [OS=Homo sapiens]</t>
  </si>
  <si>
    <t>P51570</t>
  </si>
  <si>
    <t>GALK1</t>
  </si>
  <si>
    <t>galactokinase [OS=Homo sapiens]</t>
  </si>
  <si>
    <t>O60568</t>
  </si>
  <si>
    <t>PLOD3</t>
  </si>
  <si>
    <t>Procollagen-lysine,2-oxoglutarate 5-dioxygenase 3 [OS=Homo sapiens]</t>
  </si>
  <si>
    <t>Q9H4F8</t>
  </si>
  <si>
    <t>SMOC1</t>
  </si>
  <si>
    <t>SPARC-related modular calcium-binding protein 1 [OS=Homo sapiens]</t>
  </si>
  <si>
    <t>Q15773</t>
  </si>
  <si>
    <t>MLF2</t>
  </si>
  <si>
    <t>Myeloid leukemia factor 2 [OS=Homo sapiens]</t>
  </si>
  <si>
    <t>Q9BTW9</t>
  </si>
  <si>
    <t>TBCD</t>
  </si>
  <si>
    <t>Tubulin-specific chaperone D [OS=Homo sapiens]</t>
  </si>
  <si>
    <t>Q13162</t>
  </si>
  <si>
    <t>PRDX4</t>
  </si>
  <si>
    <t>Peroxiredoxin-4 [OS=Homo sapiens]</t>
  </si>
  <si>
    <t>Q15436</t>
  </si>
  <si>
    <t>SEC23A</t>
  </si>
  <si>
    <t>protein transport protein Sec23A [OS=Homo sapiens]</t>
  </si>
  <si>
    <t>P11021</t>
  </si>
  <si>
    <t>HSPA5</t>
  </si>
  <si>
    <t>78 kDa glucose-regulated protein [OS=Homo sapiens]</t>
  </si>
  <si>
    <t>O43251-8</t>
  </si>
  <si>
    <t>RBFOX2</t>
  </si>
  <si>
    <t>Isoform 8 of RNA binding protein fox-1 homolog 2 [OS=Homo sapiens]</t>
  </si>
  <si>
    <t>O00425</t>
  </si>
  <si>
    <t>IGF2BP3</t>
  </si>
  <si>
    <t>Insulin-like growth factor 2 mRNA-binding protein 3 [OS=Homo sapiens]</t>
  </si>
  <si>
    <t>P04406-1</t>
  </si>
  <si>
    <t>GAPDH; HEL-S-162eP; LOC117800120</t>
  </si>
  <si>
    <t>glyceraldehyde-3-phosphate dehydrogenase [OS=Homo sapiens]</t>
  </si>
  <si>
    <t>P11717</t>
  </si>
  <si>
    <t>IGF2R</t>
  </si>
  <si>
    <t>Cation-independent mannose-6-phosphate receptor [OS=Homo sapiens]</t>
  </si>
  <si>
    <t>Q96BR1-1</t>
  </si>
  <si>
    <t>SGK3</t>
  </si>
  <si>
    <t>Serine/threonine-protein kinase Sgk3 [OS=Homo sapiens]</t>
  </si>
  <si>
    <t>Q9UI10-1</t>
  </si>
  <si>
    <t>EIF2B4</t>
  </si>
  <si>
    <t>translation initiation factor eIF-2B subunit delta [OS=Homo sapiens]</t>
  </si>
  <si>
    <t>Q9UBB4-1</t>
  </si>
  <si>
    <t>ATXN10</t>
  </si>
  <si>
    <t>Ataxin-10 [OS=Homo sapiens]</t>
  </si>
  <si>
    <t>Q7L592</t>
  </si>
  <si>
    <t>NDUFAF7</t>
  </si>
  <si>
    <t>Protein arginine methyltransferase NDUFAF7, mitochondrial [OS=Homo sapiens]</t>
  </si>
  <si>
    <t>P31040</t>
  </si>
  <si>
    <t>SDHA</t>
  </si>
  <si>
    <t>Succinate dehydrogenase [ubiquinone] flavoprotein subunit, mitochondrial [OS=Homo sapiens]</t>
  </si>
  <si>
    <t>Q9UN30</t>
  </si>
  <si>
    <t>SCML1</t>
  </si>
  <si>
    <t>Sex comb on midleg-like protein 1 [OS=Homo sapiens]</t>
  </si>
  <si>
    <t>Q9H773</t>
  </si>
  <si>
    <t>DCTPP1</t>
  </si>
  <si>
    <t>dCTP pyrophosphatase 1 [OS=Homo sapiens]</t>
  </si>
  <si>
    <t>Q9NRG9-1</t>
  </si>
  <si>
    <t>AAAS</t>
  </si>
  <si>
    <t>Aladin [OS=Homo sapiens]</t>
  </si>
  <si>
    <t>P25788-1</t>
  </si>
  <si>
    <t>PSMA3</t>
  </si>
  <si>
    <t>Proteasome subunit alpha type-3 [OS=Homo sapiens]</t>
  </si>
  <si>
    <t>O00165</t>
  </si>
  <si>
    <t>HAX1</t>
  </si>
  <si>
    <t>HCLS1-associated protein X-1 [OS=Homo sapiens]</t>
  </si>
  <si>
    <t>Q8IYL2</t>
  </si>
  <si>
    <t>TRMT44</t>
  </si>
  <si>
    <t>probable tRNA (uracil-O(2)-)-methyltransferase [OS=Homo sapiens]</t>
  </si>
  <si>
    <t>Q14157-1</t>
  </si>
  <si>
    <t>UBAP2L</t>
  </si>
  <si>
    <t>Isoform 2 of Ubiquitin-associated protein 2-like [OS=Homo sapiens]</t>
  </si>
  <si>
    <t>P52597</t>
  </si>
  <si>
    <t>HNRNPF</t>
  </si>
  <si>
    <t>Heterogeneous nuclear ribonucleoprotein F [OS=Homo sapiens]</t>
  </si>
  <si>
    <t>P14923</t>
  </si>
  <si>
    <t>JUP</t>
  </si>
  <si>
    <t>Junction plakoglobin [OS=Homo sapiens]</t>
  </si>
  <si>
    <t>Q9UNQ2</t>
  </si>
  <si>
    <t>DIMT1</t>
  </si>
  <si>
    <t>Probable dimethyladenosine transferase [OS=Homo sapiens]</t>
  </si>
  <si>
    <t>Q9Y5L4</t>
  </si>
  <si>
    <t>TIMM13</t>
  </si>
  <si>
    <t>mitochondrial import inner membrane translocase subunit TIM13 [OS=Homo sapiens]</t>
  </si>
  <si>
    <t>Q9UBX3</t>
  </si>
  <si>
    <t>SLC25A10</t>
  </si>
  <si>
    <t>Mitochondrial dicarboxylate carrier [OS=Homo sapiens]</t>
  </si>
  <si>
    <t>P17858-1</t>
  </si>
  <si>
    <t>PFKL</t>
  </si>
  <si>
    <t>ATP-dependent 6-phosphofructokinase, liver type [OS=Homo sapiens]</t>
  </si>
  <si>
    <t>Q9UIA9</t>
  </si>
  <si>
    <t>XPO7</t>
  </si>
  <si>
    <t>exportin-7 [OS=Homo sapiens]</t>
  </si>
  <si>
    <t>Q8NBA8</t>
  </si>
  <si>
    <t>DTWD2</t>
  </si>
  <si>
    <t>DTW domain-containing protein 2 [OS=Homo sapiens]</t>
  </si>
  <si>
    <t>Q9BU61-1</t>
  </si>
  <si>
    <t>NDUFAF3</t>
  </si>
  <si>
    <t>NADH dehydrogenase [ubiquinone] 1 alpha subcomplex assembly factor 3 [OS=Homo sapiens]</t>
  </si>
  <si>
    <t>Q8N0W3-1</t>
  </si>
  <si>
    <t>FCSK</t>
  </si>
  <si>
    <t>L-fucose kinase [OS=Homo sapiens]</t>
  </si>
  <si>
    <t>P61978</t>
  </si>
  <si>
    <t>HNRNPK</t>
  </si>
  <si>
    <t>Heterogeneous nuclear ribonucleoprotein K [OS=Homo sapiens]</t>
  </si>
  <si>
    <t>P16615</t>
  </si>
  <si>
    <t>ATP2A2</t>
  </si>
  <si>
    <t>Sarcoplasmic/endoplasmic reticulum calcium ATPase 2 [OS=Homo sapiens]</t>
  </si>
  <si>
    <t>P49773</t>
  </si>
  <si>
    <t>HINT1</t>
  </si>
  <si>
    <t>Histidine triad nucleotide-binding protein 1 [OS=Homo sapiens]</t>
  </si>
  <si>
    <t>Q2T9J0</t>
  </si>
  <si>
    <t>TYSND1</t>
  </si>
  <si>
    <t>Peroxisomal leader peptide-processing protease [OS=Homo sapiens]</t>
  </si>
  <si>
    <t>P07814</t>
  </si>
  <si>
    <t>EPRS1</t>
  </si>
  <si>
    <t>Bifunctional glutamate/proline--tRNA ligase [OS=Homo sapiens]</t>
  </si>
  <si>
    <t>P63173</t>
  </si>
  <si>
    <t>RPL38</t>
  </si>
  <si>
    <t>60s ribosomal protein l38 [OS=Homo sapiens]</t>
  </si>
  <si>
    <t>Q96CS3</t>
  </si>
  <si>
    <t>FAF2</t>
  </si>
  <si>
    <t>FAS-associated factor 2 [OS=Homo sapiens]</t>
  </si>
  <si>
    <t>Q9Y265</t>
  </si>
  <si>
    <t>RUVBL1</t>
  </si>
  <si>
    <t>RuvB-like 1 [OS=Homo sapiens]</t>
  </si>
  <si>
    <t>P43243</t>
  </si>
  <si>
    <t>MATR3</t>
  </si>
  <si>
    <t>Matrin-3 [OS=Homo sapiens]</t>
  </si>
  <si>
    <t>P33993-1</t>
  </si>
  <si>
    <t>MCM7</t>
  </si>
  <si>
    <t>DNA replication licensing factor MCM7 [OS=Homo sapiens]</t>
  </si>
  <si>
    <t>Q7Z7H8</t>
  </si>
  <si>
    <t>MRPL10</t>
  </si>
  <si>
    <t>39S ribosomal protein L10, mitochondrial [OS=Homo sapiens]</t>
  </si>
  <si>
    <t>Q9BX95</t>
  </si>
  <si>
    <t>SGPP1</t>
  </si>
  <si>
    <t>Sphingosine-1-phosphate phosphatase 1 [OS=Homo sapiens]</t>
  </si>
  <si>
    <t>Q9NXW2-1</t>
  </si>
  <si>
    <t>DnaJ homolog subfamily B member 12 [OS=Homo sapiens]</t>
  </si>
  <si>
    <t>O15212</t>
  </si>
  <si>
    <t>PFDN6</t>
  </si>
  <si>
    <t>Prefoldin subunit 6 [OS=Homo sapiens]</t>
  </si>
  <si>
    <t>P05067-1</t>
  </si>
  <si>
    <t>APP</t>
  </si>
  <si>
    <t>Amyloid beta A4 protein [OS=Homo sapiens]</t>
  </si>
  <si>
    <t>Q58WW2</t>
  </si>
  <si>
    <t>DCAF6</t>
  </si>
  <si>
    <t>DDB1- and CUL4-associated factor 6 [OS=Homo sapiens]</t>
  </si>
  <si>
    <t>Q66K74</t>
  </si>
  <si>
    <t>MAP1S</t>
  </si>
  <si>
    <t>Microtubule-associated protein 1S [OS=Homo sapiens]</t>
  </si>
  <si>
    <t>Q9H9P8-1</t>
  </si>
  <si>
    <t>L2HGDH</t>
  </si>
  <si>
    <t>L-2-hydroxyglutarate dehydrogenase, mitochondrial [OS=Homo sapiens]</t>
  </si>
  <si>
    <t>P62195-1</t>
  </si>
  <si>
    <t>LOC101353736; LOC111158036; LOC112837724; Psmc5; PSMC5</t>
  </si>
  <si>
    <t>26S proteasome regulatory subunit 8 [OS=Homo sapiens]</t>
  </si>
  <si>
    <t>P48643</t>
  </si>
  <si>
    <t>CCT5</t>
  </si>
  <si>
    <t>T-complex protein 1 subunit epsilon [OS=Homo sapiens]</t>
  </si>
  <si>
    <t>Q13435</t>
  </si>
  <si>
    <t>SF3B2</t>
  </si>
  <si>
    <t>Splicing factor 3b subunit 2 [OS=Homo sapiens]</t>
  </si>
  <si>
    <t>Q9NZ01-1</t>
  </si>
  <si>
    <t>LOC111162454; TECR</t>
  </si>
  <si>
    <t>Very-long-chain enoyl-CoA reductase [OS=Homo sapiens]</t>
  </si>
  <si>
    <t>A6NIX2</t>
  </si>
  <si>
    <t>WTIP</t>
  </si>
  <si>
    <t>Wilms tumor protein 1-interacting protein [OS=Homo sapiens]</t>
  </si>
  <si>
    <t>P55795</t>
  </si>
  <si>
    <t>HNRNPH2</t>
  </si>
  <si>
    <t>heterogeneous nuclear ribonucleoprotein H2 [OS=Homo sapiens]</t>
  </si>
  <si>
    <t>P63167</t>
  </si>
  <si>
    <t>DYNLL1</t>
  </si>
  <si>
    <t>Dynein light chain 1, cytoplasmic [OS=Homo sapiens]</t>
  </si>
  <si>
    <t>Q08211</t>
  </si>
  <si>
    <t>DHX9</t>
  </si>
  <si>
    <t>Atp-dependent rna helicase a [OS=Homo sapiens]</t>
  </si>
  <si>
    <t>Q9UNY4-1</t>
  </si>
  <si>
    <t>TTF2</t>
  </si>
  <si>
    <t>transcription termination factor 2 [OS=Homo sapiens]</t>
  </si>
  <si>
    <t>O43592</t>
  </si>
  <si>
    <t>XPOT</t>
  </si>
  <si>
    <t>Exportin-T [OS=Homo sapiens]</t>
  </si>
  <si>
    <t>Q13946-1</t>
  </si>
  <si>
    <t>PDE7A</t>
  </si>
  <si>
    <t>High affinity cAMP-specific 3',5'-cyclic phosphodiesterase 7A [OS=Homo sapiens]</t>
  </si>
  <si>
    <t>P50897</t>
  </si>
  <si>
    <t>PPT1</t>
  </si>
  <si>
    <t>Palmitoyl-protein thioesterase 1 [OS=Homo sapiens]</t>
  </si>
  <si>
    <t>Q5SNT2-1</t>
  </si>
  <si>
    <t>TMEM201</t>
  </si>
  <si>
    <t>Transmembrane protein 201 [OS=Homo sapiens]</t>
  </si>
  <si>
    <t>P32119</t>
  </si>
  <si>
    <t>PRDX2</t>
  </si>
  <si>
    <t>Peroxiredoxin-2 [OS=Homo sapiens]</t>
  </si>
  <si>
    <t>O75832</t>
  </si>
  <si>
    <t>PSMD10</t>
  </si>
  <si>
    <t>26S proteasome non-ATPase regulatory subunit 10 [OS=Homo sapiens]</t>
  </si>
  <si>
    <t>P60604</t>
  </si>
  <si>
    <t>UBE2G2</t>
  </si>
  <si>
    <t>Ubiquitin-conjugating enzyme E2 G2 [OS=Homo sapiens]</t>
  </si>
  <si>
    <t>Q8N726</t>
  </si>
  <si>
    <t>CDKN2A</t>
  </si>
  <si>
    <t>Tumor suppressor ARF [OS=Homo sapiens]</t>
  </si>
  <si>
    <t>Q8N1F7-1</t>
  </si>
  <si>
    <t>NUP93</t>
  </si>
  <si>
    <t>Nuclear pore complex protein Nup93 [OS=Homo sapiens]</t>
  </si>
  <si>
    <t>P51116</t>
  </si>
  <si>
    <t>FXR2</t>
  </si>
  <si>
    <t>Fragile X mental retardation syndrome-related protein 2 [OS=Homo sapiens]</t>
  </si>
  <si>
    <t>Q15717</t>
  </si>
  <si>
    <t>ELAVL1</t>
  </si>
  <si>
    <t>ELAV-like protein 1 [OS=Homo sapiens]</t>
  </si>
  <si>
    <t>O00170</t>
  </si>
  <si>
    <t>AH receptor-interacting protein [OS=Homo sapiens]</t>
  </si>
  <si>
    <t>P46379-1</t>
  </si>
  <si>
    <t>BAG6</t>
  </si>
  <si>
    <t>Large proline-rich protein BAG6 [OS=Homo sapiens]</t>
  </si>
  <si>
    <t>P04181-1</t>
  </si>
  <si>
    <t>OAT</t>
  </si>
  <si>
    <t>Ornithine aminotransferase, mitochondrial [OS=Homo sapiens]</t>
  </si>
  <si>
    <t>Q9Y4W2</t>
  </si>
  <si>
    <t>LAS1L</t>
  </si>
  <si>
    <t>Ribosomal biogenesis protein LAS1L [OS=Homo sapiens]</t>
  </si>
  <si>
    <t>P22087</t>
  </si>
  <si>
    <t>FBL</t>
  </si>
  <si>
    <t>rRNA 2'-O-methyltransferase fibrillarin [OS=Homo sapiens]</t>
  </si>
  <si>
    <t>Q15029</t>
  </si>
  <si>
    <t>EFTUD2</t>
  </si>
  <si>
    <t>116 kDa U5 small nuclear ribonucleoprotein component [OS=Homo sapiens]</t>
  </si>
  <si>
    <t>Q9Y6Y8</t>
  </si>
  <si>
    <t>SEC23IP</t>
  </si>
  <si>
    <t>SEC23-interacting protein [OS=Homo sapiens]</t>
  </si>
  <si>
    <t>Q9NVI7</t>
  </si>
  <si>
    <t>ATAD3A</t>
  </si>
  <si>
    <t>ATPase family AAA domain-containing protein 3A [OS=Homo sapiens]</t>
  </si>
  <si>
    <t>P20645</t>
  </si>
  <si>
    <t>M6PR</t>
  </si>
  <si>
    <t>Cation-dependent mannose-6-phosphate receptor [OS=Homo sapiens]</t>
  </si>
  <si>
    <t>Q08554-1</t>
  </si>
  <si>
    <t>DSC1</t>
  </si>
  <si>
    <t>Desmocollin-1 [OS=Homo sapiens]</t>
  </si>
  <si>
    <t>P52434</t>
  </si>
  <si>
    <t>POLR2H</t>
  </si>
  <si>
    <t>DNA-directed RNA polymerases I, II, and III subunit RPABC3 [OS=Homo sapiens]</t>
  </si>
  <si>
    <t>Q7Z7A3</t>
  </si>
  <si>
    <t>CTU1</t>
  </si>
  <si>
    <t>Cytoplasmic tRNA 2-thiolation protein 1 [OS=Homo sapiens]</t>
  </si>
  <si>
    <t>P14868</t>
  </si>
  <si>
    <t>DARS1</t>
  </si>
  <si>
    <t>Aspartate--tRNA ligase, cytoplasmic [OS=Homo sapiens]</t>
  </si>
  <si>
    <t>P38646</t>
  </si>
  <si>
    <t>HSPA9</t>
  </si>
  <si>
    <t>Stress-70 protein, mitochondrial [OS=Homo sapiens]</t>
  </si>
  <si>
    <t>Q99959</t>
  </si>
  <si>
    <t>PKP2</t>
  </si>
  <si>
    <t>Plakophilin-2 [OS=Homo sapiens]</t>
  </si>
  <si>
    <t>O60884</t>
  </si>
  <si>
    <t>DNAJA2</t>
  </si>
  <si>
    <t>DnaJ homolog subfamily A member 2 [OS=Homo sapiens]</t>
  </si>
  <si>
    <t>Q15654-1</t>
  </si>
  <si>
    <t>TRIP6</t>
  </si>
  <si>
    <t>thyroid receptor-interacting protein 6 [OS=Homo sapiens]</t>
  </si>
  <si>
    <t>O75340</t>
  </si>
  <si>
    <t>PDCD6</t>
  </si>
  <si>
    <t>programmed cell death protein 6 [OS=Homo sapiens]</t>
  </si>
  <si>
    <t>P17844</t>
  </si>
  <si>
    <t>DDX5</t>
  </si>
  <si>
    <t>probable ATP-dependent RNA helicase DDX5 [OS=Homo sapiens]</t>
  </si>
  <si>
    <t>Q9Y697</t>
  </si>
  <si>
    <t>NFS1</t>
  </si>
  <si>
    <t>Cysteine desulfurase, mitochondrial [OS=Homo sapiens]</t>
  </si>
  <si>
    <t>Q9BWH6</t>
  </si>
  <si>
    <t>RPAP1</t>
  </si>
  <si>
    <t>RNA polymerase II-associated protein 1 [OS=Homo sapiens]</t>
  </si>
  <si>
    <t>P53671</t>
  </si>
  <si>
    <t>LIMK2</t>
  </si>
  <si>
    <t>LIM domain kinase 2 [OS=Homo sapiens]</t>
  </si>
  <si>
    <t>Q7Z4Q2</t>
  </si>
  <si>
    <t>HEATR3</t>
  </si>
  <si>
    <t>HEAT repeat-containing protein 3 [OS=Homo sapiens]</t>
  </si>
  <si>
    <t>Q96H55-1</t>
  </si>
  <si>
    <t>MYO19</t>
  </si>
  <si>
    <t>unconventional myosin-XIX [OS=Homo sapiens]</t>
  </si>
  <si>
    <t>Q9BU76-1</t>
  </si>
  <si>
    <t>C1H1orf35; MMTAG2</t>
  </si>
  <si>
    <t>Multiple myeloma tumor-associated protein 2 [OS=Homo sapiens]</t>
  </si>
  <si>
    <t>Q9Y679-1</t>
  </si>
  <si>
    <t>Ancient ubiquitous protein 1 [OS=Homo sapiens]</t>
  </si>
  <si>
    <t>Q00610-1</t>
  </si>
  <si>
    <t>Cltc; CLTC</t>
  </si>
  <si>
    <t>Clathrin heavy chain 1 [OS=Homo sapiens]</t>
  </si>
  <si>
    <t>P48047</t>
  </si>
  <si>
    <t>ATP5PO</t>
  </si>
  <si>
    <t>ATP synthase subunit O, mitochondrial [OS=Homo sapiens]</t>
  </si>
  <si>
    <t>P51617</t>
  </si>
  <si>
    <t>IRAK1</t>
  </si>
  <si>
    <t>interleukin-1 receptor-associated kinase 1 [OS=Homo sapiens]</t>
  </si>
  <si>
    <t>P68032</t>
  </si>
  <si>
    <t>ACTC1</t>
  </si>
  <si>
    <t>Actin, alpha cardiac muscle 1 [OS=Homo sapiens]</t>
  </si>
  <si>
    <t>P10809</t>
  </si>
  <si>
    <t>HSPD1</t>
  </si>
  <si>
    <t>60 kDa heat shock protein, mitochondrial [OS=Homo sapiens]</t>
  </si>
  <si>
    <t>P08574</t>
  </si>
  <si>
    <t>CYC1</t>
  </si>
  <si>
    <t>Cytochrome c1, heme protein, mitochondrial [OS=Homo sapiens]</t>
  </si>
  <si>
    <t>Q9Y5J9</t>
  </si>
  <si>
    <t>TIMM8B</t>
  </si>
  <si>
    <t>mitochondrial import inner membrane translocase subunit Tim8 B [OS=Homo sapiens]</t>
  </si>
  <si>
    <t>P61758</t>
  </si>
  <si>
    <t>Prefoldin subunit 3 [OS=Homo sapiens]</t>
  </si>
  <si>
    <t>P53621-1</t>
  </si>
  <si>
    <t>COPA</t>
  </si>
  <si>
    <t>coatomer subunit alpha [OS=Homo sapiens]</t>
  </si>
  <si>
    <t>Q02978</t>
  </si>
  <si>
    <t>SLC25A11</t>
  </si>
  <si>
    <t>Mitochondrial 2-oxoglutarate/malate carrier protein [OS=Homo sapiens]</t>
  </si>
  <si>
    <t>P07437</t>
  </si>
  <si>
    <t>TUBB</t>
  </si>
  <si>
    <t>tubulin beta chain [OS=Homo sapiens]</t>
  </si>
  <si>
    <t>P07203</t>
  </si>
  <si>
    <t>GPX1</t>
  </si>
  <si>
    <t>Glutathione peroxidase 1 [OS=Homo sapiens]</t>
  </si>
  <si>
    <t>P42695</t>
  </si>
  <si>
    <t>NCAPD3</t>
  </si>
  <si>
    <t>condensin-2 complex subunit D3 [OS=Homo sapiens]</t>
  </si>
  <si>
    <t>O95864</t>
  </si>
  <si>
    <t>FADS2</t>
  </si>
  <si>
    <t>fatty acid desaturase 2 [OS=Homo sapiens]</t>
  </si>
  <si>
    <t>P35613</t>
  </si>
  <si>
    <t>BSG</t>
  </si>
  <si>
    <t>Basigin [OS=Homo sapiens]</t>
  </si>
  <si>
    <t>P35606</t>
  </si>
  <si>
    <t>COPB2</t>
  </si>
  <si>
    <t>Coatomer subunit beta' [OS=Homo sapiens]</t>
  </si>
  <si>
    <t>Q9NVE7</t>
  </si>
  <si>
    <t>PANK4</t>
  </si>
  <si>
    <t>pantothenate kinase 4 [OS=Homo sapiens]</t>
  </si>
  <si>
    <t>P30876</t>
  </si>
  <si>
    <t>POLR2B</t>
  </si>
  <si>
    <t>DNA-directed RNA polymerase II subunit RPB2 [OS=Homo sapiens]</t>
  </si>
  <si>
    <t>P10398-1</t>
  </si>
  <si>
    <t>ARAF</t>
  </si>
  <si>
    <t>serine/threonine-protein kinase A-Raf [OS=Homo sapiens]</t>
  </si>
  <si>
    <t>P78527</t>
  </si>
  <si>
    <t>PRKDC</t>
  </si>
  <si>
    <t>DNA-dependent protein kinase catalytic subunit [OS=Homo sapiens]</t>
  </si>
  <si>
    <t>Q92598</t>
  </si>
  <si>
    <t>HSPH1</t>
  </si>
  <si>
    <t>Heat shock protein 105 kDa [OS=Homo sapiens]</t>
  </si>
  <si>
    <t>Q15645</t>
  </si>
  <si>
    <t>TRIP13</t>
  </si>
  <si>
    <t>Pachytene checkpoint protein 2 homolog [OS=Homo sapiens]</t>
  </si>
  <si>
    <t>P52272</t>
  </si>
  <si>
    <t>HNRNPM</t>
  </si>
  <si>
    <t>Heterogeneous nuclear ribonucleoprotein M [OS=Homo sapiens]</t>
  </si>
  <si>
    <t>P30566</t>
  </si>
  <si>
    <t>ADSL</t>
  </si>
  <si>
    <t>adenylosuccinate lyase [OS=Homo sapiens]</t>
  </si>
  <si>
    <t>Q86VU5</t>
  </si>
  <si>
    <t>COMTD1</t>
  </si>
  <si>
    <t>Catechol O-methyltransferase domain-containing protein 1 [OS=Homo sapiens]</t>
  </si>
  <si>
    <t>Q15477</t>
  </si>
  <si>
    <t>SKIC2</t>
  </si>
  <si>
    <t>Helicase SKI2W [OS=Homo sapiens]</t>
  </si>
  <si>
    <t>Q9Y4R8</t>
  </si>
  <si>
    <t>TELO2</t>
  </si>
  <si>
    <t>telomere length regulation protein TEL2 homolog [OS=Homo sapiens]</t>
  </si>
  <si>
    <t>Q13608</t>
  </si>
  <si>
    <t>PEX6</t>
  </si>
  <si>
    <t>Peroxisome assembly factor 2 [OS=Homo sapiens]</t>
  </si>
  <si>
    <t>P49411</t>
  </si>
  <si>
    <t>elongation factor Tu, mitochondrial [OS=Homo sapiens]</t>
  </si>
  <si>
    <t>P17987</t>
  </si>
  <si>
    <t>TCP1</t>
  </si>
  <si>
    <t>T-complex protein 1 subunit alpha [OS=Homo sapiens]</t>
  </si>
  <si>
    <t>P36578</t>
  </si>
  <si>
    <t>RPL4</t>
  </si>
  <si>
    <t>60S ribosomal protein L4 [OS=Homo sapiens]</t>
  </si>
  <si>
    <t>O15371</t>
  </si>
  <si>
    <t>EIF3D</t>
  </si>
  <si>
    <t>Eukaryotic translation initiation factor 3 subunit D [OS=Homo sapiens]</t>
  </si>
  <si>
    <t>Q96EY1-1</t>
  </si>
  <si>
    <t>DNAJA3</t>
  </si>
  <si>
    <t>DnaJ homolog subfamily A member 3, mitochondrial [OS=Homo sapiens]</t>
  </si>
  <si>
    <t>P62714</t>
  </si>
  <si>
    <t>PPP2CB</t>
  </si>
  <si>
    <t>serine/threonine-protein phosphatase 2A catalytic subunit beta isoform [OS=Homo sapiens]</t>
  </si>
  <si>
    <t>O95816</t>
  </si>
  <si>
    <t>BAG2</t>
  </si>
  <si>
    <t>BAG family molecular chaperone regulator 2 [OS=Homo sapiens]</t>
  </si>
  <si>
    <t>P31946</t>
  </si>
  <si>
    <t>YWHAB</t>
  </si>
  <si>
    <t>14-3-3 protein beta/alpha [OS=Homo sapiens]</t>
  </si>
  <si>
    <t>P04049</t>
  </si>
  <si>
    <t>RAF1</t>
  </si>
  <si>
    <t>RAF proto-oncogene serine/threonine-protein kinase [OS=Homo sapiens]</t>
  </si>
  <si>
    <t>O75175</t>
  </si>
  <si>
    <t>CNOT3</t>
  </si>
  <si>
    <t>CCR4-NOT transcription complex subunit 3 [OS=Homo sapiens]</t>
  </si>
  <si>
    <t>O95757</t>
  </si>
  <si>
    <t>HSPA4L</t>
  </si>
  <si>
    <t>Heat shock 70 kDa protein 4L [OS=Homo sapiens]</t>
  </si>
  <si>
    <t>P25205</t>
  </si>
  <si>
    <t>MCM3</t>
  </si>
  <si>
    <t>DNA replication licensing factor mcm3 [OS=Homo sapiens]</t>
  </si>
  <si>
    <t>O14545</t>
  </si>
  <si>
    <t>TRAFD1</t>
  </si>
  <si>
    <t>TRAF-type zinc finger domain-containing protein 1 [OS=Homo sapiens]</t>
  </si>
  <si>
    <t>P50402</t>
  </si>
  <si>
    <t>EMD</t>
  </si>
  <si>
    <t>Emerin [OS=Homo sapiens]</t>
  </si>
  <si>
    <t>P07900</t>
  </si>
  <si>
    <t>HSP90AA1</t>
  </si>
  <si>
    <t>Heat shock protein HSP 90-alpha [OS=Homo sapiens]</t>
  </si>
  <si>
    <t>P42771-1</t>
  </si>
  <si>
    <t>cyclin-dependent kinase inhibitor 2A [OS=Homo sapiens]</t>
  </si>
  <si>
    <t>P14735</t>
  </si>
  <si>
    <t>IDE</t>
  </si>
  <si>
    <t>insulin-degrading enzyme [OS=Homo sapiens]</t>
  </si>
  <si>
    <t>Q8NF37</t>
  </si>
  <si>
    <t>LPCAT1</t>
  </si>
  <si>
    <t>Lysophosphatidylcholine acyltransferase 1 [OS=Homo sapiens]</t>
  </si>
  <si>
    <t>Q9Y230</t>
  </si>
  <si>
    <t>RUVBL2</t>
  </si>
  <si>
    <t>RuvB-like 2 [OS=Homo sapiens]</t>
  </si>
  <si>
    <t>Q96AX1</t>
  </si>
  <si>
    <t>VPS33A</t>
  </si>
  <si>
    <t>Vacuolar protein sorting-associated protein 33A [OS=Homo sapiens]</t>
  </si>
  <si>
    <t>O43819</t>
  </si>
  <si>
    <t>SCO2</t>
  </si>
  <si>
    <t>Protein SCO2 homolog, mitochondrial [OS=Homo sapiens]</t>
  </si>
  <si>
    <t>Q8IYS1</t>
  </si>
  <si>
    <t>PM20D2</t>
  </si>
  <si>
    <t>Peptidase M20 domain-containing protein 2 [OS=Homo sapiens]</t>
  </si>
  <si>
    <t>Q9NPI6</t>
  </si>
  <si>
    <t>DCP1A</t>
  </si>
  <si>
    <t>mRNA-decapping enzyme 1A [OS=Homo sapiens]</t>
  </si>
  <si>
    <t>P49327</t>
  </si>
  <si>
    <t>FASN</t>
  </si>
  <si>
    <t>Fatty acid synthase [OS=Homo sapiens]</t>
  </si>
  <si>
    <t>P50991</t>
  </si>
  <si>
    <t>CCT4</t>
  </si>
  <si>
    <t>T-complex protein 1 subunit delta [OS=Homo sapiens]</t>
  </si>
  <si>
    <t>Q07864</t>
  </si>
  <si>
    <t>POLE</t>
  </si>
  <si>
    <t>DNA polymerase epsilon catalytic subunit A [OS=Homo sapiens]</t>
  </si>
  <si>
    <t>Q14697-1</t>
  </si>
  <si>
    <t>GANAB; HEL-S-164nA</t>
  </si>
  <si>
    <t>Neutral alpha-glucosidase AB [OS=Homo sapiens]</t>
  </si>
  <si>
    <t>Q8IY37</t>
  </si>
  <si>
    <t>DHX37</t>
  </si>
  <si>
    <t>Probable ATP-dependent RNA helicase DHX37 [OS=Homo sapiens]</t>
  </si>
  <si>
    <t>P08670</t>
  </si>
  <si>
    <t>VIM</t>
  </si>
  <si>
    <t>Vimentin [OS=Homo sapiens]</t>
  </si>
  <si>
    <t>O14773</t>
  </si>
  <si>
    <t>TPP1</t>
  </si>
  <si>
    <t>Tripeptidyl-peptidase 1 [OS=Homo sapiens]</t>
  </si>
  <si>
    <t>P15104</t>
  </si>
  <si>
    <t>GLUL</t>
  </si>
  <si>
    <t>Glutamine synthetase [OS=Homo sapiens]</t>
  </si>
  <si>
    <t>A5YKK6</t>
  </si>
  <si>
    <t>CNOT1</t>
  </si>
  <si>
    <t>CCR4-NOT transcription complex subunit 1 [OS=Homo sapiens]</t>
  </si>
  <si>
    <t>A6NED2</t>
  </si>
  <si>
    <t>RCCD1</t>
  </si>
  <si>
    <t>RCC1 domain-containing protein 1 [OS=Homo sapiens]</t>
  </si>
  <si>
    <t>P43246-1</t>
  </si>
  <si>
    <t>MSH2</t>
  </si>
  <si>
    <t>DNA mismatch repair protein MSH2 [OS=Homo sapiens]</t>
  </si>
  <si>
    <t>P56192</t>
  </si>
  <si>
    <t>MARS1</t>
  </si>
  <si>
    <t>Methionine--tRNA ligase, cytoplasmic [OS=Homo sapiens]</t>
  </si>
  <si>
    <t>Q8N201</t>
  </si>
  <si>
    <t>INTS1</t>
  </si>
  <si>
    <t>integrator complex subunit 1 [OS=Homo sapiens]</t>
  </si>
  <si>
    <t>P04792</t>
  </si>
  <si>
    <t>HSPB1</t>
  </si>
  <si>
    <t>Heat shock protein beta-1 [OS=Homo sapiens]</t>
  </si>
  <si>
    <t>Q92947-1</t>
  </si>
  <si>
    <t>GCDH</t>
  </si>
  <si>
    <t>Glutaryl-CoA dehydrogenase, mitochondrial [OS=Homo sapiens]</t>
  </si>
  <si>
    <t>Q9BSF4</t>
  </si>
  <si>
    <t>TIMM29</t>
  </si>
  <si>
    <t>Mitochondrial import inner membrane translocase subunit Tim29 [OS=Homo sapiens]</t>
  </si>
  <si>
    <t>Q96QU8</t>
  </si>
  <si>
    <t>XPO6</t>
  </si>
  <si>
    <t>Exportin-6 [OS=Homo sapiens]</t>
  </si>
  <si>
    <t>P27708</t>
  </si>
  <si>
    <t>CAD</t>
  </si>
  <si>
    <t>CAD protein [OS=Homo sapiens]</t>
  </si>
  <si>
    <t>Q8WVS4</t>
  </si>
  <si>
    <t>DYNC2I1</t>
  </si>
  <si>
    <t>WD repeat-containing protein 60 [OS=Homo sapiens]</t>
  </si>
  <si>
    <t>Q9BVI0</t>
  </si>
  <si>
    <t>PHF20</t>
  </si>
  <si>
    <t>PHD finger protein 20 [OS=Homo sapiens]</t>
  </si>
  <si>
    <t>O14734</t>
  </si>
  <si>
    <t>ACOT8</t>
  </si>
  <si>
    <t>Acyl-coenzyme A thioesterase 8 [OS=Homo sapiens]</t>
  </si>
  <si>
    <t>Q13200</t>
  </si>
  <si>
    <t>PSMD2</t>
  </si>
  <si>
    <t>26S proteasome non-ATPase regulatory subunit 2 [OS=Homo sapiens]</t>
  </si>
  <si>
    <t>O94952-1</t>
  </si>
  <si>
    <t>FBXO21</t>
  </si>
  <si>
    <t>Isoform 2 of F-box only protein 21 [OS=Homo sapiens]</t>
  </si>
  <si>
    <t>P26640</t>
  </si>
  <si>
    <t>VARS1</t>
  </si>
  <si>
    <t>Valine--tRNA ligase [OS=Homo sapiens]</t>
  </si>
  <si>
    <t>Q8NAT1</t>
  </si>
  <si>
    <t>POMGNT2</t>
  </si>
  <si>
    <t>Protein O-linked-mannose beta-1,4-N-acetylglucosaminyltransferase 2 [OS=Homo sapiens]</t>
  </si>
  <si>
    <t>P61619</t>
  </si>
  <si>
    <t>SEC61A1</t>
  </si>
  <si>
    <t>Protein transport protein Sec61 subunit alpha isoform 1 [OS=Homo sapiens]</t>
  </si>
  <si>
    <t>Q1L5Z9</t>
  </si>
  <si>
    <t>LONRF2</t>
  </si>
  <si>
    <t>LON peptidase N-terminal domain and RING finger protein 2 [OS=Homo sapiens]</t>
  </si>
  <si>
    <t>Q96CW5</t>
  </si>
  <si>
    <t>TUBGCP3</t>
  </si>
  <si>
    <t>Gamma-tubulin complex component 3 [OS=Homo sapiens]</t>
  </si>
  <si>
    <t>P25786-1</t>
  </si>
  <si>
    <t>PSMA1</t>
  </si>
  <si>
    <t>Proteasome subunit alpha type-1 [OS=Homo sapiens]</t>
  </si>
  <si>
    <t>O15460-1</t>
  </si>
  <si>
    <t>P4HA2</t>
  </si>
  <si>
    <t>Prolyl 4-hydroxylase subunit alpha-2 [OS=Homo sapiens]</t>
  </si>
  <si>
    <t>Q9Y4C2-1</t>
  </si>
  <si>
    <t>TCAF1</t>
  </si>
  <si>
    <t>TRPM8 channel-associated factor 1 [OS=Homo sapiens]</t>
  </si>
  <si>
    <t>Q86WA8</t>
  </si>
  <si>
    <t>LONP2</t>
  </si>
  <si>
    <t>Lon protease homolog 2, peroxisomal [OS=Homo sapiens]</t>
  </si>
  <si>
    <t>Q9Y2S7</t>
  </si>
  <si>
    <t>POLDIP2</t>
  </si>
  <si>
    <t>Polymerase delta-interacting protein 2 [OS=Homo sapiens]</t>
  </si>
  <si>
    <t>Q8TCJ2</t>
  </si>
  <si>
    <t>STT3B</t>
  </si>
  <si>
    <t>Dolichyl-diphosphooligosaccharide--protein glycosyltransferase subunit STT3B [OS=Homo sapiens]</t>
  </si>
  <si>
    <t>Q17R31-1</t>
  </si>
  <si>
    <t>TATDN3</t>
  </si>
  <si>
    <t>Putative deoxyribonuclease TATDN3 [OS=Homo sapiens]</t>
  </si>
  <si>
    <t>Q96GD4</t>
  </si>
  <si>
    <t>AURKB</t>
  </si>
  <si>
    <t>Aurora kinase B [OS=Homo sapiens]</t>
  </si>
  <si>
    <t>P11498</t>
  </si>
  <si>
    <t>PC</t>
  </si>
  <si>
    <t>pyruvate carboxylase, mitochondrial [OS=Homo sapiens]</t>
  </si>
  <si>
    <t>Q9P2J5</t>
  </si>
  <si>
    <t>LARS1</t>
  </si>
  <si>
    <t>Leucine--tRNA ligase, cytoplasmic [OS=Homo sapiens]</t>
  </si>
  <si>
    <t>P11802</t>
  </si>
  <si>
    <t>CDK4</t>
  </si>
  <si>
    <t>Cyclin-dependent kinase 4 [OS=Homo sapiens]</t>
  </si>
  <si>
    <t>Q9HCN8</t>
  </si>
  <si>
    <t>SDF2L1</t>
  </si>
  <si>
    <t>Stromal cell-derived factor 2-like protein 1 [OS=Homo sapiens]</t>
  </si>
  <si>
    <t>Q15170</t>
  </si>
  <si>
    <t>transcription elongation factor A protein-like 1 [OS=Homo sapiens]</t>
  </si>
  <si>
    <t>O43615</t>
  </si>
  <si>
    <t>TIMM44</t>
  </si>
  <si>
    <t>Mitochondrial import inner membrane translocase subunit TIM44 [OS=Homo sapiens]</t>
  </si>
  <si>
    <t>Q96PK6-1</t>
  </si>
  <si>
    <t>RBM14</t>
  </si>
  <si>
    <t>RNA-binding protein 14 [OS=Homo sapiens]</t>
  </si>
  <si>
    <t>P04350</t>
  </si>
  <si>
    <t>TUBB4A</t>
  </si>
  <si>
    <t>Tubulin beta-4A chain [OS=Homo sapiens]</t>
  </si>
  <si>
    <t>O95831-1</t>
  </si>
  <si>
    <t>AIFM1</t>
  </si>
  <si>
    <t>Apoptosis-inducing factor 1, mitochondrial [OS=Homo sapiens]</t>
  </si>
  <si>
    <t>Q9H857-2</t>
  </si>
  <si>
    <t>NT5DC2</t>
  </si>
  <si>
    <t>Isoform 2 of 5'-nucleotidase domain-containing protein 2 [OS=Homo sapiens]</t>
  </si>
  <si>
    <t>O75530</t>
  </si>
  <si>
    <t>EED</t>
  </si>
  <si>
    <t>Polycomb protein EED [OS=Homo sapiens]</t>
  </si>
  <si>
    <t>Q9NZL4-1</t>
  </si>
  <si>
    <t>Hsp70-binding protein 1 [OS=Homo sapiens]</t>
  </si>
  <si>
    <t>Q9Y3Z3</t>
  </si>
  <si>
    <t>SAMHD1</t>
  </si>
  <si>
    <t>deoxynucleoside triphosphate triphosphohydrolase SAMHD1 [OS=Homo sapiens]</t>
  </si>
  <si>
    <t>P51648</t>
  </si>
  <si>
    <t>ALDH3A2</t>
  </si>
  <si>
    <t>Fatty aldehyde dehydrogenase [OS=Homo sapiens]</t>
  </si>
  <si>
    <t>O60925</t>
  </si>
  <si>
    <t>PFDN1</t>
  </si>
  <si>
    <t>prefoldin subunit 1 [OS=Homo sapiens]</t>
  </si>
  <si>
    <t>P55060-1</t>
  </si>
  <si>
    <t>CSE1L</t>
  </si>
  <si>
    <t>Exportin-2 [OS=Homo sapiens]</t>
  </si>
  <si>
    <t>P11142-1</t>
  </si>
  <si>
    <t>DKFZp459D1928; HEL-S-72p; Hspa8; HSPA8; LOC111153698; LOC117800504; LOC123392160</t>
  </si>
  <si>
    <t>Heat shock cognate 71 kDa protein [OS=Homo sapiens]</t>
  </si>
  <si>
    <t>Q71U36</t>
  </si>
  <si>
    <t>TUBA1A</t>
  </si>
  <si>
    <t>tubulin alpha-1A chain [OS=Homo sapiens]</t>
  </si>
  <si>
    <t>Q02413</t>
  </si>
  <si>
    <t>DSG1</t>
  </si>
  <si>
    <t>Desmoglein-1 [OS=Homo sapiens]</t>
  </si>
  <si>
    <t>P08195</t>
  </si>
  <si>
    <t>SLC3A2</t>
  </si>
  <si>
    <t>4F2 cell-surface antigen heavy chain [OS=Homo sapiens]</t>
  </si>
  <si>
    <t>O14980</t>
  </si>
  <si>
    <t>XPO1</t>
  </si>
  <si>
    <t>Exportin-1 [OS=Homo sapiens]</t>
  </si>
  <si>
    <t>O15127</t>
  </si>
  <si>
    <t>SCAMP2</t>
  </si>
  <si>
    <t>Secretory carrier-associated membrane protein 2 [OS=Homo sapiens]</t>
  </si>
  <si>
    <t>P15531</t>
  </si>
  <si>
    <t>NME1</t>
  </si>
  <si>
    <t>Nucleoside diphosphate kinase A [OS=Homo sapiens]</t>
  </si>
  <si>
    <t>P31943</t>
  </si>
  <si>
    <t>HNRNPH1</t>
  </si>
  <si>
    <t>Heterogeneous nuclear ribonucleoprotein H [OS=Homo sapiens]</t>
  </si>
  <si>
    <t>Q92616</t>
  </si>
  <si>
    <t>eIF-2-alpha kinase activator GCN1 [OS=Homo sapiens]</t>
  </si>
  <si>
    <t>Q8N2K0</t>
  </si>
  <si>
    <t>ABHD12</t>
  </si>
  <si>
    <t>Monoacylglycerol lipase ABHD12 [OS=Homo sapiens]</t>
  </si>
  <si>
    <t>O43837-1</t>
  </si>
  <si>
    <t>IDH3B</t>
  </si>
  <si>
    <t>isocitrate dehydrogenase [NAD] subunit beta, mitochondrial [OS=Homo sapiens]</t>
  </si>
  <si>
    <t>P20674</t>
  </si>
  <si>
    <t>COX5A</t>
  </si>
  <si>
    <t>Cytochrome c oxidase subunit 5A, mitochondrial [OS=Homo sapiens]</t>
  </si>
  <si>
    <t>P51114-1</t>
  </si>
  <si>
    <t>FXR1</t>
  </si>
  <si>
    <t>Fragile X mental retardation syndrome-related protein 1 [OS=Homo sapiens]</t>
  </si>
  <si>
    <t>P26373-1</t>
  </si>
  <si>
    <t>RPL13</t>
  </si>
  <si>
    <t>60S ribosomal protein L13 [OS=Homo sapiens]</t>
  </si>
  <si>
    <t>P21912</t>
  </si>
  <si>
    <t>SDHB</t>
  </si>
  <si>
    <t>Succinate dehydrogenase [ubiquinone] iron-sulfur subunit, mitochondrial [OS=Homo sapiens]</t>
  </si>
  <si>
    <t>P07237</t>
  </si>
  <si>
    <t>P4HB</t>
  </si>
  <si>
    <t>Protein disulfide-isomerase [OS=Homo sapiens]</t>
  </si>
  <si>
    <t>Q96Q05-3</t>
  </si>
  <si>
    <t>TRAPPC9</t>
  </si>
  <si>
    <t>Isoform 3 of Trafficking protein particle complex subunit 9 [OS=Homo sapiens]</t>
  </si>
  <si>
    <t>Q9BUF5</t>
  </si>
  <si>
    <t>TUBB6</t>
  </si>
  <si>
    <t>Tubulin beta-6 chain [OS=Homo sapiens]</t>
  </si>
  <si>
    <t>P34932</t>
  </si>
  <si>
    <t>HSPA4</t>
  </si>
  <si>
    <t>Heat shock 70 kDa protein 4 [OS=Homo sapiens]</t>
  </si>
  <si>
    <t>O75746</t>
  </si>
  <si>
    <t>SLC25A12</t>
  </si>
  <si>
    <t>Calcium-binding mitochondrial carrier protein Aralar1 [OS=Homo sapiens]</t>
  </si>
  <si>
    <t>Q14204</t>
  </si>
  <si>
    <t>DYNC1H1</t>
  </si>
  <si>
    <t>Cytoplasmic dynein 1 heavy chain 1 [OS=Homo sapiens]</t>
  </si>
  <si>
    <t>Q6AI12</t>
  </si>
  <si>
    <t>ANKRD40</t>
  </si>
  <si>
    <t>Ankyrin repeat domain-containing protein 40 [OS=Homo sapiens]</t>
  </si>
  <si>
    <t>Q9UHV9</t>
  </si>
  <si>
    <t>PFDN2</t>
  </si>
  <si>
    <t>Prefoldin subunit 2 [OS=Homo sapiens]</t>
  </si>
  <si>
    <t>O15360</t>
  </si>
  <si>
    <t>FANCA</t>
  </si>
  <si>
    <t>Fanconi anemia group A protein [OS=Homo sapiens]</t>
  </si>
  <si>
    <t>P05141</t>
  </si>
  <si>
    <t>SLC25A5</t>
  </si>
  <si>
    <t>ADP/ATP translocase 2 [OS=Homo sapiens]</t>
  </si>
  <si>
    <t>P08238</t>
  </si>
  <si>
    <t>HSP90AB1</t>
  </si>
  <si>
    <t>Heat shock protein HSP 90-beta [OS=Homo sapiens]</t>
  </si>
  <si>
    <t>P46977</t>
  </si>
  <si>
    <t>STT3A</t>
  </si>
  <si>
    <t>Dolichyl-diphosphooligosaccharide--protein glycosyltransferase subunit STT3A [OS=Homo sapiens]</t>
  </si>
  <si>
    <t>P68104</t>
  </si>
  <si>
    <t>EEF1A1</t>
  </si>
  <si>
    <t>Elongation factor 1-alpha 1 [OS=Homo sapiens]</t>
  </si>
  <si>
    <t>Q96A33-1</t>
  </si>
  <si>
    <t>CCDC47</t>
  </si>
  <si>
    <t>Coiled-coil domain-containing protein 47 [OS=Homo sapiens]</t>
  </si>
  <si>
    <t>Q9Y6M1</t>
  </si>
  <si>
    <t>IGF2BP2</t>
  </si>
  <si>
    <t>Insulin-like growth factor 2 mRNA-binding protein 2 [OS=Homo sapiens]</t>
  </si>
  <si>
    <t>O60220</t>
  </si>
  <si>
    <t>TIMM8A</t>
  </si>
  <si>
    <t>Mitochondrial import inner membrane translocase subunit Tim8 A [OS=Homo sapiens]</t>
  </si>
  <si>
    <t>P05023</t>
  </si>
  <si>
    <t>ATP1A1</t>
  </si>
  <si>
    <t>Sodium/potassium-transporting ATPase subunit alpha-1 [OS=Homo sapiens]</t>
  </si>
  <si>
    <t>Q96AE4</t>
  </si>
  <si>
    <t>FUBP1</t>
  </si>
  <si>
    <t>Far upstream element-binding protein 1 [OS=Homo sapiens]</t>
  </si>
  <si>
    <t>Q01813</t>
  </si>
  <si>
    <t>PFKP</t>
  </si>
  <si>
    <t>ATP-dependent 6-phosphofructokinase, platelet type [OS=Homo sapiens]</t>
  </si>
  <si>
    <t>Q8N1F8</t>
  </si>
  <si>
    <t>Serine/threonine-protein kinase 11-interacting protein [OS=Homo sapiens]</t>
  </si>
  <si>
    <t>P30153</t>
  </si>
  <si>
    <t>PPP2R1A</t>
  </si>
  <si>
    <t>serine/threonine-protein phosphatase 2A 65 kDa regulatory subunit A alpha isoform [OS=Homo sapiens]</t>
  </si>
  <si>
    <t>P28799</t>
  </si>
  <si>
    <t>GRN</t>
  </si>
  <si>
    <t>Granulins [OS=Homo sapiens]</t>
  </si>
  <si>
    <t>Q96CP6-1</t>
  </si>
  <si>
    <t>GRAMD1A</t>
  </si>
  <si>
    <t>GRAM domain-containing protein 1A [OS=Homo sapiens]</t>
  </si>
  <si>
    <t>Q96AG3</t>
  </si>
  <si>
    <t>SLC25A46</t>
  </si>
  <si>
    <t>Solute carrier family 25 member 46 [OS=Homo sapiens]</t>
  </si>
  <si>
    <t>P43686</t>
  </si>
  <si>
    <t>PSMC4</t>
  </si>
  <si>
    <t>26S proteasome regulatory subunit 6B [OS=Homo sapiens]</t>
  </si>
  <si>
    <t>P63151</t>
  </si>
  <si>
    <t>PPP2R2A</t>
  </si>
  <si>
    <t>Serine/threonine-protein phosphatase 2A 55 kDa regulatory subunit B alpha isoform [OS=Homo sapiens]</t>
  </si>
  <si>
    <t>Q16795</t>
  </si>
  <si>
    <t>NDUFA9</t>
  </si>
  <si>
    <t>NADH dehydrogenase [ubiquinone] 1 alpha subcomplex subunit 9, mitochondrial [OS=Homo sapiens]</t>
  </si>
  <si>
    <t>O43301</t>
  </si>
  <si>
    <t>HSPA12A</t>
  </si>
  <si>
    <t>Heat shock 70 kDa protein 12A [OS=Homo sapiens]</t>
  </si>
  <si>
    <t>P53618</t>
  </si>
  <si>
    <t>COPB1</t>
  </si>
  <si>
    <t>Coatomer subunit beta [OS=Homo sapiens]</t>
  </si>
  <si>
    <t>Q9BVG9</t>
  </si>
  <si>
    <t>PTDSS2</t>
  </si>
  <si>
    <t>phosphatidylserine synthase 2 [OS=Homo sapiens]</t>
  </si>
  <si>
    <t>P08559</t>
  </si>
  <si>
    <t>PDHA1</t>
  </si>
  <si>
    <t>Pyruvate dehydrogenase E1 component subunit alpha, somatic form, mitochondrial [OS=Homo sapiens]</t>
  </si>
  <si>
    <t>Q9NQP4</t>
  </si>
  <si>
    <t>PFDN4</t>
  </si>
  <si>
    <t>Prefoldin subunit 4 [OS=Homo sapiens]</t>
  </si>
  <si>
    <t>Q7Z6J9</t>
  </si>
  <si>
    <t>TSEN54</t>
  </si>
  <si>
    <t>tRNA-splicing endonuclease subunit Sen54 [OS=Homo sapiens]</t>
  </si>
  <si>
    <t>P23258</t>
  </si>
  <si>
    <t>TUBG1</t>
  </si>
  <si>
    <t>tubulin gamma-1 chain [OS=Homo sapiens]</t>
  </si>
  <si>
    <t>Q9UQ49</t>
  </si>
  <si>
    <t>NEU3</t>
  </si>
  <si>
    <t>Sialidase-3 [OS=Homo sapiens]</t>
  </si>
  <si>
    <t>A8MXV4</t>
  </si>
  <si>
    <t>NUDT19</t>
  </si>
  <si>
    <t>nucleoside diphosphate-linked moiety X motif 19 [OS=Homo sapiens]</t>
  </si>
  <si>
    <t>Q15678</t>
  </si>
  <si>
    <t>PTPN14</t>
  </si>
  <si>
    <t>Tyrosine-protein phosphatase non-receptor type 14 [OS=Homo sapiens]</t>
  </si>
  <si>
    <t>Q5JWF2-1</t>
  </si>
  <si>
    <t>GNAS</t>
  </si>
  <si>
    <t>Guanine nucleotide-binding protein G(S) subunit alpha isoforms XLas [OS=Homo sapiens]</t>
  </si>
  <si>
    <t>P62333</t>
  </si>
  <si>
    <t>PSMC6</t>
  </si>
  <si>
    <t>26S proteasome regulatory subunit 10B [OS=Homo sapiens]</t>
  </si>
  <si>
    <t>Q7KZF4</t>
  </si>
  <si>
    <t>SND1</t>
  </si>
  <si>
    <t>staphylococcal nuclease domain-containing protein 1 [OS=Homo sapiens]</t>
  </si>
  <si>
    <t>Q04837</t>
  </si>
  <si>
    <t>SSBP1</t>
  </si>
  <si>
    <t>Single-stranded DNA-binding protein, mitochondrial [OS=Homo sapiens]</t>
  </si>
  <si>
    <t>Q86Z02</t>
  </si>
  <si>
    <t>HIPK1</t>
  </si>
  <si>
    <t>Homeodomain-interacting protein kinase 1 [OS=Homo sapiens]</t>
  </si>
  <si>
    <t>P14324</t>
  </si>
  <si>
    <t>FDPS</t>
  </si>
  <si>
    <t>Farnesyl pyrophosphate synthase [OS=Homo sapiens]</t>
  </si>
  <si>
    <t>Q99567</t>
  </si>
  <si>
    <t>NUP88</t>
  </si>
  <si>
    <t>Nuclear pore complex protein Nup88 [OS=Homo sapiens]</t>
  </si>
  <si>
    <t>P55789</t>
  </si>
  <si>
    <t>GFER</t>
  </si>
  <si>
    <t>FAD-linked sulfhydryl oxidase ALR [OS=Homo sapiens]</t>
  </si>
  <si>
    <t>O95817</t>
  </si>
  <si>
    <t>BAG3</t>
  </si>
  <si>
    <t>BAG family molecular chaperone regulator 3 [OS=Homo sapiens]</t>
  </si>
  <si>
    <t>Q13724-1</t>
  </si>
  <si>
    <t>MOGS</t>
  </si>
  <si>
    <t>Mannosyl-oligosaccharide glucosidase [OS=Homo sapiens]</t>
  </si>
  <si>
    <t>Q13613-1</t>
  </si>
  <si>
    <t>MTMR1</t>
  </si>
  <si>
    <t>Myotubularin-related protein 1 [OS=Homo sapiens]</t>
  </si>
  <si>
    <t>Q14527</t>
  </si>
  <si>
    <t>HLTF</t>
  </si>
  <si>
    <t>Helicase-like transcription factor [OS=Homo sapiens]</t>
  </si>
  <si>
    <t>P48553</t>
  </si>
  <si>
    <t>TRAPPC10</t>
  </si>
  <si>
    <t>Trafficking protein particle complex subunit 10 [OS=Homo sapiens]</t>
  </si>
  <si>
    <t>P22626</t>
  </si>
  <si>
    <t>HNRNPA2B1</t>
  </si>
  <si>
    <t>heterogeneous nuclear ribonucleoproteins A2/B1 [OS=Homo sapiens]</t>
  </si>
  <si>
    <t>Q9NVH2</t>
  </si>
  <si>
    <t>INTS7</t>
  </si>
  <si>
    <t>Integrator complex subunit 7 [OS=Homo sapiens]</t>
  </si>
  <si>
    <t>Q32NB8</t>
  </si>
  <si>
    <t>PGS1</t>
  </si>
  <si>
    <t>CDP-diacylglycerol--glycerol-3-phosphate 3-phosphatidyltransferase, mitochondrial [OS=Homo sapiens]</t>
  </si>
  <si>
    <t>Q9Y2H0</t>
  </si>
  <si>
    <t>DLGAP4</t>
  </si>
  <si>
    <t>Disks large-associated protein 4 [OS=Homo sapiens]</t>
  </si>
  <si>
    <t>Q92621</t>
  </si>
  <si>
    <t>NUP205</t>
  </si>
  <si>
    <t>Nuclear pore complex protein Nup205 [OS=Homo sapiens]</t>
  </si>
  <si>
    <t>Q9HCN4</t>
  </si>
  <si>
    <t>GPN1</t>
  </si>
  <si>
    <t>GPN-loop GTPase 1 [OS=Homo sapiens]</t>
  </si>
  <si>
    <t>Q9UBB6</t>
  </si>
  <si>
    <t>NCDN</t>
  </si>
  <si>
    <t>Neurochondrin [OS=Homo sapiens]</t>
  </si>
  <si>
    <t>Q9ULX6</t>
  </si>
  <si>
    <t>A-kinase anchor protein 8-like [OS=Homo sapiens]</t>
  </si>
  <si>
    <t>Q99623</t>
  </si>
  <si>
    <t>PHB2</t>
  </si>
  <si>
    <t>Prohibitin-2 [OS=Homo sapiens]</t>
  </si>
  <si>
    <t>P54136-1</t>
  </si>
  <si>
    <t>RARS1</t>
  </si>
  <si>
    <t>arginine--tRNA ligase, cytoplasmic [OS=Homo sapiens]</t>
  </si>
  <si>
    <t>Q93009</t>
  </si>
  <si>
    <t>USP7</t>
  </si>
  <si>
    <t>Ubiquitin carboxyl-terminal hydrolase 7 [OS=Homo sapiens]</t>
  </si>
  <si>
    <t>O95429</t>
  </si>
  <si>
    <t>BAG4</t>
  </si>
  <si>
    <t>BAG family molecular chaperone regulator 4 [OS=Homo sapiens]</t>
  </si>
  <si>
    <t>P57740</t>
  </si>
  <si>
    <t>NUP107</t>
  </si>
  <si>
    <t>Nuclear pore complex protein Nup107 [OS=Homo sapiens]</t>
  </si>
  <si>
    <t>P24539</t>
  </si>
  <si>
    <t>ATP5PB</t>
  </si>
  <si>
    <t>ATP synthase F(0) complex subunit B1, mitochondrial [OS=Homo sapiens]</t>
  </si>
  <si>
    <t>O15226</t>
  </si>
  <si>
    <t>NKRF</t>
  </si>
  <si>
    <t>NF-kappa-B-repressing factor [OS=Homo sapiens]</t>
  </si>
  <si>
    <t>Q15365</t>
  </si>
  <si>
    <t>PCBP1</t>
  </si>
  <si>
    <t>Poly(RC)-binding protein 1 [OS=Homo sapiens]</t>
  </si>
  <si>
    <t>Q92945</t>
  </si>
  <si>
    <t>KHSRP</t>
  </si>
  <si>
    <t>Far upstream element-binding protein 2 [OS=Homo sapiens]</t>
  </si>
  <si>
    <t>Q9NWZ8</t>
  </si>
  <si>
    <t>GEMIN8</t>
  </si>
  <si>
    <t>Gem-associated protein 8 [OS=Homo sapiens]</t>
  </si>
  <si>
    <t>Q6DKK2</t>
  </si>
  <si>
    <t>TTC19</t>
  </si>
  <si>
    <t>tetratricopeptide repeat protein 19, mitochondrial [OS=Homo sapiens]</t>
  </si>
  <si>
    <t>P62424</t>
  </si>
  <si>
    <t>RPL7A</t>
  </si>
  <si>
    <t>60S ribosomal protein L7a [OS=Homo sapiens]</t>
  </si>
  <si>
    <t>Q5VZL5</t>
  </si>
  <si>
    <t>ZMYM4</t>
  </si>
  <si>
    <t>Zinc finger MYM-type protein 4 [OS=Homo sapiens]</t>
  </si>
  <si>
    <t>P06748</t>
  </si>
  <si>
    <t>NPM1</t>
  </si>
  <si>
    <t>Nucleophosmin [OS=Homo sapiens]</t>
  </si>
  <si>
    <t>O14981</t>
  </si>
  <si>
    <t>BTAF1</t>
  </si>
  <si>
    <t>TATA-binding protein-associated factor 172 [OS=Homo sapiens]</t>
  </si>
  <si>
    <t>P01040</t>
  </si>
  <si>
    <t>CSTA</t>
  </si>
  <si>
    <t>Cystatin-A [OS=Homo sapiens]</t>
  </si>
  <si>
    <t>Q7Z6M1-1</t>
  </si>
  <si>
    <t>RABEPK</t>
  </si>
  <si>
    <t>Rab9 effector protein with Kelch motifs [OS=Homo sapiens]</t>
  </si>
  <si>
    <t>Q969X5</t>
  </si>
  <si>
    <t>ERGIC1</t>
  </si>
  <si>
    <t>Endoplasmic reticulum-Golgi intermediate compartment protein 1 [OS=Homo sapiens]</t>
  </si>
  <si>
    <t>Q15120-1</t>
  </si>
  <si>
    <t>PDK3</t>
  </si>
  <si>
    <t>[Pyruvate dehydrogenase (acetyl-transferring)] kinase isozyme 3, mitochondrial [OS=Homo sapiens]</t>
  </si>
  <si>
    <t>Q9Y6J9</t>
  </si>
  <si>
    <t>TAF6L</t>
  </si>
  <si>
    <t>TAF6-like RNA polymerase II p300/CBP-associated factor-associated factor 65 kDa subunit 6L [OS=Homo sapiens]</t>
  </si>
  <si>
    <t>Q5JTV8</t>
  </si>
  <si>
    <t>TOR1AIP1</t>
  </si>
  <si>
    <t>Torsin-1A-interacting protein 1 [OS=Homo sapiens]</t>
  </si>
  <si>
    <t>O00273-1</t>
  </si>
  <si>
    <t>DFFA</t>
  </si>
  <si>
    <t>DNA fragmentation factor subunit alpha [OS=Homo sapiens]</t>
  </si>
  <si>
    <t>Q9UBN7-1</t>
  </si>
  <si>
    <t>HDAC6</t>
  </si>
  <si>
    <t>histone deacetylase 6 [OS=Homo sapiens]</t>
  </si>
  <si>
    <t>P54098</t>
  </si>
  <si>
    <t>POLG</t>
  </si>
  <si>
    <t>DNA polymerase subunit gamma-1 [OS=Homo sapiens]</t>
  </si>
  <si>
    <t>P16152</t>
  </si>
  <si>
    <t>CBR1</t>
  </si>
  <si>
    <t>Carbonyl reductase [NADPH] 1 [OS=Homo sapiens]</t>
  </si>
  <si>
    <t>Q9UBV2</t>
  </si>
  <si>
    <t>SEL1L</t>
  </si>
  <si>
    <t>Protein sel-1 homolog 1 [OS=Homo sapiens]</t>
  </si>
  <si>
    <t>Q9Y5S9</t>
  </si>
  <si>
    <t>RBM8A</t>
  </si>
  <si>
    <t>RNA-binding protein 8A [OS=Homo sapiens]</t>
  </si>
  <si>
    <t>Q8WVR3</t>
  </si>
  <si>
    <t>TRAPPC14</t>
  </si>
  <si>
    <t>Uncharacterized protein C7orf43 [OS=Homo sapiens]</t>
  </si>
  <si>
    <t>O43379-1</t>
  </si>
  <si>
    <t>WDR62</t>
  </si>
  <si>
    <t>Wd repeat-containing protein 62 [OS=Homo sapiens]</t>
  </si>
  <si>
    <t>Q16822-1</t>
  </si>
  <si>
    <t>PCK2</t>
  </si>
  <si>
    <t>Phosphoenolpyruvate carboxykinase [GTP], mitochondrial [OS=Homo sapiens]</t>
  </si>
  <si>
    <t>P38606</t>
  </si>
  <si>
    <t>ATP6V1A</t>
  </si>
  <si>
    <t>V-type proton ATPase catalytic subunit A [OS=Homo sapiens]</t>
  </si>
  <si>
    <t>Q96BR5</t>
  </si>
  <si>
    <t>COA7</t>
  </si>
  <si>
    <t>Cytochrome c oxidase assembly factor 7 [OS=Homo sapiens]</t>
  </si>
  <si>
    <t>Q92841</t>
  </si>
  <si>
    <t>DDX17</t>
  </si>
  <si>
    <t>Probable ATP-dependent RNA helicase DDX17 [OS=Homo sapiens]</t>
  </si>
  <si>
    <t>P51812</t>
  </si>
  <si>
    <t>RPS6KA3</t>
  </si>
  <si>
    <t>Ribosomal protein S6 kinase alpha-3 [OS=Homo sapiens]</t>
  </si>
  <si>
    <t>Q8WWM7-1</t>
  </si>
  <si>
    <t>ATXN2L</t>
  </si>
  <si>
    <t>ataxin-2-like protein [OS=Homo sapiens]</t>
  </si>
  <si>
    <t>Q63HN8-4</t>
  </si>
  <si>
    <t>RNF213</t>
  </si>
  <si>
    <t>Isoform 2 of E3 ubiquitin-protein ligase RNF213 [OS=Homo sapiens]</t>
  </si>
  <si>
    <t>Q13114-1</t>
  </si>
  <si>
    <t>TRAF3</t>
  </si>
  <si>
    <t>TNF receptor-associated factor 3 [OS=Homo sapiens]</t>
  </si>
  <si>
    <t>P11940-1</t>
  </si>
  <si>
    <t>Pabpc1; PABPC1</t>
  </si>
  <si>
    <t>Polyadenylate-binding protein 1 [OS=Homo sapiens]</t>
  </si>
  <si>
    <t>Q9BVA1</t>
  </si>
  <si>
    <t>TUBB2B</t>
  </si>
  <si>
    <t>Tubulin beta-2B chain [OS=Homo sapiens]</t>
  </si>
  <si>
    <t>Q13509</t>
  </si>
  <si>
    <t>TUBB3</t>
  </si>
  <si>
    <t>tubulin beta-3 chain [OS=Homo sapiens]</t>
  </si>
  <si>
    <t>Q9H6S0</t>
  </si>
  <si>
    <t>YTHDC2</t>
  </si>
  <si>
    <t>Probable ATP-dependent RNA helicase YTHDC2 [OS=Homo sapiens]</t>
  </si>
  <si>
    <t>P47897</t>
  </si>
  <si>
    <t>QARS1</t>
  </si>
  <si>
    <t>glutamine--tRNA ligase [OS=Homo sapiens]</t>
  </si>
  <si>
    <t>O43175</t>
  </si>
  <si>
    <t>PHGDH</t>
  </si>
  <si>
    <t>D-3-phosphoglycerate dehydrogenase [OS=Homo sapiens]</t>
  </si>
  <si>
    <t>P53007</t>
  </si>
  <si>
    <t>SLC25A1</t>
  </si>
  <si>
    <t>Tricarboxylate transport protein, mitochondrial [OS=Homo sapiens]</t>
  </si>
  <si>
    <t>Q96JJ7-1</t>
  </si>
  <si>
    <t>TMX3</t>
  </si>
  <si>
    <t>Protein disulfide-isomerase TMX3 [OS=Homo sapiens]</t>
  </si>
  <si>
    <t>P35232</t>
  </si>
  <si>
    <t>PHB1</t>
  </si>
  <si>
    <t>Prohibitin [OS=Homo sapiens]</t>
  </si>
  <si>
    <t>P00492</t>
  </si>
  <si>
    <t>HPRT1</t>
  </si>
  <si>
    <t>Hypoxanthine-guanine phosphoribosyltransferase [OS=Homo sapiens]</t>
  </si>
  <si>
    <t>Q96E14-2</t>
  </si>
  <si>
    <t>RMI2</t>
  </si>
  <si>
    <t>Isoform 2 of RecQ-mediated genome instability protein 2 [OS=Homo sapiens]</t>
  </si>
  <si>
    <t>Q96F45</t>
  </si>
  <si>
    <t>ZNF503</t>
  </si>
  <si>
    <t>Zinc finger protein 503 [OS=Homo sapiens]</t>
  </si>
  <si>
    <t>P58107</t>
  </si>
  <si>
    <t>epiplakin [OS=Homo sapiens]</t>
  </si>
  <si>
    <t>P62280</t>
  </si>
  <si>
    <t>RPS11</t>
  </si>
  <si>
    <t>40S ribosomal protein S11 [OS=Homo sapiens]</t>
  </si>
  <si>
    <t>O00233-1</t>
  </si>
  <si>
    <t>PSMD9</t>
  </si>
  <si>
    <t>26S proteasome non-ATPase regulatory subunit 9 [OS=Homo sapiens]</t>
  </si>
  <si>
    <t>O75351</t>
  </si>
  <si>
    <t>VPS4B</t>
  </si>
  <si>
    <t>Vacuolar protein sorting-associated protein 4B [OS=Homo sapiens]</t>
  </si>
  <si>
    <t>Q96C92</t>
  </si>
  <si>
    <t>ENTR1</t>
  </si>
  <si>
    <t>Serologically defined colon cancer antigen 3 [OS=Homo sapiens]</t>
  </si>
  <si>
    <t>P09651-1</t>
  </si>
  <si>
    <t>HNRNPA1; LOC113220247</t>
  </si>
  <si>
    <t>Heterogeneous nuclear ribonucleoprotein A1 [OS=Homo sapiens]</t>
  </si>
  <si>
    <t>Q9NSE4</t>
  </si>
  <si>
    <t>IARS2</t>
  </si>
  <si>
    <t>Isoleucine--tRNA ligase, mitochondrial [OS=Homo sapiens]</t>
  </si>
  <si>
    <t>Q99471-1</t>
  </si>
  <si>
    <t>LOC100894176; LOC101567244; PFDN5</t>
  </si>
  <si>
    <t>prefoldin subunit 5 [OS=Homo sapiens]</t>
  </si>
  <si>
    <t>Q9NWT6</t>
  </si>
  <si>
    <t>HIF1AN</t>
  </si>
  <si>
    <t>Hypoxia-inducible factor 1-alpha inhibitor [OS=Homo sapiens]</t>
  </si>
  <si>
    <t>Q99832</t>
  </si>
  <si>
    <t>CCT7</t>
  </si>
  <si>
    <t>T-complex protein 1 subunit eta [OS=Homo sapiens]</t>
  </si>
  <si>
    <t>P14618</t>
  </si>
  <si>
    <t>PKM</t>
  </si>
  <si>
    <t>Pyruvate kinase PKM [OS=Homo sapiens]</t>
  </si>
  <si>
    <t>Q96DZ1</t>
  </si>
  <si>
    <t>ERLEC1</t>
  </si>
  <si>
    <t>Endoplasmic reticulum lectin 1 [OS=Homo sapiens]</t>
  </si>
  <si>
    <t>Q9NTJ5</t>
  </si>
  <si>
    <t>SACM1L</t>
  </si>
  <si>
    <t>Phosphatidylinositide phosphatase SAC1 [OS=Homo sapiens]</t>
  </si>
  <si>
    <t>P51571</t>
  </si>
  <si>
    <t>SSR4</t>
  </si>
  <si>
    <t>translocon-associated protein subunit delta [OS=Homo sapiens]</t>
  </si>
  <si>
    <t>P62263</t>
  </si>
  <si>
    <t>RPS14</t>
  </si>
  <si>
    <t>40S ribosomal protein S14 [OS=Homo sapiens]</t>
  </si>
  <si>
    <t>P40227-1</t>
  </si>
  <si>
    <t>CCT6A</t>
  </si>
  <si>
    <t>T-complex protein 1 subunit zeta [OS=Homo sapiens]</t>
  </si>
  <si>
    <t>P62191</t>
  </si>
  <si>
    <t>PSMC1</t>
  </si>
  <si>
    <t>26S proteasome regulatory subunit 4 [OS=Homo sapiens]</t>
  </si>
  <si>
    <t>Q2WGJ6</t>
  </si>
  <si>
    <t>KLHL38</t>
  </si>
  <si>
    <t>Kelch-like protein 38 [OS=Homo sapiens]</t>
  </si>
  <si>
    <t>Q86UA1</t>
  </si>
  <si>
    <t>PRPF39</t>
  </si>
  <si>
    <t>Pre-mRNA-processing factor 39 [OS=Homo sapiens]</t>
  </si>
  <si>
    <t>COUNT</t>
  </si>
  <si>
    <t>Protein with No value</t>
  </si>
  <si>
    <t>Sum (Abundances)</t>
  </si>
  <si>
    <t>Total Protein</t>
  </si>
  <si>
    <t>log2 (Sample F6)-FAIMS</t>
  </si>
  <si>
    <t>log2 (Sample F7)-FAIMS</t>
  </si>
  <si>
    <t>log2 (Sample F10)-FAIMS</t>
  </si>
  <si>
    <t>log2 (Sample F11)-FAIMS</t>
  </si>
  <si>
    <t>log2 (Sample F14)-FAIMS</t>
  </si>
  <si>
    <t>log2 (Sample F15)-FAIMS</t>
  </si>
  <si>
    <t>log2 (Sample F8)-No FAIMS</t>
  </si>
  <si>
    <t>log2 (Sample F9)-No FAIMS</t>
  </si>
  <si>
    <t>log2 (Sample F12)-No FAIMS</t>
  </si>
  <si>
    <t>log2 (Sample F13)-No FAIMS</t>
  </si>
  <si>
    <t>log2 (Sample F16)-No FAIMS</t>
  </si>
  <si>
    <t>log2 (Sample F17)-No FAIMS</t>
  </si>
  <si>
    <t>The heatmap was generated using Morpheus heatmap developed by Broad institute. https://software.broadinstitute.org/morpheus</t>
  </si>
  <si>
    <t>Master Protein Accessions</t>
  </si>
  <si>
    <t>Positions in Master Proteins</t>
  </si>
  <si>
    <t>Abundance Ratio: (SAP25_3_REPLICATES_NO_FAIMS) / (SAP25_3_REPLICATES_FAIMS)</t>
  </si>
  <si>
    <t>Abundance Ratio P-Value: (SAP25_3_REPLICATES_NO_FAIMS) / (SAP25_3_REPLICATES_FAIMS)</t>
  </si>
  <si>
    <t>Abundance Ratio Adj. P-Value: (SAP25_3_REPLICATES_NO_FAIMS) / (SAP25_3_REPLICATES_FAIMS)</t>
  </si>
  <si>
    <t>Abundance: F6: Sample, SAP25_3_REPLICATES_FAIMS</t>
  </si>
  <si>
    <t>Abundance: F7: Sample, SAP25_3_REPLICATES_FAIMS</t>
  </si>
  <si>
    <t>Abundance: F10: Sample, SAP25_3_REPLICATES_FAIMS</t>
  </si>
  <si>
    <t>Abundance: F11: Sample, SAP25_3_REPLICATES_FAIMS</t>
  </si>
  <si>
    <t>Abundance: F14: Sample, SAP25_3_REPLICATES_FAIMS</t>
  </si>
  <si>
    <t>Abundance: F15: Sample, SAP25_3_REPLICATES_FAIMS</t>
  </si>
  <si>
    <t>Abundance: F8: Sample, SAP25_3_REPLICATES_NO_FAIMS</t>
  </si>
  <si>
    <t>Abundance: F9: Sample, SAP25_3_REPLICATES_NO_FAIMS</t>
  </si>
  <si>
    <t>Abundance: F12: Sample, SAP25_3_REPLICATES_NO_FAIMS</t>
  </si>
  <si>
    <t>Abundance: F13: Sample, SAP25_3_REPLICATES_NO_FAIMS</t>
  </si>
  <si>
    <t>Abundance: F16: Sample, SAP25_3_REPLICATES_NO_FAIMS</t>
  </si>
  <si>
    <t>Abundance: F17: Sample, SAP25_3_REPLICATES_NO_FAIMS</t>
  </si>
  <si>
    <t>Charge (by Search Engine): Sequest HT</t>
  </si>
  <si>
    <t>Q9UK99 [217-231]</t>
  </si>
  <si>
    <t>P40227-1 [142-153]</t>
  </si>
  <si>
    <t>Q9H6S0 [377-385]</t>
  </si>
  <si>
    <t>P34932 [111-124]</t>
  </si>
  <si>
    <t>P11142-1 [237-246]</t>
  </si>
  <si>
    <t>Q96C92 [1-15]</t>
  </si>
  <si>
    <t>Q9BVA1 [363-380]</t>
  </si>
  <si>
    <t>Q96E14-2 [1-15]</t>
  </si>
  <si>
    <t>P38646 [174-187]</t>
  </si>
  <si>
    <t>P11021 [153-163]</t>
  </si>
  <si>
    <t>P38646 [492-513]</t>
  </si>
  <si>
    <t>Q96F45 [529-540]</t>
  </si>
  <si>
    <t>P0DMV8 [127-155]</t>
  </si>
  <si>
    <t>P11142-1 [127-137]</t>
  </si>
  <si>
    <t>P11142-1 [610-646]</t>
  </si>
  <si>
    <t>P53007 [102-113]</t>
  </si>
  <si>
    <t>Q9UK99 [399-407]</t>
  </si>
  <si>
    <t>O75182-1 [176-184]</t>
  </si>
  <si>
    <t>P51784 [553-577]</t>
  </si>
  <si>
    <t>O60220 [70-86]</t>
  </si>
  <si>
    <t>P51571 [121-139]</t>
  </si>
  <si>
    <t>P31943; P55795</t>
  </si>
  <si>
    <t>P31943 [263-275]; P55795 [263-275]</t>
  </si>
  <si>
    <t>O15294 [867-877]</t>
  </si>
  <si>
    <t>Q9NSE4 [517-524]</t>
  </si>
  <si>
    <t>P51784 [449-463]</t>
  </si>
  <si>
    <t>A6NIX2 [414-430]</t>
  </si>
  <si>
    <t>O43251-8 [183-192]</t>
  </si>
  <si>
    <t>Q9UBX3 [159-170]</t>
  </si>
  <si>
    <t>O14654 [398-410]</t>
  </si>
  <si>
    <t>P14618 [279-294]</t>
  </si>
  <si>
    <t>P62280 [90-97]</t>
  </si>
  <si>
    <t>Q15170 [119-137]</t>
  </si>
  <si>
    <t>P51784 [602-623]</t>
  </si>
  <si>
    <t>P33993-1 [287-302]</t>
  </si>
  <si>
    <t>Q15365 [326-346]</t>
  </si>
  <si>
    <t>P11142-1 [424-447]</t>
  </si>
  <si>
    <t>P0DMV8; P34931</t>
  </si>
  <si>
    <t>P0DMV8 [424-447]; P34931 [426-449]</t>
  </si>
  <si>
    <t>O60925 [74-83]</t>
  </si>
  <si>
    <t>O15212 [100-117]</t>
  </si>
  <si>
    <t>Q4LE39-1 [451-461]</t>
  </si>
  <si>
    <t>Q96ST3 [814-828]</t>
  </si>
  <si>
    <t>P0DMV8 [129-155]</t>
  </si>
  <si>
    <t>Q71U36; P68363; Q9BQE3</t>
  </si>
  <si>
    <t>Q71U36 [113-123]; P68363 [113-123]; Q9BQE3 [113-123]</t>
  </si>
  <si>
    <t>Q9Y230 [54-64]</t>
  </si>
  <si>
    <t>O75351 [296-306]</t>
  </si>
  <si>
    <t>P51784 [254-277]</t>
  </si>
  <si>
    <t>P10809 [97-121]</t>
  </si>
  <si>
    <t>P35232 [94-105]</t>
  </si>
  <si>
    <t>Q13616 [339-354]</t>
  </si>
  <si>
    <t>P11142-1 [470-493]</t>
  </si>
  <si>
    <t>P27708 [843-854]</t>
  </si>
  <si>
    <t>P51784 [145-181]</t>
  </si>
  <si>
    <t>Q71U36 [265-280]; P68363 [265-280]; Q9BQE3 [265-280]</t>
  </si>
  <si>
    <t>O00233-1 [77-87]</t>
  </si>
  <si>
    <t>Q13509 [263-276]</t>
  </si>
  <si>
    <t>P04181-1 [256-271]</t>
  </si>
  <si>
    <t>Q92598 [317-331]</t>
  </si>
  <si>
    <t>Q86UA1 [232-246]</t>
  </si>
  <si>
    <t>P62191 [334-346]</t>
  </si>
  <si>
    <t>P62263 [129-142]</t>
  </si>
  <si>
    <t>Q13616 [290-298]</t>
  </si>
  <si>
    <t>Q71U36 [391-401]; P68363 [391-401]; Q9BQE3 [391-401]</t>
  </si>
  <si>
    <t>P51784 [814-829]</t>
  </si>
  <si>
    <t>P51784 [814-830]</t>
  </si>
  <si>
    <t>O15294 [322-338]</t>
  </si>
  <si>
    <t>Q9NQP4 [92-104]</t>
  </si>
  <si>
    <t>P10809 [269-290]</t>
  </si>
  <si>
    <t>P33993-1 [264-282]</t>
  </si>
  <si>
    <t>Q9NRG9-1 [479-493]</t>
  </si>
  <si>
    <t>P25788-1 [73-86]</t>
  </si>
  <si>
    <t>P38646 [499-513]</t>
  </si>
  <si>
    <t>P58107 [2421-2432]; [2955-2966]; [3489-3500]; [4023-4034]; [4557-4568]</t>
  </si>
  <si>
    <t>P54652; P11142-1; P11021; P34931</t>
  </si>
  <si>
    <t>P54652 [173-188]; P11142-1 [172-187]; P11021 [198-213]; P34931 [174-189]</t>
  </si>
  <si>
    <t>Q13200 [144-160]</t>
  </si>
  <si>
    <t>P04350; P07437; Q9BVA1</t>
  </si>
  <si>
    <t>P04350 [217-241]; P07437 [217-241]; Q9BVA1 [217-241]</t>
  </si>
  <si>
    <t>P60604 [73-87]</t>
  </si>
  <si>
    <t>Q9H7L9 [110-126]</t>
  </si>
  <si>
    <t>Q14204 [2784-2797]</t>
  </si>
  <si>
    <t>Q13547; Q92769</t>
  </si>
  <si>
    <t>Q13547 [35-49]; Q92769 [36-50]</t>
  </si>
  <si>
    <t>Q9NTJ5 [166-174]</t>
  </si>
  <si>
    <t>Q9BVA1 [20-46]</t>
  </si>
  <si>
    <t>P07437 [20-46]</t>
  </si>
  <si>
    <t>O14654 [1199-1218]</t>
  </si>
  <si>
    <t>Q9NZL4-1 [11-46]</t>
  </si>
  <si>
    <t>P22626 [63-89]</t>
  </si>
  <si>
    <t>P47897 [602-616]</t>
  </si>
  <si>
    <t>P63151 [200-210]</t>
  </si>
  <si>
    <t>Q13509; P07437; Q9BVA1</t>
  </si>
  <si>
    <t>Q13509 [104-121]; P07437 [104-121]; Q9BVA1 [104-121]</t>
  </si>
  <si>
    <t>Q8N1F7-1 [68-77]</t>
  </si>
  <si>
    <t>Q14697-1 [174-182]</t>
  </si>
  <si>
    <t>Q08211 [504-516]</t>
  </si>
  <si>
    <t>Q8TEE9 [112-122]</t>
  </si>
  <si>
    <t>P11021 [198-214]</t>
  </si>
  <si>
    <t>P11142-1 [4-25]</t>
  </si>
  <si>
    <t>P54652; P11142-1</t>
  </si>
  <si>
    <t>P54652 [173-189]; P11142-1 [172-188]</t>
  </si>
  <si>
    <t>P04792 [13-27]</t>
  </si>
  <si>
    <t>P38646 [378-391]</t>
  </si>
  <si>
    <t>O43175 [8-20]</t>
  </si>
  <si>
    <t>Q96ST3 [936-946]</t>
  </si>
  <si>
    <t>Q14697-1 [52-61]</t>
  </si>
  <si>
    <t>Q96DZ1 [397-409]</t>
  </si>
  <si>
    <t>Q86TG7-1 [665-680]</t>
  </si>
  <si>
    <t>P26641 [286-295]</t>
  </si>
  <si>
    <t>Q9NWT6 [34-44]</t>
  </si>
  <si>
    <t>Q99471-1 [95-104]</t>
  </si>
  <si>
    <t>P18074-1 [325-334]</t>
  </si>
  <si>
    <t>P15531 [7-18]</t>
  </si>
  <si>
    <t>Q96JJ7-1 [118-128]</t>
  </si>
  <si>
    <t>O00170 [40-54]</t>
  </si>
  <si>
    <t>P0DMV8 [273-299]</t>
  </si>
  <si>
    <t>P11142-1 [273-299]</t>
  </si>
  <si>
    <t>P51784 [731-752]</t>
  </si>
  <si>
    <t>Q13162 [140-164]</t>
  </si>
  <si>
    <t>P30876 [1063-1072]</t>
  </si>
  <si>
    <t>P00492 [35-45]</t>
  </si>
  <si>
    <t>O95831-1 [159-177]</t>
  </si>
  <si>
    <t>P38646 [219-234]</t>
  </si>
  <si>
    <t>P38646 [219-238]</t>
  </si>
  <si>
    <t>O15294 [285-304]</t>
  </si>
  <si>
    <t>P26641 [31-45]</t>
  </si>
  <si>
    <t>P11021 [325-336]</t>
  </si>
  <si>
    <t>P27708 [1769-1778]</t>
  </si>
  <si>
    <t>Q08211 [768-779]</t>
  </si>
  <si>
    <t>Q13162 [67-78]</t>
  </si>
  <si>
    <t>P04406-1 [324-334]</t>
  </si>
  <si>
    <t>P43243 [399-407]</t>
  </si>
  <si>
    <t>O15212 [90-99]</t>
  </si>
  <si>
    <t>Q86TG7-1 [599-611]</t>
  </si>
  <si>
    <t>P49773 [38-57]</t>
  </si>
  <si>
    <t>P31040 [262-282]</t>
  </si>
  <si>
    <t>P17987 [391-400]</t>
  </si>
  <si>
    <t>P11142-1 [113-126]</t>
  </si>
  <si>
    <t>Q2WGJ6 [13-22]</t>
  </si>
  <si>
    <t>P51784 [694-711]</t>
  </si>
  <si>
    <t>Q9HAJ7 [38-49]</t>
  </si>
  <si>
    <t>Q99832 [388-397]</t>
  </si>
  <si>
    <t>Q08211 [595-621]</t>
  </si>
  <si>
    <t>P50991; P48643</t>
  </si>
  <si>
    <t>P50991 [404-413]; P48643 [401-410]</t>
  </si>
  <si>
    <t>P09651-1 [32-47]</t>
  </si>
  <si>
    <t>Q96ST3 [728-737]</t>
  </si>
  <si>
    <t>Q96BR5 [60-73]</t>
  </si>
  <si>
    <t>P62333 [256-272]</t>
  </si>
  <si>
    <t>P11717 [1053-1065]</t>
  </si>
  <si>
    <t>Q8WWM7-1 [383-399]</t>
  </si>
  <si>
    <t>P11940-1 [375-385]</t>
  </si>
  <si>
    <t>Q7L592 [402-412]</t>
  </si>
  <si>
    <t>P56192 [120-130]</t>
  </si>
  <si>
    <t>P78527 [477-489]</t>
  </si>
  <si>
    <t>P07814 [342-358]</t>
  </si>
  <si>
    <t>P43246-1 [360-373]</t>
  </si>
  <si>
    <t>P16615 [560-572]</t>
  </si>
  <si>
    <t>P51812 [172-192]</t>
  </si>
  <si>
    <t>Q13509; P04350; P07437; Q9BVA1</t>
  </si>
  <si>
    <t>Q13509 [380-390]; P04350 [380-390]; P07437 [380-390]; Q9BVA1 [380-390]</t>
  </si>
  <si>
    <t>Q13114-1 [388-398]</t>
  </si>
  <si>
    <t>Q9BUF5 [3-19]</t>
  </si>
  <si>
    <t>P22087 [123-135]</t>
  </si>
  <si>
    <t>P55789 [10-23]</t>
  </si>
  <si>
    <t>Q15365 [178-200]</t>
  </si>
  <si>
    <t>Q12788 [47-59]</t>
  </si>
  <si>
    <t>Q9H974-1 [235-249]</t>
  </si>
  <si>
    <t>O15127 [105-116]</t>
  </si>
  <si>
    <t>Q02413 [129-144]</t>
  </si>
  <si>
    <t>P62714 [186-214]</t>
  </si>
  <si>
    <t>Q8WVS4 [553-572]</t>
  </si>
  <si>
    <t>Q5JTV8 [130-148]</t>
  </si>
  <si>
    <t>P22087 [245-255]</t>
  </si>
  <si>
    <t>P07900; P08238</t>
  </si>
  <si>
    <t>P07900 [315-327]; P08238 [307-319]</t>
  </si>
  <si>
    <t>Q96ST3 [1117-1128]</t>
  </si>
  <si>
    <t>O43819 [96-110]</t>
  </si>
  <si>
    <t>Q15645 [49-68]</t>
  </si>
  <si>
    <t>P11142-1 [570-583]</t>
  </si>
  <si>
    <t>P16152 [120-134]</t>
  </si>
  <si>
    <t>O75182-1 [547-560]</t>
  </si>
  <si>
    <t>Q5K4L6-1 [445-458]</t>
  </si>
  <si>
    <t>P49327 [712-728]</t>
  </si>
  <si>
    <t>O95816 [71-86]</t>
  </si>
  <si>
    <t>Q71U36 [216-229]; P68363 [216-229]; Q9BQE3 [216-229]</t>
  </si>
  <si>
    <t>Q86TG7-1 [448-461]</t>
  </si>
  <si>
    <t>P51617 [80-94]</t>
  </si>
  <si>
    <t>Q96ST3 [653-667]</t>
  </si>
  <si>
    <t>Q8TEE9 [52-91]</t>
  </si>
  <si>
    <t>Q14157-1 [830-849]</t>
  </si>
  <si>
    <t>P0DMV8 [329-342]</t>
  </si>
  <si>
    <t>Q08211 [912-929]</t>
  </si>
  <si>
    <t>P68363; Q9BQE3</t>
  </si>
  <si>
    <t>P68363 [230-243]; Q9BQE3 [230-243]</t>
  </si>
  <si>
    <t>Q92598 [656-667]</t>
  </si>
  <si>
    <t>Q01813 [355-369]</t>
  </si>
  <si>
    <t>P38606 [221-232]</t>
  </si>
  <si>
    <t>Q9HA92 [266-279]</t>
  </si>
  <si>
    <t>Q7Z7H8 [170-188]</t>
  </si>
  <si>
    <t>Q8N726 [100-115]</t>
  </si>
  <si>
    <t>Q9NWW5 [8-28]</t>
  </si>
  <si>
    <t>Q9UK99 [171-187]</t>
  </si>
  <si>
    <t>O00165 [151-168]</t>
  </si>
  <si>
    <t>Q8TEE9 [35-51]</t>
  </si>
  <si>
    <t>P60604 [88-109]</t>
  </si>
  <si>
    <t>P30876 [473-483]</t>
  </si>
  <si>
    <t>Q86VU5 [198-212]</t>
  </si>
  <si>
    <t>P08574 [100-111]</t>
  </si>
  <si>
    <t>Q9P0J0 [69-82]</t>
  </si>
  <si>
    <t>P06576 [95-109]</t>
  </si>
  <si>
    <t>O15294 [103-113]</t>
  </si>
  <si>
    <t>Q07864 [1295-1308]</t>
  </si>
  <si>
    <t>O14773 [246-259]</t>
  </si>
  <si>
    <t>Q9UJS0 [627-641]</t>
  </si>
  <si>
    <t>P49411 [105-120]</t>
  </si>
  <si>
    <t>Q9H9B4 [25-35]</t>
  </si>
  <si>
    <t>Q15436 [47-63]</t>
  </si>
  <si>
    <t>P17858-1 [445-461]</t>
  </si>
  <si>
    <t>P05067-1 [451-460]</t>
  </si>
  <si>
    <t>O15460-1 [233-242]</t>
  </si>
  <si>
    <t>P17066; P0DMV8</t>
  </si>
  <si>
    <t>P17066 [302-313]; P0DMV8 [300-311]</t>
  </si>
  <si>
    <t>P52272 [628-650]</t>
  </si>
  <si>
    <t>P0DMV8 [237-247]</t>
  </si>
  <si>
    <t>Q86TG7-1 [508-527]</t>
  </si>
  <si>
    <t>Q9Y4C2-1 [572-583]</t>
  </si>
  <si>
    <t>Q7Z7A3 [255-272]</t>
  </si>
  <si>
    <t>P78406 [297-305]</t>
  </si>
  <si>
    <t>P11021 [165-181]</t>
  </si>
  <si>
    <t>Q9Y2H0 [220-232]</t>
  </si>
  <si>
    <t>Q9Y6M1 [561-573]</t>
  </si>
  <si>
    <t>P38646 [349-360]</t>
  </si>
  <si>
    <t>Q9ULE6 [85-98]</t>
  </si>
  <si>
    <t>Q3ZCQ8 [256-274]</t>
  </si>
  <si>
    <t>P11802 [62-73]</t>
  </si>
  <si>
    <t>Q12788 [669-690]</t>
  </si>
  <si>
    <t>P30876 [1092-1104]</t>
  </si>
  <si>
    <t>Q17R31-1 [140-149]</t>
  </si>
  <si>
    <t>Q9UBB6 [707-718]</t>
  </si>
  <si>
    <t>Q13435 [60-71]</t>
  </si>
  <si>
    <t>P48643 [324-340]</t>
  </si>
  <si>
    <t>P31040 [233-246]</t>
  </si>
  <si>
    <t>Q92598 [155-169]</t>
  </si>
  <si>
    <t>P07900 [346-355]</t>
  </si>
  <si>
    <t>Q86U06-1 [265-280]</t>
  </si>
  <si>
    <t>Q9UK99 [42-54]</t>
  </si>
  <si>
    <t>Q96ST3 [651-666]</t>
  </si>
  <si>
    <t>O15371 [223-236]</t>
  </si>
  <si>
    <t>Q15773 [143-158]</t>
  </si>
  <si>
    <t>P53621-1 [551-562]</t>
  </si>
  <si>
    <t>O75746 [625-640]</t>
  </si>
  <si>
    <t>O75340 [126-136]</t>
  </si>
  <si>
    <t>P07437; Q9BVA1</t>
  </si>
  <si>
    <t>P07437 [321-336]; Q9BVA1 [321-336]</t>
  </si>
  <si>
    <t>Q8N1F8 [411-434]</t>
  </si>
  <si>
    <t>Q9UI10-1 [358-370]</t>
  </si>
  <si>
    <t>P51784 [230-241]</t>
  </si>
  <si>
    <t>Q9H4F8 [350-362]</t>
  </si>
  <si>
    <t>P53621-1 [942-956]</t>
  </si>
  <si>
    <t>P17844 [57-67]</t>
  </si>
  <si>
    <t>Q15654-1 [44-64]</t>
  </si>
  <si>
    <t>Q8N0W3-1 [499-520]</t>
  </si>
  <si>
    <t>P04350 [78-103]; P07437 [78-103]; Q9BVA1 [78-103]</t>
  </si>
  <si>
    <t>P52701 [129-140]</t>
  </si>
  <si>
    <t>P54652 [303-314]; P11142-1 [300-311]</t>
  </si>
  <si>
    <t>Q13724-1 [447-461]</t>
  </si>
  <si>
    <t>Q8N1F7-1 [791-802]</t>
  </si>
  <si>
    <t>Q99959 [159-171]</t>
  </si>
  <si>
    <t>P11498 [63-77]</t>
  </si>
  <si>
    <t>Q9H974-1 [250-266]</t>
  </si>
  <si>
    <t>Q96IU4 [43-56]</t>
  </si>
  <si>
    <t>Q8IYS1 [69-88]</t>
  </si>
  <si>
    <t>Q9Y697 [394-407]</t>
  </si>
  <si>
    <t>Q92616 [738-756]</t>
  </si>
  <si>
    <t>Q9Y4R8 [692-706]</t>
  </si>
  <si>
    <t>O14773 [507-520]</t>
  </si>
  <si>
    <t>P26641 [401-414]</t>
  </si>
  <si>
    <t>Q12788 [654-664]</t>
  </si>
  <si>
    <t>Q16576-1 [131-142]</t>
  </si>
  <si>
    <t>P04843 [49-65]</t>
  </si>
  <si>
    <t>P31943; P52597</t>
  </si>
  <si>
    <t>P31943 [300-316]; P52597 [300-316]</t>
  </si>
  <si>
    <t>Q71U36 [244-264]; P68363 [244-264]; Q9BQE3 [244-264]</t>
  </si>
  <si>
    <t>Q9Y5J9 [23-39]</t>
  </si>
  <si>
    <t>Q9Y5S9 [50-68]</t>
  </si>
  <si>
    <t>Q9UKF6 [222-232]</t>
  </si>
  <si>
    <t>P25705-1 [442-463]</t>
  </si>
  <si>
    <t>P53671 [28-39]</t>
  </si>
  <si>
    <t>P11021 [61-74]</t>
  </si>
  <si>
    <t>Q9H9P8-1 [181-196]</t>
  </si>
  <si>
    <t>Q7Z4Q2 [65-77]</t>
  </si>
  <si>
    <t>Q71U36 [215-229]; P68363 [215-229]; Q9BQE3 [215-229]</t>
  </si>
  <si>
    <t>P51114-1 [277-290]</t>
  </si>
  <si>
    <t>P07437 [283-297]</t>
  </si>
  <si>
    <t>P51570 [19-37]</t>
  </si>
  <si>
    <t>P25786-1 [97-107]</t>
  </si>
  <si>
    <t>Q9NZL4-1 [312-325]</t>
  </si>
  <si>
    <t>Q96ST3 [5-18]</t>
  </si>
  <si>
    <t>Q08554-1 [232-245]</t>
  </si>
  <si>
    <t>Q66K74 [313-327]</t>
  </si>
  <si>
    <t>Q9NXW2-1 [345-354]</t>
  </si>
  <si>
    <t>P07203 [167-178]</t>
  </si>
  <si>
    <t>Q9Y2S7 [150-165]</t>
  </si>
  <si>
    <t>P51784 [694-710]</t>
  </si>
  <si>
    <t>O75446 [176-187]</t>
  </si>
  <si>
    <t>Q96CS3 [172-190]</t>
  </si>
  <si>
    <t>A6NED2 [148-159]</t>
  </si>
  <si>
    <t>Q562R1 [97-114]</t>
  </si>
  <si>
    <t>P18074-1 [157-166]</t>
  </si>
  <si>
    <t>P17066; P54652; P11142-1; P11021; P0DMV8; P34931</t>
  </si>
  <si>
    <t>P17066 [28-38]; P54652 [27-37]; P11142-1 [26-36]; P11021 [50-60]; P0DMV8 [26-36]; P34931 [28-38]</t>
  </si>
  <si>
    <t>Q71U36 [230-243]</t>
  </si>
  <si>
    <t>P27708 [832-839]</t>
  </si>
  <si>
    <t>P17066 [174-189]; P0DMV8 [172-187]</t>
  </si>
  <si>
    <t>Q9Y4W2 [388-401]</t>
  </si>
  <si>
    <t>P33993-1 [500-514]</t>
  </si>
  <si>
    <t>O75746 [310-329]</t>
  </si>
  <si>
    <t>Q9Y2S7 [200-214]</t>
  </si>
  <si>
    <t>P04049 [232-254]</t>
  </si>
  <si>
    <t>P43243 [208-225]</t>
  </si>
  <si>
    <t>Q96EY1-1 [341-364]</t>
  </si>
  <si>
    <t>Q9Y2S7 [166-199]</t>
  </si>
  <si>
    <t>O43615 [90-101]</t>
  </si>
  <si>
    <t>Q9UHV9 [85-99]</t>
  </si>
  <si>
    <t>Q8IY37 [811-828]</t>
  </si>
  <si>
    <t>O15360 [997-1011]</t>
  </si>
  <si>
    <t>Q96CS3 [78-89]</t>
  </si>
  <si>
    <t>P52701 [34-62]</t>
  </si>
  <si>
    <t>P05141 [34-43]</t>
  </si>
  <si>
    <t>P04792 [97-112]</t>
  </si>
  <si>
    <t>Q71U36; P68363</t>
  </si>
  <si>
    <t>Q71U36 [374-390]; P68363 [374-390]</t>
  </si>
  <si>
    <t>Q96ST3 [878-897]</t>
  </si>
  <si>
    <t>Q13509 [3-19]; P04350 [3-19]; P07437 [3-19]; Q9BVA1 [3-19]</t>
  </si>
  <si>
    <t>P63173 [4-16]</t>
  </si>
  <si>
    <t>P32119 [92-109]</t>
  </si>
  <si>
    <t>P04350; Q9BUF5; P07437; Q9BVA1</t>
  </si>
  <si>
    <t>P04350 [263-276]; Q9BUF5 [263-276]; P07437 [263-276]; Q9BVA1 [263-276]</t>
  </si>
  <si>
    <t>O60220 [32-46]</t>
  </si>
  <si>
    <t>Q8N1F8 [572-586]</t>
  </si>
  <si>
    <t>P63167 [50-60]</t>
  </si>
  <si>
    <t>Q9UBX3 [140-150]</t>
  </si>
  <si>
    <t>P51784 [448-463]</t>
  </si>
  <si>
    <t>Q96CP6-1 [370-382]</t>
  </si>
  <si>
    <t>Q15717 [20-37]</t>
  </si>
  <si>
    <t>P35606 [834-846]</t>
  </si>
  <si>
    <t>P27708 [501-516]</t>
  </si>
  <si>
    <t>Q12788 [87-102]</t>
  </si>
  <si>
    <t>Q96EY1-1 [396-409]</t>
  </si>
  <si>
    <t>P11142-1 [329-342]</t>
  </si>
  <si>
    <t>Q9BU76-1 [56-71]</t>
  </si>
  <si>
    <t>P42771-1 [113-124]</t>
  </si>
  <si>
    <t>O75182-1 [644-659]</t>
  </si>
  <si>
    <t>Q96ST3 [20-32]</t>
  </si>
  <si>
    <t>P50402 [158-174]</t>
  </si>
  <si>
    <t>Q13547 [170-192]; Q92769 [171-193]</t>
  </si>
  <si>
    <t>Q3ZCQ8 [98-114]</t>
  </si>
  <si>
    <t>P10398-1 [189-209]</t>
  </si>
  <si>
    <t>P57740 [55-68]</t>
  </si>
  <si>
    <t>Q8NBA8 [131-144]</t>
  </si>
  <si>
    <t>P24539 [197-208]</t>
  </si>
  <si>
    <t>Q9ULX6 [99-121]</t>
  </si>
  <si>
    <t>Q9BTW9 [800-815]</t>
  </si>
  <si>
    <t>Q9UBN7-1 [674-693]</t>
  </si>
  <si>
    <t>Q66K74 [453-469]</t>
  </si>
  <si>
    <t>Q15029 [481-495]</t>
  </si>
  <si>
    <t>Q9NQP4 [93-104]</t>
  </si>
  <si>
    <t>Q9Y2S7 [336-347]</t>
  </si>
  <si>
    <t>Q13616 [275-289]</t>
  </si>
  <si>
    <t>P07900 [192-202]; P08238 [187-197]</t>
  </si>
  <si>
    <t>Q5VZL5 [1244-1265]</t>
  </si>
  <si>
    <t>Q96QU8 [748-760]</t>
  </si>
  <si>
    <t>Q8IZ52 [268-281]</t>
  </si>
  <si>
    <t>P0DMV8 [518-533]</t>
  </si>
  <si>
    <t>Q14204 [4366-4378]</t>
  </si>
  <si>
    <t>Q2T9J0 [83-100]</t>
  </si>
  <si>
    <t>O95816 [44-70]</t>
  </si>
  <si>
    <t>Q9HCN8 [162-183]</t>
  </si>
  <si>
    <t>Q9Y2S7 [348-360]</t>
  </si>
  <si>
    <t>Q96ST3 [4-18]</t>
  </si>
  <si>
    <t>O14545 [188-197]</t>
  </si>
  <si>
    <t>P68104 [6-20]</t>
  </si>
  <si>
    <t>O43251-8 [50-76]</t>
  </si>
  <si>
    <t>Q92598 [54-69]</t>
  </si>
  <si>
    <t>Q8IZ52 [394-411]</t>
  </si>
  <si>
    <t>P38646 [86-99]</t>
  </si>
  <si>
    <t>P11021 [82-96]</t>
  </si>
  <si>
    <t>O95757 [304-316]</t>
  </si>
  <si>
    <t>Q02978 [147-158]</t>
  </si>
  <si>
    <t>P36578 [50-71]</t>
  </si>
  <si>
    <t>Q9BWH6 [1068-1078]</t>
  </si>
  <si>
    <t>Q15477 [617-630]</t>
  </si>
  <si>
    <t>P51648 [24-32]</t>
  </si>
  <si>
    <t>Q9Y265 [109-118]</t>
  </si>
  <si>
    <t>P15104 [341-357]</t>
  </si>
  <si>
    <t>P51784 [897-920]</t>
  </si>
  <si>
    <t>P04181-1 [275-292]</t>
  </si>
  <si>
    <t>P10398-1 [152-166]</t>
  </si>
  <si>
    <t>Q96A33-1 [163-172]</t>
  </si>
  <si>
    <t>Q13547 [37-49]; Q92769 [38-50]</t>
  </si>
  <si>
    <t>Q71U36 [85-96]; P68363 [85-96]; Q9BQE3 [85-96]</t>
  </si>
  <si>
    <t>Q9NPI6 [60-72]</t>
  </si>
  <si>
    <t>P51784 [450-463]</t>
  </si>
  <si>
    <t>Q9H857-2 [49-68]</t>
  </si>
  <si>
    <t>Q92769 [415-433]</t>
  </si>
  <si>
    <t>Q99567 [83-100]</t>
  </si>
  <si>
    <t>O95864 [59-73]</t>
  </si>
  <si>
    <t>O75182-1 [528-542]</t>
  </si>
  <si>
    <t>Q9BSF4 [198-211]</t>
  </si>
  <si>
    <t>P51784 [839-871]</t>
  </si>
  <si>
    <t>Q9H0E3 [888-901]</t>
  </si>
  <si>
    <t>P52434 [125-140]</t>
  </si>
  <si>
    <t>Q9Y697 [276-289]</t>
  </si>
  <si>
    <t>P31943 [276-294]</t>
  </si>
  <si>
    <t>Q92598 [636-646]</t>
  </si>
  <si>
    <t>Q32NB8 [17-33]</t>
  </si>
  <si>
    <t>P51784 [69-83]</t>
  </si>
  <si>
    <t>Q71U36 [65-79]; P68363 [65-79]; Q9BQE3 [65-79]</t>
  </si>
  <si>
    <t>Q8TEE9 [15-34]</t>
  </si>
  <si>
    <t>Q9UNQ2 [301-313]</t>
  </si>
  <si>
    <t>Q9HCU9 [88-97]</t>
  </si>
  <si>
    <t>Q99623 [108-123]</t>
  </si>
  <si>
    <t>Q9H160 [117-133]</t>
  </si>
  <si>
    <t>Q96BR1-1 [104-114]</t>
  </si>
  <si>
    <t>P50991 [127-139]</t>
  </si>
  <si>
    <t>O14654 [377-384]</t>
  </si>
  <si>
    <t>Q13162 [46-66]</t>
  </si>
  <si>
    <t>P51570 [229-240]</t>
  </si>
  <si>
    <t>Q9UK99 [456-464]</t>
  </si>
  <si>
    <t>P51784 [714-730]</t>
  </si>
  <si>
    <t>Q9H0E3 [216-232]</t>
  </si>
  <si>
    <t>Q8NF37 [159-177]</t>
  </si>
  <si>
    <t>Q8N1F7-1 [121-130]</t>
  </si>
  <si>
    <t>P54652 [224-239]; P11142-1 [221-236]</t>
  </si>
  <si>
    <t>O14734 [267-284]</t>
  </si>
  <si>
    <t>Q9BU61-1 [112-125]</t>
  </si>
  <si>
    <t>Q13946-1 [436-448]</t>
  </si>
  <si>
    <t>Q8TCJ2 [579-592]</t>
  </si>
  <si>
    <t>Q02978 [171-182]</t>
  </si>
  <si>
    <t>Q2T9J0 [42-58]</t>
  </si>
  <si>
    <t>P55789 [43-67]</t>
  </si>
  <si>
    <t>P55060-1 [356-372]</t>
  </si>
  <si>
    <t>P14868 [152-171]</t>
  </si>
  <si>
    <t>O00425 [281-290]</t>
  </si>
  <si>
    <t>Q71U36 [403-422]; P68363 [403-422]; Q9BQE3 [403-422]</t>
  </si>
  <si>
    <t>P78527 [2637-2653]</t>
  </si>
  <si>
    <t>Q9UQ49 [49-59]</t>
  </si>
  <si>
    <t>P50897 [152-164]</t>
  </si>
  <si>
    <t>Q13547 [78-89]; Q92769 [79-90]</t>
  </si>
  <si>
    <t>Q13547 [290-306]</t>
  </si>
  <si>
    <t>Q9BUF5 [283-297]</t>
  </si>
  <si>
    <t>Q92598 [304-316]</t>
  </si>
  <si>
    <t>Q9BWH6 [77-94]</t>
  </si>
  <si>
    <t>P38646 [107-121]</t>
  </si>
  <si>
    <t>P08195 [535-555]</t>
  </si>
  <si>
    <t>O14654 [375-384]</t>
  </si>
  <si>
    <t>Q14697-1 [915-929]</t>
  </si>
  <si>
    <t>P31689-1 [284-296]</t>
  </si>
  <si>
    <t>P62195-1 [202-213]</t>
  </si>
  <si>
    <t>A6NIX2 [398-408]</t>
  </si>
  <si>
    <t>P06576 [407-422]</t>
  </si>
  <si>
    <t>P08670 [322-342]</t>
  </si>
  <si>
    <t>Q9Y265 [340-357]</t>
  </si>
  <si>
    <t>Q13608 [138-154]</t>
  </si>
  <si>
    <t>Q9H160 [101-114]</t>
  </si>
  <si>
    <t>Q7Z6M1-1 [87-100]</t>
  </si>
  <si>
    <t>P07437 [363-379]</t>
  </si>
  <si>
    <t>P14324 [93-110]</t>
  </si>
  <si>
    <t>P38646 [266-284]</t>
  </si>
  <si>
    <t>P33993-1 [499-514]</t>
  </si>
  <si>
    <t>O14980 [459-474]</t>
  </si>
  <si>
    <t>P04049 [257-275]</t>
  </si>
  <si>
    <t>P17066; P0DMV8; P34931</t>
  </si>
  <si>
    <t>P17066 [223-238]; P0DMV8 [221-236]; P34931 [223-238]</t>
  </si>
  <si>
    <t>Q96GD4 [316-328]</t>
  </si>
  <si>
    <t>P28799 [580-590]</t>
  </si>
  <si>
    <t>P20674 [56-71]</t>
  </si>
  <si>
    <t>P33993-1 [515-527]</t>
  </si>
  <si>
    <t>P50402 [18-31]</t>
  </si>
  <si>
    <t>P43246-1 [40-55]</t>
  </si>
  <si>
    <t>Q5PSV4 [58-70]</t>
  </si>
  <si>
    <t>O60568 [163-181]</t>
  </si>
  <si>
    <t>P0DMV8 [574-596]</t>
  </si>
  <si>
    <t>P51784 [540-549]</t>
  </si>
  <si>
    <t>P30566 [427-452]</t>
  </si>
  <si>
    <t>Q9Y2S7 [300-310]</t>
  </si>
  <si>
    <t>P52597 [263-275]</t>
  </si>
  <si>
    <t>P33993-1 [515-532]</t>
  </si>
  <si>
    <t>Q13509; P04350</t>
  </si>
  <si>
    <t>Q13509 [283-297]; P04350 [283-297]</t>
  </si>
  <si>
    <t>Q8N201 [1801-1814]</t>
  </si>
  <si>
    <t>P48553 [1145-1163]</t>
  </si>
  <si>
    <t>Q8IYL2 [545-563]</t>
  </si>
  <si>
    <t>P42695 [1320-1339]</t>
  </si>
  <si>
    <t>P51784 [624-638]</t>
  </si>
  <si>
    <t>O43379-1 [497-512]</t>
  </si>
  <si>
    <t>P10809 [251-268]</t>
  </si>
  <si>
    <t>O60220 [70-80]</t>
  </si>
  <si>
    <t>Q9HCN4 [327-346]</t>
  </si>
  <si>
    <t>P07203 [115-130]</t>
  </si>
  <si>
    <t>Q9UBX3 [263-278]</t>
  </si>
  <si>
    <t>O15212 [106-117]</t>
  </si>
  <si>
    <t>Q1L5Z9 [110-135]</t>
  </si>
  <si>
    <t>Q86Z02 [425-438]</t>
  </si>
  <si>
    <t>Q86TG7-1 [5-17]</t>
  </si>
  <si>
    <t>Q9Y2S7 [286-297]</t>
  </si>
  <si>
    <t>Q71U36 [124-156]; P68363 [124-156]; Q9BQE3 [124-156]</t>
  </si>
  <si>
    <t>O43592 [644-660]</t>
  </si>
  <si>
    <t>P50402 [19-31]</t>
  </si>
  <si>
    <t>P08238 [457-475]</t>
  </si>
  <si>
    <t>P07900 [328-338]; P08238 [320-330]</t>
  </si>
  <si>
    <t>Q9NRG9-1 [395-410]</t>
  </si>
  <si>
    <t>P43243 [187-207]</t>
  </si>
  <si>
    <t>Q9Y679-1 [456-464]</t>
  </si>
  <si>
    <t>Q9UJS0 [293-310]</t>
  </si>
  <si>
    <t>P25705-1 [335-347]</t>
  </si>
  <si>
    <t>P38646 [147-159]</t>
  </si>
  <si>
    <t>Q96ST3 [121-134]</t>
  </si>
  <si>
    <t>P51784 [872-885]</t>
  </si>
  <si>
    <t>Q96H55-1 [251-269]</t>
  </si>
  <si>
    <t>Q9P0J0 [116-128]</t>
  </si>
  <si>
    <t>P18074-1 [300-324]</t>
  </si>
  <si>
    <t>Q16795 [213-222]</t>
  </si>
  <si>
    <t>P0DMV8 [574-595]</t>
  </si>
  <si>
    <t>Q9UG63 [196-207]</t>
  </si>
  <si>
    <t>Q08211 [1137-1154]</t>
  </si>
  <si>
    <t>P33993-1 [654-666]</t>
  </si>
  <si>
    <t>P51116 [191-200]</t>
  </si>
  <si>
    <t>P51114-1 [181-190]</t>
  </si>
  <si>
    <t>Q71U36 [85-105]; P68363 [85-105]; Q9BQE3 [85-105]</t>
  </si>
  <si>
    <t>Q96PK6-1 [518-541]</t>
  </si>
  <si>
    <t>P0DMV8 [113-126]; P34931 [115-128]</t>
  </si>
  <si>
    <t>Q96IF1 [51-74]</t>
  </si>
  <si>
    <t>Q15654-1 [299-311]</t>
  </si>
  <si>
    <t>Q14527 [835-846]</t>
  </si>
  <si>
    <t>P25705-1 [150-167]</t>
  </si>
  <si>
    <t>P11142-1 [77-88]</t>
  </si>
  <si>
    <t>P62195-1 [298-310]</t>
  </si>
  <si>
    <t>P27708 [103-122]</t>
  </si>
  <si>
    <t>Q92598 [154-169]</t>
  </si>
  <si>
    <t>P26373-1 [21-31]</t>
  </si>
  <si>
    <t>Q96ST3 [653-666]</t>
  </si>
  <si>
    <t>P34932 [155-169]</t>
  </si>
  <si>
    <t>P11021 [602-619]</t>
  </si>
  <si>
    <t>Q9NZ01-1 [142-150]</t>
  </si>
  <si>
    <t>Q14697-1 [101-109]</t>
  </si>
  <si>
    <t>Q96AE4 [332-344]</t>
  </si>
  <si>
    <t>P54136-1 [342-352]</t>
  </si>
  <si>
    <t>Q6AI12 [348-361]</t>
  </si>
  <si>
    <t>Q71U36 [106-121]; P68363 [106-121]; Q9BQE3 [106-121]</t>
  </si>
  <si>
    <t>P34932 [391-405]</t>
  </si>
  <si>
    <t>P62424 [224-234]</t>
  </si>
  <si>
    <t>Q96ST3 [748-760]</t>
  </si>
  <si>
    <t>O15212 [80-89]</t>
  </si>
  <si>
    <t>P34932 [85-102]</t>
  </si>
  <si>
    <t>P07237 [327-338]</t>
  </si>
  <si>
    <t>Q5SNT2-1 [464-481]</t>
  </si>
  <si>
    <t>P0DMV8 [237-246]</t>
  </si>
  <si>
    <t>P55795 [300-316]</t>
  </si>
  <si>
    <t>Q9UBB4-1 [11-27]</t>
  </si>
  <si>
    <t>P25788-1 [87-100]</t>
  </si>
  <si>
    <t>P54098 [71-81]</t>
  </si>
  <si>
    <t>O95429 [228-254]</t>
  </si>
  <si>
    <t>P22626 [326-350]</t>
  </si>
  <si>
    <t>Q58WW2 [312-322]</t>
  </si>
  <si>
    <t>Q9UK99 [43-54]</t>
  </si>
  <si>
    <t>O95816 [54-70]</t>
  </si>
  <si>
    <t>P05023 [495-508]</t>
  </si>
  <si>
    <t>Q16822-1 [143-155]</t>
  </si>
  <si>
    <t>P62714 [50-70]</t>
  </si>
  <si>
    <t>Q9UNY4-1 [1049-1059]</t>
  </si>
  <si>
    <t>P46379-1 [1110-1126]</t>
  </si>
  <si>
    <t>P33993-1 [533-545]</t>
  </si>
  <si>
    <t>O43301 [626-640]</t>
  </si>
  <si>
    <t>P30153 [486-498]</t>
  </si>
  <si>
    <t>Q15120-1 [300-317]</t>
  </si>
  <si>
    <t>Q9UI10-1 [144-157]</t>
  </si>
  <si>
    <t>Q96AX1 [499-509]</t>
  </si>
  <si>
    <t>Q9H0E3 [948-968]</t>
  </si>
  <si>
    <t>P26640 [592-606]</t>
  </si>
  <si>
    <t>P63151 [154-169]</t>
  </si>
  <si>
    <t>P43686 [314-329]</t>
  </si>
  <si>
    <t>P51784 [598-623]</t>
  </si>
  <si>
    <t>O94952-1 [555-577]</t>
  </si>
  <si>
    <t>Q13200 [774-785]</t>
  </si>
  <si>
    <t>Q9H9P8-1 [308-318]</t>
  </si>
  <si>
    <t>P61758 [21-39]</t>
  </si>
  <si>
    <t>P43246-1 [22-35]</t>
  </si>
  <si>
    <t>Q9P2J5 [560-575]</t>
  </si>
  <si>
    <t>O14654 [100-116]</t>
  </si>
  <si>
    <t>Q14697-1 [438-450]</t>
  </si>
  <si>
    <t>P25205 [47-56]</t>
  </si>
  <si>
    <t>P11142-1 [237-247]</t>
  </si>
  <si>
    <t>Q92841 [569-587]</t>
  </si>
  <si>
    <t>Q13509 [1-19]; P04350 [1-19]; P07437 [1-19]; Q9BVA1 [1-19]</t>
  </si>
  <si>
    <t>P48047 [101-117]</t>
  </si>
  <si>
    <t>P29374-1 [297-312]</t>
  </si>
  <si>
    <t>P43243 [217-225]</t>
  </si>
  <si>
    <t>Q9Y2S7 [254-264]</t>
  </si>
  <si>
    <t>O15294 [18-30]</t>
  </si>
  <si>
    <t>P20645 [148-161]</t>
  </si>
  <si>
    <t>Q92769 [128-144]</t>
  </si>
  <si>
    <t>Q00610-1 [1074-1094]</t>
  </si>
  <si>
    <t>P51570 [18-37]</t>
  </si>
  <si>
    <t>Q3ZCQ8 [233-243]</t>
  </si>
  <si>
    <t>Q7L3T8 [45-55]</t>
  </si>
  <si>
    <t>Q92947-1 [387-402]</t>
  </si>
  <si>
    <t>Q96AG3 [5-15]</t>
  </si>
  <si>
    <t>P21912 [79-91]</t>
  </si>
  <si>
    <t>P27708 [275-287]</t>
  </si>
  <si>
    <t>Q96ST3 [947-967]</t>
  </si>
  <si>
    <t>Q96ST3 [19-32]</t>
  </si>
  <si>
    <t>Q9UK99 [89-98]</t>
  </si>
  <si>
    <t>O14981 [82-100]</t>
  </si>
  <si>
    <t>P63208 [81-94]</t>
  </si>
  <si>
    <t>P38646 [293-307]</t>
  </si>
  <si>
    <t>P53618 [94-106]</t>
  </si>
  <si>
    <t>P04406-1 [324-335]</t>
  </si>
  <si>
    <t>P27708 [522-547]</t>
  </si>
  <si>
    <t>P43246-1 [566-579]</t>
  </si>
  <si>
    <t>P51784 [578-595]</t>
  </si>
  <si>
    <t>P07437 [363-380]</t>
  </si>
  <si>
    <t>Q16576-1 [349-375]</t>
  </si>
  <si>
    <t>P51784 [423-447]</t>
  </si>
  <si>
    <t>O43837-1 [165-180]</t>
  </si>
  <si>
    <t>Q969X6 [345-359]</t>
  </si>
  <si>
    <t>P25705-1 [183-194]</t>
  </si>
  <si>
    <t>P35613 [283-300]</t>
  </si>
  <si>
    <t>O95757 [105-124]</t>
  </si>
  <si>
    <t>Q96IF1 [140-161]</t>
  </si>
  <si>
    <t>P63151 [310-330]</t>
  </si>
  <si>
    <t>P78371-1 [389-402]</t>
  </si>
  <si>
    <t>Q5JWF2-1 [1018-1028]</t>
  </si>
  <si>
    <t>P68032 [71-86]</t>
  </si>
  <si>
    <t>P51570 [229-239]</t>
  </si>
  <si>
    <t>P62714 [186-206]</t>
  </si>
  <si>
    <t>P61978 [317-326]</t>
  </si>
  <si>
    <t>Q9UK53-1 [232-245]</t>
  </si>
  <si>
    <t>Q7Z6J9 [296-311]</t>
  </si>
  <si>
    <t>P31689-1 [375-389]</t>
  </si>
  <si>
    <t>A8MXV4 [50-72]</t>
  </si>
  <si>
    <t>Q96ST3 [602-611]</t>
  </si>
  <si>
    <t>P48047 [99-117]</t>
  </si>
  <si>
    <t>O60884 [64-75]</t>
  </si>
  <si>
    <t>Q9H773 [46-54]</t>
  </si>
  <si>
    <t>P46977 [500-513]</t>
  </si>
  <si>
    <t>Q63HN8-4 [264-282]</t>
  </si>
  <si>
    <t>O14654 [399-410]</t>
  </si>
  <si>
    <t>Q13162 [187-200]</t>
  </si>
  <si>
    <t>Q13509 [63-77]; P07437 [63-77]; Q9BVA1 [63-77]</t>
  </si>
  <si>
    <t>O75340 [67-77]</t>
  </si>
  <si>
    <t>Q8N726 [99-115]</t>
  </si>
  <si>
    <t>Q71U36 [106-123]; P68363 [106-123]; Q9BQE3 [106-123]</t>
  </si>
  <si>
    <t>P11021 [82-97]</t>
  </si>
  <si>
    <t>P31943 [99-114]; P55795 [99-114]</t>
  </si>
  <si>
    <t>P0DMV8 [57-71]</t>
  </si>
  <si>
    <t>Q969X5 [153-176]</t>
  </si>
  <si>
    <t>P11021 [465-474]</t>
  </si>
  <si>
    <t>O95816 [28-43]</t>
  </si>
  <si>
    <t>O15294 [900-913]</t>
  </si>
  <si>
    <t>P01040 [31-44]</t>
  </si>
  <si>
    <t>O14654 [1177-1198]</t>
  </si>
  <si>
    <t>Q12788 [727-741]</t>
  </si>
  <si>
    <t>Q13509 [381-391]; P04350 [381-391]; P07437 [381-391]; Q9BVA1 [381-391]</t>
  </si>
  <si>
    <t>P51784 [626-638]</t>
  </si>
  <si>
    <t>Q9BVI0 [739-751]</t>
  </si>
  <si>
    <t>P38646 [577-595]</t>
  </si>
  <si>
    <t>P11021 [602-617]</t>
  </si>
  <si>
    <t>Q8N357 [347-358]</t>
  </si>
  <si>
    <t>Q12788 [654-665]</t>
  </si>
  <si>
    <t>P17066; P54652; P11142-1; P0DMV8; P34931</t>
  </si>
  <si>
    <t>P17066 [39-51]; P54652 [38-50]; P11142-1 [37-49]; P0DMV8 [37-49]; P34931 [39-51]</t>
  </si>
  <si>
    <t>P15531 [89-105]</t>
  </si>
  <si>
    <t>O00170 [17-33]</t>
  </si>
  <si>
    <t>Q86WA8 [13-30]</t>
  </si>
  <si>
    <t>P63208 [95-113]</t>
  </si>
  <si>
    <t>Q16576-1 [340-348]</t>
  </si>
  <si>
    <t>P0DMV8 [326-342]</t>
  </si>
  <si>
    <t>Q96H55-1 [493-505]</t>
  </si>
  <si>
    <t>A5YKK6 [1400-1411]</t>
  </si>
  <si>
    <t>P56192 [468-483]</t>
  </si>
  <si>
    <t>P0DMV8 [103-112]</t>
  </si>
  <si>
    <t>Q7KZF4 [716-731]</t>
  </si>
  <si>
    <t>P38646 [579-595]</t>
  </si>
  <si>
    <t>Q71U36 [65-84]; P68363 [65-84]; Q9BQE3 [65-84]</t>
  </si>
  <si>
    <t>Q9Y3Z3 [12-20]</t>
  </si>
  <si>
    <t>Q15678 [455-467]</t>
  </si>
  <si>
    <t>Q96CW5 [413-432]</t>
  </si>
  <si>
    <t>Q92769 [291-307]</t>
  </si>
  <si>
    <t>Q6DKK2 [311-331]</t>
  </si>
  <si>
    <t>Q92598 [186-196]</t>
  </si>
  <si>
    <t>Q9Y6Y8 [816-830]</t>
  </si>
  <si>
    <t>P08670 [365-378]</t>
  </si>
  <si>
    <t>Q9Y6J9 [504-526]</t>
  </si>
  <si>
    <t>O95817 [122-133]</t>
  </si>
  <si>
    <t>Q9Y230 [337-353]</t>
  </si>
  <si>
    <t>Q9BVG9 [23-45]</t>
  </si>
  <si>
    <t>P38646 [239-259]</t>
  </si>
  <si>
    <t>P26373-1 [46-60]</t>
  </si>
  <si>
    <t>Q96ST3 [701-711]</t>
  </si>
  <si>
    <t>Q9UN30 [216-237]</t>
  </si>
  <si>
    <t>Q16576-1 [15-24]</t>
  </si>
  <si>
    <t>P08670 [411-424]</t>
  </si>
  <si>
    <t>P06748 [158-194]</t>
  </si>
  <si>
    <t>P17858-1 [655-672]</t>
  </si>
  <si>
    <t>P38646 [108-122]</t>
  </si>
  <si>
    <t>P78371-1 [139-154]</t>
  </si>
  <si>
    <t>A5YKK6 [27-38]</t>
  </si>
  <si>
    <t>Q9NZL4-1 [75-87]</t>
  </si>
  <si>
    <t>P54652 [104-113]; P11142-1 [103-112]</t>
  </si>
  <si>
    <t>P0DMV8 [57-72]</t>
  </si>
  <si>
    <t>P08670 [451-466]</t>
  </si>
  <si>
    <t>Q9NVI7 [515-529]</t>
  </si>
  <si>
    <t>Q9UK99 [42-55]</t>
  </si>
  <si>
    <t>P61619 [406-415]</t>
  </si>
  <si>
    <t>P11142-1 [326-342]</t>
  </si>
  <si>
    <t>Q9BX95 [57-73]</t>
  </si>
  <si>
    <t>P11021 [559-573]</t>
  </si>
  <si>
    <t>Q9UIA9 [1058-1067]</t>
  </si>
  <si>
    <t>Q96ST3 [603-611]</t>
  </si>
  <si>
    <t>Q3ZCQ8 [32-43]</t>
  </si>
  <si>
    <t>P38646 [349-361]</t>
  </si>
  <si>
    <t>Q96ST3 [968-984]</t>
  </si>
  <si>
    <t>A6NIX2 [126-141]</t>
  </si>
  <si>
    <t>Q08211 [785-795]</t>
  </si>
  <si>
    <t>Q9UK99 [43-55]</t>
  </si>
  <si>
    <t>P07900 [61-74]; P08238 [56-69]</t>
  </si>
  <si>
    <t>Q96ST3 [916-928]</t>
  </si>
  <si>
    <t>P07814 [1343-1354]</t>
  </si>
  <si>
    <t>P04843 [264-278]</t>
  </si>
  <si>
    <t>Q92947-1 [83-94]</t>
  </si>
  <si>
    <t>P08670 [171-184]</t>
  </si>
  <si>
    <t>Q00610-1 [430-444]</t>
  </si>
  <si>
    <t>Q92621 [438-451]</t>
  </si>
  <si>
    <t>P14868 [461-475]</t>
  </si>
  <si>
    <t>P08670 [37-50]</t>
  </si>
  <si>
    <t>P17987 [469-480]</t>
  </si>
  <si>
    <t>Q92598 [54-68]</t>
  </si>
  <si>
    <t>P83731 [48-57]</t>
  </si>
  <si>
    <t>P18074-1 [144-156]</t>
  </si>
  <si>
    <t>P14735 [224-238]</t>
  </si>
  <si>
    <t>Q96ST3 [1053-1065]</t>
  </si>
  <si>
    <t>Q15654-1 [65-85]</t>
  </si>
  <si>
    <t>O60884 [314-326]</t>
  </si>
  <si>
    <t>Q96PK6-1 [658-667]</t>
  </si>
  <si>
    <t>Q13200 [108-120]</t>
  </si>
  <si>
    <t>P0DMV8 [525-533]; P34931 [527-535]</t>
  </si>
  <si>
    <t>P49773 [96-119]</t>
  </si>
  <si>
    <t>Q9Y5L4 [28-41]</t>
  </si>
  <si>
    <t>P38646 [107-122]</t>
  </si>
  <si>
    <t>O00273-1 [171-182]</t>
  </si>
  <si>
    <t>Q8NAT1 [490-501]</t>
  </si>
  <si>
    <t>O15294 [18-42]</t>
  </si>
  <si>
    <t>P04350 [20-46]</t>
  </si>
  <si>
    <t>Q8TEE9 [92-101]</t>
  </si>
  <si>
    <t>Q9H0E3 [78-89]</t>
  </si>
  <si>
    <t>Q9Y265 [108-117]</t>
  </si>
  <si>
    <t>P11021 [297-306]</t>
  </si>
  <si>
    <t>P14868 [198-207]</t>
  </si>
  <si>
    <t>Q92598 [706-714]</t>
  </si>
  <si>
    <t>Q9NVH2 [941-956]</t>
  </si>
  <si>
    <t>P0DMV8 [221-247]</t>
  </si>
  <si>
    <t>Q12788 [616-628]</t>
  </si>
  <si>
    <t>Q92945 [307-320]</t>
  </si>
  <si>
    <t>P21912 [243-251]</t>
  </si>
  <si>
    <t>Q13613-1 [288-304]</t>
  </si>
  <si>
    <t>P10809 [206-221]</t>
  </si>
  <si>
    <t>O14545 [265-277]</t>
  </si>
  <si>
    <t>P08559 [289-302]</t>
  </si>
  <si>
    <t>Q01813 [194-210]</t>
  </si>
  <si>
    <t>Q04837 [29-38]</t>
  </si>
  <si>
    <t>Q9UG63 [179-188]</t>
  </si>
  <si>
    <t>P11142-1 [57-71]</t>
  </si>
  <si>
    <t>O75175 [550-568]</t>
  </si>
  <si>
    <t>Q16576-1 [129-142]</t>
  </si>
  <si>
    <t>Q9BS26 [90-101]</t>
  </si>
  <si>
    <t>O75530 [107-120]</t>
  </si>
  <si>
    <t>Q8WVR3 [515-525]</t>
  </si>
  <si>
    <t>P21912 [218-230]</t>
  </si>
  <si>
    <t>P14923 [652-661]</t>
  </si>
  <si>
    <t>Q93009 [634-646]</t>
  </si>
  <si>
    <t>Q13616 [474-491]</t>
  </si>
  <si>
    <t>O75182-1 [478-486]</t>
  </si>
  <si>
    <t>Q96ST3 [785-799]</t>
  </si>
  <si>
    <t>P17066 [450-460]; P0DMV8 [448-458]; P34931 [450-460]</t>
  </si>
  <si>
    <t>Q96IF1 [214-228]</t>
  </si>
  <si>
    <t>Q15365 [125-144]</t>
  </si>
  <si>
    <t>Q96Q05-3 [270-283]</t>
  </si>
  <si>
    <t>Q96ST3 [916-924]</t>
  </si>
  <si>
    <t>P33993-1 [252-263]</t>
  </si>
  <si>
    <t>P38646 [625-634]</t>
  </si>
  <si>
    <t>P17844 [69-78]</t>
  </si>
  <si>
    <t>P38646 [160-173]</t>
  </si>
  <si>
    <t>Q9NVE7 [672-687]</t>
  </si>
  <si>
    <t>P11142-1 [540-550]</t>
  </si>
  <si>
    <t>Q9UBV2 [397-418]</t>
  </si>
  <si>
    <t>Q9NWZ8 [185-196]</t>
  </si>
  <si>
    <t>Q15654-1 [399-417]</t>
  </si>
  <si>
    <t>P08670 [101-113]</t>
  </si>
  <si>
    <t>P38646 [127-135]</t>
  </si>
  <si>
    <t>O15226 [616-626]</t>
  </si>
  <si>
    <t>P78371-1 [467-481]</t>
  </si>
  <si>
    <t>Q9UG63 [211-223]</t>
  </si>
  <si>
    <t>Q8N1F7-1 [777-786]</t>
  </si>
  <si>
    <t>Q8N2K0 [219-232]</t>
  </si>
  <si>
    <t>O60925 [107-119]</t>
  </si>
  <si>
    <t>P34932 [689-697]</t>
  </si>
  <si>
    <t>P08670 [160-170]</t>
  </si>
  <si>
    <t>P68104 [85-96]</t>
  </si>
  <si>
    <t>P0DMV8 [540-550]; P34931 [542-552]</t>
  </si>
  <si>
    <t>P07900 [447-456]</t>
  </si>
  <si>
    <t>O00165 [169-180]</t>
  </si>
  <si>
    <t>P38646 [596-610]</t>
  </si>
  <si>
    <t>P30566 [150-170]</t>
  </si>
  <si>
    <t>P31946 [30-43]</t>
  </si>
  <si>
    <t>Q9UQ49 [252-265]</t>
  </si>
  <si>
    <t>Q00610-1 [572-583]</t>
  </si>
  <si>
    <t>Q8N726 [63-81]</t>
  </si>
  <si>
    <t>P08670 [14-28]</t>
  </si>
  <si>
    <t>P33993-1 [121-133]</t>
  </si>
  <si>
    <t>Q00610-1 [913-923]</t>
  </si>
  <si>
    <t>P04350 [63-77]</t>
  </si>
  <si>
    <t>O75832 [136-145]</t>
  </si>
  <si>
    <t>Q96ST3 [761-784]</t>
  </si>
  <si>
    <t>P23258 [373-390]</t>
  </si>
  <si>
    <t>P11142-1 [57-72]</t>
  </si>
  <si>
    <t>Q13200 [546-556]</t>
  </si>
  <si>
    <t>P08670 [295-310]</t>
  </si>
  <si>
    <t>Q3ZCQ8 [315-325]</t>
  </si>
  <si>
    <t>P62333 [243-255]</t>
  </si>
  <si>
    <t>P61978 [36-46]</t>
  </si>
  <si>
    <t>P0DMV8 [525-535]</t>
  </si>
  <si>
    <t>P38646 [486-498]</t>
  </si>
  <si>
    <t>Total Peptides</t>
  </si>
  <si>
    <t>Average</t>
  </si>
  <si>
    <t>All the mentioned figures were prepared using GraphPad Prism. log2 value for the figures were calculated in GraphPad Prism.</t>
  </si>
  <si>
    <r>
      <t>This table is used for the preparation of Figure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>2C, 2D, 2E, 4B, and 5A-B</t>
    </r>
    <r>
      <rPr>
        <sz val="11"/>
        <color rgb="FF000000"/>
        <rFont val="Times New Roman"/>
        <family val="1"/>
      </rPr>
      <t>. Highlighted (yellow) abundance value is used for the preparation of figures</t>
    </r>
  </si>
  <si>
    <r>
      <t xml:space="preserve">This table is used for the preparation of Figure </t>
    </r>
    <r>
      <rPr>
        <b/>
        <sz val="11"/>
        <color rgb="FF7030A0"/>
        <rFont val="Times New Roman"/>
        <family val="1"/>
      </rPr>
      <t>4A</t>
    </r>
    <r>
      <rPr>
        <sz val="11"/>
        <color rgb="FF000000"/>
        <rFont val="Times New Roman"/>
        <family val="1"/>
      </rPr>
      <t>. The highlighted part is the log2 value used to generate the heatmap. Cells with no values were replaced with Zero.</t>
    </r>
  </si>
  <si>
    <r>
      <t xml:space="preserve">This table is used for the preparation of Figure </t>
    </r>
    <r>
      <rPr>
        <b/>
        <sz val="11"/>
        <color rgb="FF7030A0"/>
        <rFont val="Times New Roman"/>
        <family val="1"/>
      </rPr>
      <t>3C,3D, 3E, and 4C</t>
    </r>
    <r>
      <rPr>
        <sz val="11"/>
        <color rgb="FF000000"/>
        <rFont val="Times New Roman"/>
        <family val="1"/>
      </rPr>
      <t>. Highlighted (yellow) abundance value is used for the preparation of figures</t>
    </r>
  </si>
  <si>
    <t>Gene symbol highlighted are SAP25 complex proteins complexes containing Sin3 complex and Enzymatic and regulatory proteins used to prepare Figure 5A-B (https://www.ncbi.nlm.nih.gov/pmc/articles/PMC10942353/).</t>
  </si>
  <si>
    <r>
      <t>This table is used for the preparation of Figure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7030A0"/>
        <rFont val="Times New Roman"/>
        <family val="1"/>
      </rPr>
      <t>S1</t>
    </r>
    <r>
      <rPr>
        <sz val="11"/>
        <color rgb="FF000000"/>
        <rFont val="Times New Roman"/>
        <family val="1"/>
      </rPr>
      <t>. Highlighted (yellow) cells are used for the preparation of figures</t>
    </r>
  </si>
  <si>
    <t>No FAIMS</t>
  </si>
  <si>
    <t>FAIMS</t>
  </si>
  <si>
    <t>This supplementary table S1 is for Protein level detection with SAP25 purification with FAIMS and No FAIMS condition.</t>
  </si>
  <si>
    <t>FAIMS_1_1</t>
  </si>
  <si>
    <t>FAIMS_1_2</t>
  </si>
  <si>
    <t>FAIMS_2_1</t>
  </si>
  <si>
    <t>FAIMS_2_2</t>
  </si>
  <si>
    <t>FAIMS_3_1</t>
  </si>
  <si>
    <t>FAIMS_3_2</t>
  </si>
  <si>
    <t>NOFAIMS_1_1</t>
  </si>
  <si>
    <t>NOFAIMS_1_2</t>
  </si>
  <si>
    <t>NOFAIMS_2_1</t>
  </si>
  <si>
    <t>NOFAIMS_2_2</t>
  </si>
  <si>
    <t>NOFAIMS_3_1</t>
  </si>
  <si>
    <t>NOFAIMS_3_2</t>
  </si>
  <si>
    <t>CHAPS</t>
  </si>
  <si>
    <t>C20H42O6 Na</t>
  </si>
  <si>
    <t>DECYL-PEG</t>
  </si>
  <si>
    <t>C20H42O6 NH4</t>
  </si>
  <si>
    <t>C20H42O6</t>
  </si>
  <si>
    <t>C22H46O7 Na</t>
  </si>
  <si>
    <t>C22H46O7 NH4</t>
  </si>
  <si>
    <t>C22H46O7</t>
  </si>
  <si>
    <t>C24H50O8 Na</t>
  </si>
  <si>
    <t>C24H50O8 NH4</t>
  </si>
  <si>
    <t>C24H50O8</t>
  </si>
  <si>
    <t>C26H54O9 Na</t>
  </si>
  <si>
    <t>C26H54O9 NH4</t>
  </si>
  <si>
    <t>C26H54O9</t>
  </si>
  <si>
    <t>C28H58O10 Na</t>
  </si>
  <si>
    <t>C28H58O10 NH4</t>
  </si>
  <si>
    <t>C28H58O10</t>
  </si>
  <si>
    <t>C30H62O11 Na</t>
  </si>
  <si>
    <t>C30H62O11 NH4</t>
  </si>
  <si>
    <t>C30H62O11</t>
  </si>
  <si>
    <t>C32H66O12 Na</t>
  </si>
  <si>
    <t>C32H66O12 NH4</t>
  </si>
  <si>
    <t>C32H66O12</t>
  </si>
  <si>
    <t>C34H70O13 Na</t>
  </si>
  <si>
    <t>C34H70O13 NH4</t>
  </si>
  <si>
    <t>C34H70O13</t>
  </si>
  <si>
    <t>C36H74O14 Na</t>
  </si>
  <si>
    <t>C36H74O14 NH4</t>
  </si>
  <si>
    <t>C36H74O14</t>
  </si>
  <si>
    <t>C38H78O15 Na</t>
  </si>
  <si>
    <t>C38H78O15 NH4</t>
  </si>
  <si>
    <t>C38H78O15</t>
  </si>
  <si>
    <t>C40H82O16 Na</t>
  </si>
  <si>
    <t>C40H82O16 NH4</t>
  </si>
  <si>
    <t>C40H82O16</t>
  </si>
  <si>
    <t>C42H86O17 Na</t>
  </si>
  <si>
    <t>C42H86O17 NH4</t>
  </si>
  <si>
    <t>C42H86O17</t>
  </si>
  <si>
    <t>C44H90O18 Na</t>
  </si>
  <si>
    <t>C44H90O18 NH4</t>
  </si>
  <si>
    <t>C44H90O18</t>
  </si>
  <si>
    <t>C46H94O19 Na</t>
  </si>
  <si>
    <t>C46H94O19 NH4</t>
  </si>
  <si>
    <t>C46H94O19</t>
  </si>
  <si>
    <t>C48H98O20 Na</t>
  </si>
  <si>
    <t>C48H98O20 NH4</t>
  </si>
  <si>
    <t>C48H98O20</t>
  </si>
  <si>
    <t>2DCU</t>
  </si>
  <si>
    <t>Dicyclohexylurea</t>
  </si>
  <si>
    <t>DDTDP oxidized to sulfone</t>
  </si>
  <si>
    <t xml:space="preserve">Didodecyl 3,3' thiodipropionate </t>
  </si>
  <si>
    <t>DDTDP oxidized to sulfoxide - Na+</t>
  </si>
  <si>
    <t>DDTDP oxidized to sulfoxide</t>
  </si>
  <si>
    <t>DDTDP</t>
  </si>
  <si>
    <t>DPDMA</t>
  </si>
  <si>
    <t>Dipalmityldimethylammonium chloride</t>
  </si>
  <si>
    <t>DSM</t>
  </si>
  <si>
    <t>Distearyldimethylammonium chloride</t>
  </si>
  <si>
    <t>(C2H4O)10</t>
  </si>
  <si>
    <t>IGEPAL-630/NP40</t>
  </si>
  <si>
    <t>(C2H4O)11</t>
  </si>
  <si>
    <t>(C2H4O)12</t>
  </si>
  <si>
    <t>(C2H4O)13</t>
  </si>
  <si>
    <t>(C2H4O)14</t>
  </si>
  <si>
    <t>(C2H4O)15</t>
  </si>
  <si>
    <t>(C2H4O)16</t>
  </si>
  <si>
    <t>(C2H4O)17</t>
  </si>
  <si>
    <t>(C2H4O)18</t>
  </si>
  <si>
    <t>(C2H4O)19</t>
  </si>
  <si>
    <t>(C2H4O)20</t>
  </si>
  <si>
    <t>(C2H4O)21</t>
  </si>
  <si>
    <t>(C2H4O)22</t>
  </si>
  <si>
    <t>(C2H4O)23</t>
  </si>
  <si>
    <t>(C2H4O)24</t>
  </si>
  <si>
    <t>(C2H4O)4</t>
  </si>
  <si>
    <t>(C2H4O)5</t>
  </si>
  <si>
    <t>(C2H4O)6</t>
  </si>
  <si>
    <t>(C2H4O)7</t>
  </si>
  <si>
    <t>(C2H4O)8</t>
  </si>
  <si>
    <t>(C2H4O)9</t>
  </si>
  <si>
    <t>Irganox Na</t>
  </si>
  <si>
    <t>Irganox</t>
  </si>
  <si>
    <t>C19H40O6 Na</t>
  </si>
  <si>
    <t>n-Nonyl PEG</t>
  </si>
  <si>
    <t>C19H40O6 NH4</t>
  </si>
  <si>
    <t>C21H44O7 Na</t>
  </si>
  <si>
    <t>C21H44O7 NH4</t>
  </si>
  <si>
    <t>C21H44O7</t>
  </si>
  <si>
    <t>C23H48O8 Na</t>
  </si>
  <si>
    <t>C23H48O8 NH4</t>
  </si>
  <si>
    <t>C23H48O8</t>
  </si>
  <si>
    <t>C25H52O9 Na</t>
  </si>
  <si>
    <t>C25H52O9 NH4</t>
  </si>
  <si>
    <t>C25H52O9</t>
  </si>
  <si>
    <t>C27H56O10 Na</t>
  </si>
  <si>
    <t>C27H56O10 NH4</t>
  </si>
  <si>
    <t>C27H56O10</t>
  </si>
  <si>
    <t>C29H60O11 Na</t>
  </si>
  <si>
    <t>C29H60O11 NH4</t>
  </si>
  <si>
    <t>C29H60O11</t>
  </si>
  <si>
    <t>C31H64O12 Na</t>
  </si>
  <si>
    <t>C31H64O12 NH4</t>
  </si>
  <si>
    <t>C31H64O12</t>
  </si>
  <si>
    <t>C33H68O13 Na</t>
  </si>
  <si>
    <t>C33H68O13 NH4</t>
  </si>
  <si>
    <t>C33H68O13</t>
  </si>
  <si>
    <t>C35H72O14 Na</t>
  </si>
  <si>
    <t>C35H72O14 NH4</t>
  </si>
  <si>
    <t>C35H72O14</t>
  </si>
  <si>
    <t>C37H76O15 Na</t>
  </si>
  <si>
    <t>C37H76O15 NH4</t>
  </si>
  <si>
    <t>C37H76O15</t>
  </si>
  <si>
    <t>C39H80O16 Na</t>
  </si>
  <si>
    <t>C39H80O16 NH4</t>
  </si>
  <si>
    <t>C39H80O16</t>
  </si>
  <si>
    <t>C41H84O17 Na</t>
  </si>
  <si>
    <t>C41H84O17 NH4</t>
  </si>
  <si>
    <t>C41H84O17</t>
  </si>
  <si>
    <t>C43H88O18 Na</t>
  </si>
  <si>
    <t>C43H88O18 NH4</t>
  </si>
  <si>
    <t>C43H88O18</t>
  </si>
  <si>
    <t>C45H92O19 Na</t>
  </si>
  <si>
    <t>C45H92O19 NH4</t>
  </si>
  <si>
    <t>C45H92O19</t>
  </si>
  <si>
    <t>C47H96O20 Na</t>
  </si>
  <si>
    <t>C47H96O20 NH4</t>
  </si>
  <si>
    <t>C47H96O20</t>
  </si>
  <si>
    <t>C24H44N4O4H</t>
  </si>
  <si>
    <t>nylon</t>
  </si>
  <si>
    <t>C36H66N6O6H</t>
  </si>
  <si>
    <t>C48H88N8O8H</t>
  </si>
  <si>
    <t>PEG10-Na</t>
  </si>
  <si>
    <t>PEG</t>
  </si>
  <si>
    <t>PEG10-NH4</t>
  </si>
  <si>
    <t>PEG11-Na</t>
  </si>
  <si>
    <t>PEG11-NH4</t>
  </si>
  <si>
    <t>PEG11</t>
  </si>
  <si>
    <t>PEG12-Na</t>
  </si>
  <si>
    <t>PEG12-NH4</t>
  </si>
  <si>
    <t>PEG12</t>
  </si>
  <si>
    <t>PEG13-Na</t>
  </si>
  <si>
    <t>PEG13-NH4</t>
  </si>
  <si>
    <t>PEG13</t>
  </si>
  <si>
    <t>PEG14-Na</t>
  </si>
  <si>
    <t>PEG14-NH4</t>
  </si>
  <si>
    <t>PEG14</t>
  </si>
  <si>
    <t>PEG15-Na</t>
  </si>
  <si>
    <t>PEG15-NH4</t>
  </si>
  <si>
    <t>PEG15</t>
  </si>
  <si>
    <t>PEG16-Na</t>
  </si>
  <si>
    <t>PEG16-NH4</t>
  </si>
  <si>
    <t>PEG16</t>
  </si>
  <si>
    <t>PEG17-Na</t>
  </si>
  <si>
    <t>PEG17-NH4</t>
  </si>
  <si>
    <t>PEG17</t>
  </si>
  <si>
    <t>PEG18-Na</t>
  </si>
  <si>
    <t>PEG18-NH4</t>
  </si>
  <si>
    <t>PEG18</t>
  </si>
  <si>
    <t>PEG19-Na</t>
  </si>
  <si>
    <t>PEG19-NH4</t>
  </si>
  <si>
    <t>PEG19</t>
  </si>
  <si>
    <t>PEG20-Na</t>
  </si>
  <si>
    <t>PEG20-NH4</t>
  </si>
  <si>
    <t>PEG20</t>
  </si>
  <si>
    <t>PEG8-Na</t>
  </si>
  <si>
    <t>PEG8-NH4</t>
  </si>
  <si>
    <t>PEG9-Na</t>
  </si>
  <si>
    <t>PEG9-NH4</t>
  </si>
  <si>
    <t>PEG9</t>
  </si>
  <si>
    <t>2DEHP K</t>
  </si>
  <si>
    <t>Phthalate esters</t>
  </si>
  <si>
    <t>2DEHP Na</t>
  </si>
  <si>
    <t>2DEHP NH4</t>
  </si>
  <si>
    <t>DEHP K</t>
  </si>
  <si>
    <t>DEHP Na</t>
  </si>
  <si>
    <t>DEHP/ACN Na</t>
  </si>
  <si>
    <t>DEHP</t>
  </si>
  <si>
    <t>C10H30Si5O5H</t>
  </si>
  <si>
    <t>Polysiloxane</t>
  </si>
  <si>
    <t>C10H30Si5O5NH4</t>
  </si>
  <si>
    <t>C12H36Si6O6H-CH4</t>
  </si>
  <si>
    <t>C12H36Si6O6H</t>
  </si>
  <si>
    <t>C12H36Si6O6NH4</t>
  </si>
  <si>
    <t>C14H42Si7O7H-CH4</t>
  </si>
  <si>
    <t>C14H42Si7O7H</t>
  </si>
  <si>
    <t>C14H42Si7O7NH4</t>
  </si>
  <si>
    <t>C16H48Si8O8H-CH4</t>
  </si>
  <si>
    <t>C16H48Si8O8H</t>
  </si>
  <si>
    <t>C16H48Si8O8NH4</t>
  </si>
  <si>
    <t>C18H54Si9O9H-CH4</t>
  </si>
  <si>
    <t>C18H54Si9O9H</t>
  </si>
  <si>
    <t>C18H54Si9O9NH4</t>
  </si>
  <si>
    <t>C20H60Si10O10H-CH4</t>
  </si>
  <si>
    <t>C20H60Si10O10H</t>
  </si>
  <si>
    <t>C20H60Si10O10NH4</t>
  </si>
  <si>
    <t>PPG10-Na</t>
  </si>
  <si>
    <t>PPG</t>
  </si>
  <si>
    <t>PPG10-NH4</t>
  </si>
  <si>
    <t>PPG10</t>
  </si>
  <si>
    <t>PPG11-Na</t>
  </si>
  <si>
    <t>PPG11-NH4</t>
  </si>
  <si>
    <t>PPG11</t>
  </si>
  <si>
    <t>PPG12-Na</t>
  </si>
  <si>
    <t>PPG12-NH4</t>
  </si>
  <si>
    <t>PPG12</t>
  </si>
  <si>
    <t>PPG13-Na</t>
  </si>
  <si>
    <t>PPG13-NH4</t>
  </si>
  <si>
    <t>PPG13</t>
  </si>
  <si>
    <t>PPG14-Na</t>
  </si>
  <si>
    <t>PPG14-NH4</t>
  </si>
  <si>
    <t>PPG14</t>
  </si>
  <si>
    <t>PPG15-Na</t>
  </si>
  <si>
    <t>PPG15-NH4</t>
  </si>
  <si>
    <t>PPG15</t>
  </si>
  <si>
    <t>PPG16-Na</t>
  </si>
  <si>
    <t>PPG16-NH4</t>
  </si>
  <si>
    <t>PPG16</t>
  </si>
  <si>
    <t>PPG17-Na</t>
  </si>
  <si>
    <t>PPG17-NH4</t>
  </si>
  <si>
    <t>PPG17</t>
  </si>
  <si>
    <t>PPG18-Na</t>
  </si>
  <si>
    <t>PPG18-NH4</t>
  </si>
  <si>
    <t>PPG18</t>
  </si>
  <si>
    <t>PPG19-Na</t>
  </si>
  <si>
    <t>PPG19-NH4</t>
  </si>
  <si>
    <t>PPG19</t>
  </si>
  <si>
    <t>PPG20-Na</t>
  </si>
  <si>
    <t>PPG20-NH4</t>
  </si>
  <si>
    <t>PPG20</t>
  </si>
  <si>
    <t>PPG6-Na</t>
  </si>
  <si>
    <t>PPG6-NH4</t>
  </si>
  <si>
    <t>PPG7-Na</t>
  </si>
  <si>
    <t>PPG7-NH4</t>
  </si>
  <si>
    <t>PPG7</t>
  </si>
  <si>
    <t>PPG8-Na</t>
  </si>
  <si>
    <t>PPG8-NH4</t>
  </si>
  <si>
    <t>PPG8</t>
  </si>
  <si>
    <t>PPG9-Na</t>
  </si>
  <si>
    <t>PPG9-NH4</t>
  </si>
  <si>
    <t>PPG9</t>
  </si>
  <si>
    <t>SPDMA</t>
  </si>
  <si>
    <t>Stearyl-palmityldimethylammonium chloride</t>
  </si>
  <si>
    <t>(C2H4O)10 H</t>
  </si>
  <si>
    <t>Triton 101</t>
  </si>
  <si>
    <t>(C2H4O)10 Na</t>
  </si>
  <si>
    <t>(C2H4O)10 NH4</t>
  </si>
  <si>
    <t>(C2H4O)11 H</t>
  </si>
  <si>
    <t>(C2H4O)11 Na</t>
  </si>
  <si>
    <t>(C2H4O)11 NH4</t>
  </si>
  <si>
    <t>(C2H4O)12 H</t>
  </si>
  <si>
    <t>(C2H4O)12 Na</t>
  </si>
  <si>
    <t>(C2H4O)12 NH4</t>
  </si>
  <si>
    <t>(C2H4O)13 H</t>
  </si>
  <si>
    <t>(C2H4O)13 Na</t>
  </si>
  <si>
    <t>(C2H4O)13 NH4</t>
  </si>
  <si>
    <t>(C2H4O)14 H</t>
  </si>
  <si>
    <t>(C2H4O)14 Na</t>
  </si>
  <si>
    <t>(C2H4O)14 NH4</t>
  </si>
  <si>
    <t>(C2H4O)15 H</t>
  </si>
  <si>
    <t>(C2H4O)15 Na</t>
  </si>
  <si>
    <t>(C2H4O)15 NH4</t>
  </si>
  <si>
    <t>(C2H4O)16 H</t>
  </si>
  <si>
    <t>(C2H4O)16 Na</t>
  </si>
  <si>
    <t>(C2H4O)16 NH4</t>
  </si>
  <si>
    <t>(C2H4O)17 H</t>
  </si>
  <si>
    <t>(C2H4O)17 Na</t>
  </si>
  <si>
    <t>(C2H4O)17 NH4</t>
  </si>
  <si>
    <t>(C2H4O)18 H</t>
  </si>
  <si>
    <t>(C2H4O)18 Na</t>
  </si>
  <si>
    <t>(C2H4O)18 NH4</t>
  </si>
  <si>
    <t>(C2H4O)19 H</t>
  </si>
  <si>
    <t>(C2H4O)19 Na</t>
  </si>
  <si>
    <t>(C2H4O)19 NH4</t>
  </si>
  <si>
    <t>(C2H4O)20 H</t>
  </si>
  <si>
    <t>(C2H4O)20 Na</t>
  </si>
  <si>
    <t>(C2H4O)20 NH4</t>
  </si>
  <si>
    <t>(C2H4O)3 Na</t>
  </si>
  <si>
    <t>(C2H4O)4 H</t>
  </si>
  <si>
    <t>(C2H4O)4 Na</t>
  </si>
  <si>
    <t>(C2H4O)4 NH4</t>
  </si>
  <si>
    <t>(C2H4O)5 H</t>
  </si>
  <si>
    <t>(C2H4O)5 Na</t>
  </si>
  <si>
    <t>(C2H4O)5 NH4</t>
  </si>
  <si>
    <t>(C2H4O)6 H</t>
  </si>
  <si>
    <t>(C2H4O)6 Na</t>
  </si>
  <si>
    <t>(C2H4O)6 NH4</t>
  </si>
  <si>
    <t>(C2H4O)7 H</t>
  </si>
  <si>
    <t>(C2H4O)7 Na</t>
  </si>
  <si>
    <t>(C2H4O)7 NH4</t>
  </si>
  <si>
    <t>(C2H4O)8 H</t>
  </si>
  <si>
    <t>(C2H4O)8 Na</t>
  </si>
  <si>
    <t>(C2H4O)8 NH4</t>
  </si>
  <si>
    <t>(C2H4O)9 H</t>
  </si>
  <si>
    <t>(C2H4O)9 Na</t>
  </si>
  <si>
    <t>(C2H4O)9 NH4</t>
  </si>
  <si>
    <t>Triton 101 Reduced</t>
  </si>
  <si>
    <t>Triton X-100</t>
  </si>
  <si>
    <t>Triton X-100 Reduced</t>
  </si>
  <si>
    <t>(C2H4O) 10 HN4</t>
  </si>
  <si>
    <t>Tween 20</t>
  </si>
  <si>
    <t>(C2H4O) 10 Na</t>
  </si>
  <si>
    <t>(C2H4O) 10</t>
  </si>
  <si>
    <t>(C2H4O) 11 HN4</t>
  </si>
  <si>
    <t>(C2H4O) 11 Na</t>
  </si>
  <si>
    <t>(C2H4O) 11</t>
  </si>
  <si>
    <t>(C2H4O) 12 HN4</t>
  </si>
  <si>
    <t>(C2H4O) 12 Na</t>
  </si>
  <si>
    <t>(C2H4O) 12</t>
  </si>
  <si>
    <t>(C2H4O) 13 HN4</t>
  </si>
  <si>
    <t>(C2H4O) 13 Na</t>
  </si>
  <si>
    <t>(C2H4O) 13</t>
  </si>
  <si>
    <t>(C2H4O) 14 HN4</t>
  </si>
  <si>
    <t>(C2H4O) 14 Na</t>
  </si>
  <si>
    <t>(C2H4O) 14</t>
  </si>
  <si>
    <t>(C2H4O) 15 HN4</t>
  </si>
  <si>
    <t>(C2H4O) 15 Na</t>
  </si>
  <si>
    <t>(C2H4O) 15</t>
  </si>
  <si>
    <t>(C2H4O) 16 HN4</t>
  </si>
  <si>
    <t>(C2H4O) 16 Na</t>
  </si>
  <si>
    <t>(C2H4O) 16</t>
  </si>
  <si>
    <t>(C2H4O) 17 HN4</t>
  </si>
  <si>
    <t>(C2H4O) 17 Na</t>
  </si>
  <si>
    <t>(C2H4O) 17</t>
  </si>
  <si>
    <t>(C2H4O) 18 HN4</t>
  </si>
  <si>
    <t>(C2H4O) 18 Na</t>
  </si>
  <si>
    <t>(C2H4O) 18</t>
  </si>
  <si>
    <t>(C2H4O) 19 HN4</t>
  </si>
  <si>
    <t>(C2H4O) 19 Na</t>
  </si>
  <si>
    <t>(C2H4O) 19</t>
  </si>
  <si>
    <t>(C2H4O) 20 HN4</t>
  </si>
  <si>
    <t>(C2H4O) 20 Na</t>
  </si>
  <si>
    <t>(C2H4O) 20</t>
  </si>
  <si>
    <t>(C2H4O) 21 HN4</t>
  </si>
  <si>
    <t>(C2H4O) 21 Na</t>
  </si>
  <si>
    <t>(C2H4O) 21</t>
  </si>
  <si>
    <t>(C2H4O) 22 HN4</t>
  </si>
  <si>
    <t>(C2H4O) 22 Na</t>
  </si>
  <si>
    <t>(C2H4O) 22</t>
  </si>
  <si>
    <t>(C2H4O) 23 HN4</t>
  </si>
  <si>
    <t>(C2H4O) 23 Na</t>
  </si>
  <si>
    <t>(C2H4O) 23</t>
  </si>
  <si>
    <t>(C2H4O) 24 HN4</t>
  </si>
  <si>
    <t>(C2H4O) 24 Na</t>
  </si>
  <si>
    <t>(C2H4O) 24</t>
  </si>
  <si>
    <t>(C2H4O) 25 HN4</t>
  </si>
  <si>
    <t>(C2H4O) 25 Na</t>
  </si>
  <si>
    <t>(C2H4O) 25</t>
  </si>
  <si>
    <t>(C2H4O) 26 HN4</t>
  </si>
  <si>
    <t>(C2H4O) 26 Na</t>
  </si>
  <si>
    <t>(C2H4O) 26</t>
  </si>
  <si>
    <t>(C2H4O) 27 HN4</t>
  </si>
  <si>
    <t>(C2H4O) 27 Na</t>
  </si>
  <si>
    <t>(C2H4O) 27</t>
  </si>
  <si>
    <t>(C2H4O) 28 HN4</t>
  </si>
  <si>
    <t>(C2H4O) 28</t>
  </si>
  <si>
    <t>Tween 40</t>
  </si>
  <si>
    <t>Tween 60</t>
  </si>
  <si>
    <t>Tween 80</t>
  </si>
  <si>
    <t>This supplementary table S4 is for Unique-Razor peptides observed with SAP25 purification with FAIMS (left) and with No FAIMS (right).</t>
  </si>
  <si>
    <t>Avg</t>
  </si>
  <si>
    <t>StdDev</t>
  </si>
  <si>
    <t>Triton X-100 reduced</t>
  </si>
  <si>
    <t>Molecule</t>
  </si>
  <si>
    <t>Molecule_list_name</t>
  </si>
  <si>
    <t>Precursor_mz</t>
  </si>
  <si>
    <t>This table is derived from Skyline and used to prepare the table of contaminants as mentioned in Supplementary table S6</t>
  </si>
  <si>
    <r>
      <t>This table is used for the preparation of Figure</t>
    </r>
    <r>
      <rPr>
        <b/>
        <sz val="11"/>
        <color rgb="FF000000"/>
        <rFont val="Times New Roman"/>
        <family val="1"/>
      </rPr>
      <t xml:space="preserve"> 6A</t>
    </r>
    <r>
      <rPr>
        <sz val="11"/>
        <color rgb="FF000000"/>
        <rFont val="Times New Roman"/>
        <family val="1"/>
      </rPr>
      <t xml:space="preserve">. Highlighted (yellow) cells are used for the preparation of figures </t>
    </r>
    <r>
      <rPr>
        <b/>
        <sz val="11"/>
        <color rgb="FF000000"/>
        <rFont val="Times New Roman"/>
        <family val="1"/>
      </rPr>
      <t>6B-C</t>
    </r>
  </si>
  <si>
    <t>% of missing value</t>
  </si>
  <si>
    <t>% of protein value</t>
  </si>
  <si>
    <t>This supplementary table S6 is for Combined contaminants observed with SAP25 purification with FAIMS and with No FAIMS condition</t>
  </si>
  <si>
    <t>This supplementary table S5 is for Contaminant ions observed with SAP25 purification with FAIMS and with No FAIMS condition</t>
  </si>
  <si>
    <t>This supplementary table S3 is for calculation of log2 value for the Protein detected with SAP25 purification with FAIMS and No FAIMS condition.</t>
  </si>
  <si>
    <t>This supplementary table S2 is for Peptide level detection with SAP25 purification with FAIMS and No FAIMS condition.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</si>
</sst>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7030A0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</borders>
  <cellStyleXfs count="3">
    <xf numFmtId="0" fontId="0" fillId="0" borderId="0"/>
    <xf numFmtId="0" fontId="1" fillId="0" borderId="0" applyNumberFormat="0" applyFont="0" applyFill="0"/>
    <xf numFmtId="0" fontId="5" fillId="0" borderId="0" applyNumberFormat="0" applyFont="0" applyFill="0"/>
  </cellStyleXfs>
  <cellXfs count="46">
    <xf numFmtId="0" fontId="0" fillId="0" borderId="0" xfId="0"/>
    <xf numFmtId="0" fontId="2" fillId="2" borderId="0" xfId="1" applyFont="1" applyFill="1"/>
    <xf numFmtId="0" fontId="3" fillId="0" borderId="0" xfId="1" applyFont="1" applyFill="1"/>
    <xf numFmtId="0" fontId="2" fillId="0" borderId="0" xfId="1" applyFont="1" applyFill="1"/>
    <xf numFmtId="0" fontId="1" fillId="0" borderId="0" xfId="1"/>
    <xf numFmtId="0" fontId="3" fillId="3" borderId="1" xfId="1" applyFont="1" applyFill="1" applyBorder="1"/>
    <xf numFmtId="0" fontId="3" fillId="0" borderId="1" xfId="1" applyFont="1" applyFill="1" applyBorder="1"/>
    <xf numFmtId="0" fontId="2" fillId="2" borderId="1" xfId="1" applyFont="1" applyFill="1" applyBorder="1"/>
    <xf numFmtId="0" fontId="2" fillId="4" borderId="1" xfId="1" applyFont="1" applyFill="1" applyBorder="1"/>
    <xf numFmtId="0" fontId="2" fillId="0" borderId="1" xfId="1" applyFont="1" applyFill="1" applyBorder="1"/>
    <xf numFmtId="0" fontId="4" fillId="0" borderId="1" xfId="0" applyFont="1" applyFill="1" applyBorder="1"/>
    <xf numFmtId="0" fontId="3" fillId="0" borderId="1" xfId="1" applyFont="1" applyFill="1" applyBorder="1" applyAlignment="1">
      <alignment horizontal="center"/>
    </xf>
    <xf numFmtId="11" fontId="3" fillId="0" borderId="1" xfId="1" applyNumberFormat="1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1" applyFont="1" applyFill="1" applyBorder="1"/>
    <xf numFmtId="0" fontId="1" fillId="0" borderId="0" xfId="1" applyFill="1"/>
    <xf numFmtId="0" fontId="2" fillId="2" borderId="2" xfId="1" applyFont="1" applyFill="1" applyBorder="1"/>
    <xf numFmtId="0" fontId="2" fillId="0" borderId="2" xfId="1" applyFont="1" applyFill="1" applyBorder="1"/>
    <xf numFmtId="2" fontId="0" fillId="5" borderId="1" xfId="0" applyNumberFormat="1" applyFill="1" applyBorder="1" applyAlignment="1">
      <alignment horizontal="center"/>
    </xf>
    <xf numFmtId="0" fontId="3" fillId="5" borderId="1" xfId="1" applyFont="1" applyFill="1" applyBorder="1"/>
    <xf numFmtId="0" fontId="3" fillId="0" borderId="0" xfId="2" applyFont="1" applyFill="1"/>
    <xf numFmtId="11" fontId="3" fillId="0" borderId="0" xfId="2" applyNumberFormat="1" applyFont="1" applyFill="1"/>
    <xf numFmtId="0" fontId="3" fillId="0" borderId="1" xfId="2" applyFont="1" applyFill="1" applyBorder="1"/>
    <xf numFmtId="0" fontId="3" fillId="5" borderId="1" xfId="2" applyFont="1" applyFill="1" applyBorder="1"/>
    <xf numFmtId="0" fontId="3" fillId="3" borderId="0" xfId="2" applyFont="1" applyFill="1"/>
    <xf numFmtId="0" fontId="2" fillId="2" borderId="1" xfId="2" applyFont="1" applyFill="1" applyBorder="1"/>
    <xf numFmtId="0" fontId="2" fillId="2" borderId="3" xfId="1" applyFont="1" applyFill="1" applyBorder="1"/>
    <xf numFmtId="0" fontId="0" fillId="0" borderId="0" xfId="0" applyFill="1"/>
    <xf numFmtId="0" fontId="7" fillId="2" borderId="3" xfId="0" applyFont="1" applyFill="1" applyBorder="1"/>
    <xf numFmtId="0" fontId="8" fillId="6" borderId="0" xfId="1" applyFont="1" applyFill="1"/>
    <xf numFmtId="0" fontId="4" fillId="0" borderId="0" xfId="0" applyFont="1"/>
    <xf numFmtId="11" fontId="4" fillId="0" borderId="0" xfId="0" applyNumberFormat="1" applyFont="1"/>
    <xf numFmtId="0" fontId="7" fillId="2" borderId="0" xfId="0" applyFont="1" applyFill="1"/>
    <xf numFmtId="0" fontId="7" fillId="2" borderId="1" xfId="0" applyFont="1" applyFill="1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1" fontId="4" fillId="5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0" xfId="0" applyFont="1" applyFill="1"/>
    <xf numFmtId="2" fontId="3" fillId="0" borderId="1" xfId="1" applyNumberFormat="1" applyFont="1" applyFill="1" applyBorder="1" applyAlignment="1">
      <alignment horizontal="center"/>
    </xf>
    <xf numFmtId="2" fontId="3" fillId="0" borderId="0" xfId="2" applyNumberFormat="1" applyFont="1" applyFill="1" applyAlignment="1">
      <alignment horizontal="center"/>
    </xf>
    <xf numFmtId="0" fontId="3" fillId="0" borderId="1" xfId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2" fontId="3" fillId="0" borderId="0" xfId="2" applyNumberFormat="1" applyFont="1" applyFill="1" applyAlignment="1">
      <alignment horizontal="center" wrapText="1"/>
    </xf>
    <xf numFmtId="2" fontId="0" fillId="0" borderId="0" xfId="0" applyNumberFormat="1" applyAlignment="1">
      <alignment horizontal="center" wrapText="1"/>
    </xf>
  </cellXfs>
  <cellStyles count="3">
    <cellStyle name="Normal" xfId="0" builtinId="0"/>
    <cellStyle name="Normal 2" xfId="1" xr:uid="{E78BEC7D-4126-48BD-9C38-E2978DB234AE}"/>
    <cellStyle name="Normal 3" xfId="2" xr:uid="{FC56B5BC-8861-4EAA-AC95-1262CA5A58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D4040-A4F5-495F-AE2B-94E159980FB2}">
  <sheetPr codeName="Sheet1">
    <outlinePr summaryBelow="0" summaryRight="0"/>
  </sheetPr>
  <dimension ref="A1:AB412"/>
  <sheetViews>
    <sheetView workbookViewId="0"/>
  </sheetViews>
  <sheetFormatPr defaultColWidth="9.140625" defaultRowHeight="15" x14ac:dyDescent="0.25"/>
  <cols>
    <col min="1" max="1" width="9.140625" style="3"/>
    <col min="2" max="2" width="103" style="2" bestFit="1" customWidth="1"/>
    <col min="3" max="5" width="9.28515625" style="2" bestFit="1" customWidth="1"/>
    <col min="6" max="6" width="11" style="2" bestFit="1" customWidth="1"/>
    <col min="7" max="7" width="16.7109375" style="2" customWidth="1"/>
    <col min="8" max="8" width="9.28515625" style="2" bestFit="1" customWidth="1"/>
    <col min="9" max="9" width="11.7109375" style="2" customWidth="1"/>
    <col min="10" max="10" width="12.42578125" style="4" customWidth="1"/>
    <col min="11" max="11" width="20.28515625" style="2" customWidth="1"/>
    <col min="12" max="22" width="11" style="2" bestFit="1" customWidth="1"/>
    <col min="23" max="23" width="8.85546875" style="2" customWidth="1"/>
    <col min="24" max="26" width="9.28515625" style="2" bestFit="1" customWidth="1"/>
    <col min="27" max="27" width="17" style="2" bestFit="1" customWidth="1"/>
    <col min="28" max="28" width="9.28515625" style="2" bestFit="1" customWidth="1"/>
    <col min="29" max="16384" width="9.140625" style="2"/>
  </cols>
  <sheetData>
    <row r="1" spans="1:28" x14ac:dyDescent="0.25">
      <c r="A1" s="3" t="s">
        <v>2090</v>
      </c>
    </row>
    <row r="2" spans="1:28" x14ac:dyDescent="0.25">
      <c r="A2" s="2" t="s">
        <v>2083</v>
      </c>
    </row>
    <row r="3" spans="1:28" x14ac:dyDescent="0.25">
      <c r="A3" s="2" t="s">
        <v>2082</v>
      </c>
    </row>
    <row r="4" spans="1:28" x14ac:dyDescent="0.25">
      <c r="A4" s="2" t="s">
        <v>2086</v>
      </c>
    </row>
    <row r="6" spans="1:28" x14ac:dyDescent="0.25">
      <c r="A6" s="7" t="s">
        <v>0</v>
      </c>
      <c r="B6" s="7" t="s">
        <v>1</v>
      </c>
      <c r="C6" s="7" t="s">
        <v>2</v>
      </c>
      <c r="D6" s="7" t="s">
        <v>3</v>
      </c>
      <c r="E6" s="7" t="s">
        <v>4</v>
      </c>
      <c r="F6" s="7" t="s">
        <v>5</v>
      </c>
      <c r="G6" s="7" t="s">
        <v>6</v>
      </c>
      <c r="H6" s="7" t="s">
        <v>7</v>
      </c>
      <c r="I6" s="7" t="s">
        <v>8</v>
      </c>
      <c r="J6" s="7" t="s">
        <v>9</v>
      </c>
      <c r="K6" s="7" t="s">
        <v>10</v>
      </c>
      <c r="L6" s="7" t="s">
        <v>11</v>
      </c>
      <c r="M6" s="7" t="s">
        <v>12</v>
      </c>
      <c r="N6" s="7" t="s">
        <v>13</v>
      </c>
      <c r="O6" s="7" t="s">
        <v>14</v>
      </c>
      <c r="P6" s="7" t="s">
        <v>15</v>
      </c>
      <c r="Q6" s="7" t="s">
        <v>16</v>
      </c>
      <c r="R6" s="7" t="s">
        <v>17</v>
      </c>
      <c r="S6" s="7" t="s">
        <v>18</v>
      </c>
      <c r="T6" s="7" t="s">
        <v>19</v>
      </c>
      <c r="U6" s="7" t="s">
        <v>20</v>
      </c>
      <c r="V6" s="7" t="s">
        <v>21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27</v>
      </c>
      <c r="AB6" s="7" t="s">
        <v>26</v>
      </c>
    </row>
    <row r="7" spans="1:28" x14ac:dyDescent="0.25">
      <c r="A7" s="8" t="s">
        <v>29</v>
      </c>
      <c r="B7" s="6" t="s">
        <v>30</v>
      </c>
      <c r="C7" s="6">
        <v>8</v>
      </c>
      <c r="D7" s="6">
        <v>465</v>
      </c>
      <c r="E7" s="6">
        <v>-1.08</v>
      </c>
      <c r="F7" s="6">
        <v>7501404.9363939296</v>
      </c>
      <c r="G7" s="6">
        <v>3889041.98619169</v>
      </c>
      <c r="H7" s="6">
        <v>6</v>
      </c>
      <c r="I7" s="6">
        <v>6</v>
      </c>
      <c r="J7" s="6">
        <v>14.65</v>
      </c>
      <c r="K7" s="6">
        <v>34.64</v>
      </c>
      <c r="L7" s="19">
        <v>7222345.3379133902</v>
      </c>
      <c r="M7" s="19">
        <v>7791246.9408465801</v>
      </c>
      <c r="N7" s="19">
        <v>8280319.2230134197</v>
      </c>
      <c r="O7" s="19">
        <v>8188954.1445380002</v>
      </c>
      <c r="P7" s="19">
        <v>6199566.75995823</v>
      </c>
      <c r="Q7" s="19">
        <v>5739100.5473219296</v>
      </c>
      <c r="R7" s="19">
        <v>3647510.375</v>
      </c>
      <c r="S7" s="19">
        <v>4302640.7554570399</v>
      </c>
      <c r="T7" s="19">
        <v>4883331.01326859</v>
      </c>
      <c r="U7" s="19">
        <v>4146567.388547</v>
      </c>
      <c r="V7" s="19">
        <v>1789215.5533948899</v>
      </c>
      <c r="W7" s="19">
        <v>2289618.7275945102</v>
      </c>
      <c r="X7" s="6">
        <v>1</v>
      </c>
      <c r="Y7" s="6">
        <v>26</v>
      </c>
      <c r="Z7" s="6">
        <v>4</v>
      </c>
      <c r="AA7" s="6">
        <v>0</v>
      </c>
      <c r="AB7" s="6">
        <v>488</v>
      </c>
    </row>
    <row r="8" spans="1:28" x14ac:dyDescent="0.25">
      <c r="A8" s="8" t="s">
        <v>33</v>
      </c>
      <c r="B8" s="6" t="s">
        <v>34</v>
      </c>
      <c r="C8" s="6">
        <v>5</v>
      </c>
      <c r="D8" s="6">
        <v>842</v>
      </c>
      <c r="E8" s="6">
        <v>-0.44</v>
      </c>
      <c r="F8" s="6">
        <v>1670028536.98177</v>
      </c>
      <c r="G8" s="6">
        <v>1201099197.39171</v>
      </c>
      <c r="H8" s="6">
        <v>6</v>
      </c>
      <c r="I8" s="6">
        <v>6</v>
      </c>
      <c r="J8" s="6">
        <v>10.85</v>
      </c>
      <c r="K8" s="6">
        <v>22.86</v>
      </c>
      <c r="L8" s="19">
        <v>1489376305.4235499</v>
      </c>
      <c r="M8" s="19">
        <v>1413296738.10746</v>
      </c>
      <c r="N8" s="19">
        <v>1821391764.49405</v>
      </c>
      <c r="O8" s="19">
        <v>1866093512.95647</v>
      </c>
      <c r="P8" s="19">
        <v>1706928580.3125899</v>
      </c>
      <c r="Q8" s="19">
        <v>1633926191.4653201</v>
      </c>
      <c r="R8" s="19">
        <v>925683212.6875</v>
      </c>
      <c r="S8" s="19">
        <v>997339782.21572006</v>
      </c>
      <c r="T8" s="19">
        <v>1357038560.15168</v>
      </c>
      <c r="U8" s="19">
        <v>1417419886.2162099</v>
      </c>
      <c r="V8" s="19">
        <v>1645237923.49717</v>
      </c>
      <c r="W8" s="19">
        <v>1063079063.73255</v>
      </c>
      <c r="X8" s="6">
        <v>1</v>
      </c>
      <c r="Y8" s="6">
        <v>49</v>
      </c>
      <c r="Z8" s="6">
        <v>5</v>
      </c>
      <c r="AA8" s="6">
        <v>0</v>
      </c>
      <c r="AB8" s="6">
        <v>199</v>
      </c>
    </row>
    <row r="9" spans="1:28" x14ac:dyDescent="0.25">
      <c r="A9" s="8" t="s">
        <v>36</v>
      </c>
      <c r="B9" s="6" t="s">
        <v>37</v>
      </c>
      <c r="C9" s="6">
        <v>2</v>
      </c>
      <c r="D9" s="6">
        <v>35</v>
      </c>
      <c r="E9" s="6">
        <v>1.25</v>
      </c>
      <c r="F9" s="6">
        <v>1445245.07185306</v>
      </c>
      <c r="G9" s="6">
        <v>932491.20139402605</v>
      </c>
      <c r="H9" s="6">
        <v>6</v>
      </c>
      <c r="I9" s="6">
        <v>3</v>
      </c>
      <c r="J9" s="6">
        <v>53.2</v>
      </c>
      <c r="K9" s="6">
        <v>52.35</v>
      </c>
      <c r="L9" s="19">
        <v>1546114.4024847699</v>
      </c>
      <c r="M9" s="19">
        <v>1350956.51030657</v>
      </c>
      <c r="N9" s="19">
        <v>3442440.8513761</v>
      </c>
      <c r="O9" s="19">
        <v>3566802.9243026702</v>
      </c>
      <c r="P9" s="19">
        <v>1272832.66510849</v>
      </c>
      <c r="Q9" s="19">
        <v>1308388.8230556301</v>
      </c>
      <c r="R9" s="19" t="s">
        <v>31</v>
      </c>
      <c r="S9" s="19">
        <v>382769.03108739102</v>
      </c>
      <c r="T9" s="19">
        <v>932491.20139402605</v>
      </c>
      <c r="U9" s="19">
        <v>1281733.89010242</v>
      </c>
      <c r="V9" s="19" t="s">
        <v>31</v>
      </c>
      <c r="W9" s="19" t="s">
        <v>31</v>
      </c>
      <c r="X9" s="6">
        <v>1</v>
      </c>
      <c r="Y9" s="6">
        <v>20</v>
      </c>
      <c r="Z9" s="6">
        <v>2</v>
      </c>
      <c r="AA9" s="6">
        <v>0</v>
      </c>
      <c r="AB9" s="6">
        <v>163</v>
      </c>
    </row>
    <row r="10" spans="1:28" x14ac:dyDescent="0.25">
      <c r="A10" s="8" t="s">
        <v>39</v>
      </c>
      <c r="B10" s="6" t="s">
        <v>40</v>
      </c>
      <c r="C10" s="6">
        <v>1</v>
      </c>
      <c r="D10" s="6">
        <v>29</v>
      </c>
      <c r="E10" s="6">
        <v>-0.41</v>
      </c>
      <c r="F10" s="6">
        <v>1525943.9727865099</v>
      </c>
      <c r="G10" s="6">
        <v>1286267.4435469301</v>
      </c>
      <c r="H10" s="6">
        <v>6</v>
      </c>
      <c r="I10" s="6">
        <v>6</v>
      </c>
      <c r="J10" s="6">
        <v>30.72</v>
      </c>
      <c r="K10" s="6">
        <v>37.799999999999997</v>
      </c>
      <c r="L10" s="19">
        <v>1985486.1418526601</v>
      </c>
      <c r="M10" s="19">
        <v>2358857.1988673098</v>
      </c>
      <c r="N10" s="19">
        <v>1528851.01080132</v>
      </c>
      <c r="O10" s="19">
        <v>1523042.4623672201</v>
      </c>
      <c r="P10" s="19">
        <v>1133154.5521056401</v>
      </c>
      <c r="Q10" s="19">
        <v>1090228.8515234999</v>
      </c>
      <c r="R10" s="19">
        <v>1509286.875</v>
      </c>
      <c r="S10" s="19">
        <v>1762704.6563450701</v>
      </c>
      <c r="T10" s="19">
        <v>1287417.46649312</v>
      </c>
      <c r="U10" s="19">
        <v>1285118.44789204</v>
      </c>
      <c r="V10" s="19">
        <v>545167.21028185496</v>
      </c>
      <c r="W10" s="19">
        <v>791030.720474581</v>
      </c>
      <c r="X10" s="6">
        <v>1</v>
      </c>
      <c r="Y10" s="6">
        <v>4</v>
      </c>
      <c r="Z10" s="6">
        <v>1</v>
      </c>
      <c r="AA10" s="6">
        <v>0</v>
      </c>
      <c r="AB10" s="6">
        <v>246</v>
      </c>
    </row>
    <row r="11" spans="1:28" x14ac:dyDescent="0.25">
      <c r="A11" s="8" t="s">
        <v>42</v>
      </c>
      <c r="B11" s="6" t="s">
        <v>43</v>
      </c>
      <c r="C11" s="6">
        <v>2</v>
      </c>
      <c r="D11" s="6">
        <v>65</v>
      </c>
      <c r="E11" s="6">
        <v>-0.92</v>
      </c>
      <c r="F11" s="6">
        <v>3021187.2140132799</v>
      </c>
      <c r="G11" s="6">
        <v>1126491.10228039</v>
      </c>
      <c r="H11" s="6">
        <v>6</v>
      </c>
      <c r="I11" s="6">
        <v>6</v>
      </c>
      <c r="J11" s="6">
        <v>9.94</v>
      </c>
      <c r="K11" s="6">
        <v>19.55</v>
      </c>
      <c r="L11" s="19">
        <v>2606571.6264909501</v>
      </c>
      <c r="M11" s="19">
        <v>2826278.5902708401</v>
      </c>
      <c r="N11" s="19">
        <v>2997271.3687123801</v>
      </c>
      <c r="O11" s="19">
        <v>3045293.88876739</v>
      </c>
      <c r="P11" s="19">
        <v>3336818.2303934498</v>
      </c>
      <c r="Q11" s="19">
        <v>3402952.7416947498</v>
      </c>
      <c r="R11" s="19">
        <v>1273513.8125</v>
      </c>
      <c r="S11" s="19">
        <v>1401185.39631696</v>
      </c>
      <c r="T11" s="19">
        <v>945219.70997984998</v>
      </c>
      <c r="U11" s="19">
        <v>1062612.82255824</v>
      </c>
      <c r="V11" s="19">
        <v>810877.59130070603</v>
      </c>
      <c r="W11" s="19">
        <v>1194209.3833027501</v>
      </c>
      <c r="X11" s="6">
        <v>1</v>
      </c>
      <c r="Y11" s="6">
        <v>11</v>
      </c>
      <c r="Z11" s="6">
        <v>2</v>
      </c>
      <c r="AA11" s="6">
        <v>0</v>
      </c>
      <c r="AB11" s="6">
        <v>280</v>
      </c>
    </row>
    <row r="12" spans="1:28" x14ac:dyDescent="0.25">
      <c r="A12" s="8" t="s">
        <v>45</v>
      </c>
      <c r="B12" s="6" t="s">
        <v>46</v>
      </c>
      <c r="C12" s="6">
        <v>12</v>
      </c>
      <c r="D12" s="6">
        <v>643</v>
      </c>
      <c r="E12" s="6">
        <v>-0.09</v>
      </c>
      <c r="F12" s="6">
        <v>58938212.180513903</v>
      </c>
      <c r="G12" s="6">
        <v>74717232.409601599</v>
      </c>
      <c r="H12" s="6">
        <v>6</v>
      </c>
      <c r="I12" s="6">
        <v>6</v>
      </c>
      <c r="J12" s="6">
        <v>23.93</v>
      </c>
      <c r="K12" s="6">
        <v>38.4</v>
      </c>
      <c r="L12" s="19">
        <v>54956156.081911601</v>
      </c>
      <c r="M12" s="19">
        <v>42791243.108010702</v>
      </c>
      <c r="N12" s="19">
        <v>82498120.577683806</v>
      </c>
      <c r="O12" s="19">
        <v>78388092.675354302</v>
      </c>
      <c r="P12" s="19">
        <v>60532905.944262601</v>
      </c>
      <c r="Q12" s="19">
        <v>57385529.421531402</v>
      </c>
      <c r="R12" s="19">
        <v>67503335.8359375</v>
      </c>
      <c r="S12" s="19">
        <v>74473755.000020504</v>
      </c>
      <c r="T12" s="19">
        <v>134762150.972271</v>
      </c>
      <c r="U12" s="19">
        <v>129299751.630155</v>
      </c>
      <c r="V12" s="19">
        <v>53474922.886747003</v>
      </c>
      <c r="W12" s="19">
        <v>74961505.821062595</v>
      </c>
      <c r="X12" s="6">
        <v>1</v>
      </c>
      <c r="Y12" s="6">
        <v>32</v>
      </c>
      <c r="Z12" s="6">
        <v>12</v>
      </c>
      <c r="AA12" s="6">
        <v>0</v>
      </c>
      <c r="AB12" s="6">
        <v>471</v>
      </c>
    </row>
    <row r="13" spans="1:28" x14ac:dyDescent="0.25">
      <c r="A13" s="8" t="s">
        <v>48</v>
      </c>
      <c r="B13" s="6" t="s">
        <v>49</v>
      </c>
      <c r="C13" s="6">
        <v>10</v>
      </c>
      <c r="D13" s="6">
        <v>77</v>
      </c>
      <c r="E13" s="6">
        <v>-0.94</v>
      </c>
      <c r="F13" s="6">
        <v>2504582.8072243398</v>
      </c>
      <c r="G13" s="6">
        <v>11344497.513110001</v>
      </c>
      <c r="H13" s="6">
        <v>6</v>
      </c>
      <c r="I13" s="6">
        <v>6</v>
      </c>
      <c r="J13" s="6">
        <v>14.47</v>
      </c>
      <c r="K13" s="6">
        <v>22.86</v>
      </c>
      <c r="L13" s="19">
        <v>2290123.3658478302</v>
      </c>
      <c r="M13" s="19">
        <v>2017816.2576766999</v>
      </c>
      <c r="N13" s="19">
        <v>3040301.17865866</v>
      </c>
      <c r="O13" s="19">
        <v>2819914.3340565702</v>
      </c>
      <c r="P13" s="19">
        <v>2552444.6009965902</v>
      </c>
      <c r="Q13" s="19">
        <v>2457618.48691819</v>
      </c>
      <c r="R13" s="19">
        <v>13012295.458496099</v>
      </c>
      <c r="S13" s="19">
        <v>13371877.3998431</v>
      </c>
      <c r="T13" s="19">
        <v>11330680.466412401</v>
      </c>
      <c r="U13" s="19">
        <v>11358331.408820299</v>
      </c>
      <c r="V13" s="19">
        <v>6487274.8386181304</v>
      </c>
      <c r="W13" s="19">
        <v>10016641.775536301</v>
      </c>
      <c r="X13" s="6">
        <v>1</v>
      </c>
      <c r="Y13" s="6">
        <v>10</v>
      </c>
      <c r="Z13" s="6">
        <v>10</v>
      </c>
      <c r="AA13" s="6">
        <v>0</v>
      </c>
      <c r="AB13" s="6">
        <v>1162</v>
      </c>
    </row>
    <row r="14" spans="1:28" x14ac:dyDescent="0.25">
      <c r="A14" s="8" t="s">
        <v>51</v>
      </c>
      <c r="B14" s="6" t="s">
        <v>52</v>
      </c>
      <c r="C14" s="6">
        <v>1</v>
      </c>
      <c r="D14" s="6">
        <v>30</v>
      </c>
      <c r="E14" s="6">
        <v>-1.34</v>
      </c>
      <c r="F14" s="6">
        <v>6310646.5585082201</v>
      </c>
      <c r="G14" s="6">
        <v>2467450.3813156998</v>
      </c>
      <c r="H14" s="6">
        <v>6</v>
      </c>
      <c r="I14" s="6">
        <v>6</v>
      </c>
      <c r="J14" s="6">
        <v>50.65</v>
      </c>
      <c r="K14" s="6">
        <v>68.89</v>
      </c>
      <c r="L14" s="19">
        <v>4153045.8051685798</v>
      </c>
      <c r="M14" s="19">
        <v>4228106.1867816504</v>
      </c>
      <c r="N14" s="19">
        <v>11815278.9760988</v>
      </c>
      <c r="O14" s="19">
        <v>13165645.849444</v>
      </c>
      <c r="P14" s="19">
        <v>6509940.0641220696</v>
      </c>
      <c r="Q14" s="19">
        <v>6117454.1691855602</v>
      </c>
      <c r="R14" s="19">
        <v>969158.375</v>
      </c>
      <c r="S14" s="19">
        <v>887553.41702689196</v>
      </c>
      <c r="T14" s="19">
        <v>5285200.49411269</v>
      </c>
      <c r="U14" s="19">
        <v>5414739.2963885404</v>
      </c>
      <c r="V14" s="19">
        <v>2527543.0761919199</v>
      </c>
      <c r="W14" s="19">
        <v>2408786.3987773601</v>
      </c>
      <c r="X14" s="6">
        <v>1</v>
      </c>
      <c r="Y14" s="6">
        <v>3</v>
      </c>
      <c r="Z14" s="6">
        <v>1</v>
      </c>
      <c r="AA14" s="6">
        <v>0</v>
      </c>
      <c r="AB14" s="6">
        <v>422</v>
      </c>
    </row>
    <row r="15" spans="1:28" x14ac:dyDescent="0.25">
      <c r="A15" s="8" t="s">
        <v>54</v>
      </c>
      <c r="B15" s="6" t="s">
        <v>55</v>
      </c>
      <c r="C15" s="6">
        <v>6</v>
      </c>
      <c r="D15" s="6">
        <v>292</v>
      </c>
      <c r="E15" s="6">
        <v>-0.2</v>
      </c>
      <c r="F15" s="6">
        <v>1145993.3060502</v>
      </c>
      <c r="G15" s="6">
        <v>222017.06290603001</v>
      </c>
      <c r="H15" s="6">
        <v>6</v>
      </c>
      <c r="I15" s="6">
        <v>6</v>
      </c>
      <c r="J15" s="6">
        <v>63.08</v>
      </c>
      <c r="K15" s="6">
        <v>118.8</v>
      </c>
      <c r="L15" s="19">
        <v>1001532.31055779</v>
      </c>
      <c r="M15" s="19">
        <v>1311291.3519289701</v>
      </c>
      <c r="N15" s="19">
        <v>3028457.0460751201</v>
      </c>
      <c r="O15" s="19">
        <v>3002843.9943447802</v>
      </c>
      <c r="P15" s="19">
        <v>815962.196093651</v>
      </c>
      <c r="Q15" s="19">
        <v>872487.20251249301</v>
      </c>
      <c r="R15" s="19">
        <v>140481.390625</v>
      </c>
      <c r="S15" s="19">
        <v>239974.81878390201</v>
      </c>
      <c r="T15" s="19">
        <v>1661078.99114593</v>
      </c>
      <c r="U15" s="19">
        <v>1647593.38812258</v>
      </c>
      <c r="V15" s="19">
        <v>205403.11884059501</v>
      </c>
      <c r="W15" s="19">
        <v>32811.689766678101</v>
      </c>
      <c r="X15" s="6">
        <v>1</v>
      </c>
      <c r="Y15" s="6">
        <v>10</v>
      </c>
      <c r="Z15" s="6">
        <v>6</v>
      </c>
      <c r="AA15" s="6">
        <v>0</v>
      </c>
      <c r="AB15" s="6">
        <v>776</v>
      </c>
    </row>
    <row r="16" spans="1:28" x14ac:dyDescent="0.25">
      <c r="A16" s="8" t="s">
        <v>57</v>
      </c>
      <c r="B16" s="6" t="s">
        <v>58</v>
      </c>
      <c r="C16" s="6">
        <v>8</v>
      </c>
      <c r="D16" s="6">
        <v>128</v>
      </c>
      <c r="E16" s="6">
        <v>0.31</v>
      </c>
      <c r="F16" s="6">
        <v>8426454.35809239</v>
      </c>
      <c r="G16" s="6">
        <v>9829387.3905686606</v>
      </c>
      <c r="H16" s="6">
        <v>6</v>
      </c>
      <c r="I16" s="6">
        <v>6</v>
      </c>
      <c r="J16" s="6">
        <v>17.22</v>
      </c>
      <c r="K16" s="6">
        <v>20.8</v>
      </c>
      <c r="L16" s="19">
        <v>7713890.8865435896</v>
      </c>
      <c r="M16" s="19">
        <v>6716941.1785386503</v>
      </c>
      <c r="N16" s="19">
        <v>9204840.2153157592</v>
      </c>
      <c r="O16" s="19">
        <v>7426808.7969631404</v>
      </c>
      <c r="P16" s="19">
        <v>10462253.1633975</v>
      </c>
      <c r="Q16" s="19">
        <v>9739790.6590084508</v>
      </c>
      <c r="R16" s="19">
        <v>9110886.484375</v>
      </c>
      <c r="S16" s="19">
        <v>10604550.571403399</v>
      </c>
      <c r="T16" s="19">
        <v>6393938.4240150899</v>
      </c>
      <c r="U16" s="19">
        <v>8391905.1103257593</v>
      </c>
      <c r="V16" s="19">
        <v>11523749.473759601</v>
      </c>
      <c r="W16" s="19">
        <v>11361215.0124874</v>
      </c>
      <c r="X16" s="6">
        <v>1</v>
      </c>
      <c r="Y16" s="6">
        <v>11</v>
      </c>
      <c r="Z16" s="6">
        <v>8</v>
      </c>
      <c r="AA16" s="6">
        <v>0</v>
      </c>
      <c r="AB16" s="6">
        <v>1046</v>
      </c>
    </row>
    <row r="17" spans="1:28" x14ac:dyDescent="0.25">
      <c r="A17" s="8" t="s">
        <v>60</v>
      </c>
      <c r="B17" s="6" t="s">
        <v>61</v>
      </c>
      <c r="C17" s="6">
        <v>4</v>
      </c>
      <c r="D17" s="6">
        <v>280</v>
      </c>
      <c r="E17" s="6">
        <v>1.1100000000000001</v>
      </c>
      <c r="F17" s="6">
        <v>4881004.6366775297</v>
      </c>
      <c r="G17" s="6">
        <v>27109828.103645101</v>
      </c>
      <c r="H17" s="6">
        <v>6</v>
      </c>
      <c r="I17" s="6">
        <v>6</v>
      </c>
      <c r="J17" s="6">
        <v>23.99</v>
      </c>
      <c r="K17" s="6">
        <v>24.88</v>
      </c>
      <c r="L17" s="19">
        <v>4544341.4651915198</v>
      </c>
      <c r="M17" s="19">
        <v>5598761.8661652803</v>
      </c>
      <c r="N17" s="19">
        <v>6463836.5844238997</v>
      </c>
      <c r="O17" s="19">
        <v>5242609.17577493</v>
      </c>
      <c r="P17" s="19">
        <v>3401139.5019800998</v>
      </c>
      <c r="Q17" s="19">
        <v>3748372.9135548999</v>
      </c>
      <c r="R17" s="19">
        <v>34317392.859375</v>
      </c>
      <c r="S17" s="19">
        <v>21481552.347331099</v>
      </c>
      <c r="T17" s="19">
        <v>29358053.2896984</v>
      </c>
      <c r="U17" s="19">
        <v>29771378.1792331</v>
      </c>
      <c r="V17" s="19">
        <v>25033770.889266498</v>
      </c>
      <c r="W17" s="19">
        <v>16304847.194733899</v>
      </c>
      <c r="X17" s="6">
        <v>1</v>
      </c>
      <c r="Y17" s="6">
        <v>6</v>
      </c>
      <c r="Z17" s="6">
        <v>4</v>
      </c>
      <c r="AA17" s="6">
        <v>0</v>
      </c>
      <c r="AB17" s="6">
        <v>1048</v>
      </c>
    </row>
    <row r="18" spans="1:28" x14ac:dyDescent="0.25">
      <c r="A18" s="8" t="s">
        <v>63</v>
      </c>
      <c r="B18" s="6" t="s">
        <v>64</v>
      </c>
      <c r="C18" s="6">
        <v>29</v>
      </c>
      <c r="D18" s="6">
        <v>1646</v>
      </c>
      <c r="E18" s="6">
        <v>-0.26</v>
      </c>
      <c r="F18" s="6">
        <v>203007444.13819399</v>
      </c>
      <c r="G18" s="6">
        <v>184095971.17380899</v>
      </c>
      <c r="H18" s="6">
        <v>6</v>
      </c>
      <c r="I18" s="6">
        <v>6</v>
      </c>
      <c r="J18" s="6">
        <v>7.9</v>
      </c>
      <c r="K18" s="6">
        <v>28.3</v>
      </c>
      <c r="L18" s="19">
        <v>208154708.05477399</v>
      </c>
      <c r="M18" s="19">
        <v>231672385.70498499</v>
      </c>
      <c r="N18" s="19">
        <v>204879170.85381201</v>
      </c>
      <c r="O18" s="19">
        <v>201152817.066641</v>
      </c>
      <c r="P18" s="19">
        <v>187945403.57900399</v>
      </c>
      <c r="Q18" s="19">
        <v>188314634.36068699</v>
      </c>
      <c r="R18" s="19">
        <v>170553259.546875</v>
      </c>
      <c r="S18" s="19">
        <v>205201297.36857599</v>
      </c>
      <c r="T18" s="19">
        <v>198875730.194013</v>
      </c>
      <c r="U18" s="19">
        <v>198714036.263336</v>
      </c>
      <c r="V18" s="19">
        <v>85330717.033255696</v>
      </c>
      <c r="W18" s="19">
        <v>137346914.200259</v>
      </c>
      <c r="X18" s="6">
        <v>1</v>
      </c>
      <c r="Y18" s="6">
        <v>25</v>
      </c>
      <c r="Z18" s="6">
        <v>29</v>
      </c>
      <c r="AA18" s="6">
        <v>0</v>
      </c>
      <c r="AB18" s="6">
        <v>1273</v>
      </c>
    </row>
    <row r="19" spans="1:28" x14ac:dyDescent="0.25">
      <c r="A19" s="8" t="s">
        <v>66</v>
      </c>
      <c r="B19" s="6" t="s">
        <v>67</v>
      </c>
      <c r="C19" s="6">
        <v>1</v>
      </c>
      <c r="D19" s="6">
        <v>75</v>
      </c>
      <c r="E19" s="6">
        <v>0.24</v>
      </c>
      <c r="F19" s="6">
        <v>17417589.778387599</v>
      </c>
      <c r="G19" s="6">
        <v>18556707.522323899</v>
      </c>
      <c r="H19" s="6">
        <v>6</v>
      </c>
      <c r="I19" s="6">
        <v>6</v>
      </c>
      <c r="J19" s="6">
        <v>22.21</v>
      </c>
      <c r="K19" s="6">
        <v>23.42</v>
      </c>
      <c r="L19" s="19">
        <v>21593937.2434358</v>
      </c>
      <c r="M19" s="19">
        <v>17323595.8008135</v>
      </c>
      <c r="N19" s="19">
        <v>12752014.579507399</v>
      </c>
      <c r="O19" s="19">
        <v>11853217.817864301</v>
      </c>
      <c r="P19" s="19">
        <v>18730877.756436799</v>
      </c>
      <c r="Q19" s="19">
        <v>17512093.7463773</v>
      </c>
      <c r="R19" s="19">
        <v>24311138</v>
      </c>
      <c r="S19" s="19">
        <v>24589123.351707399</v>
      </c>
      <c r="T19" s="19">
        <v>13840930.270262901</v>
      </c>
      <c r="U19" s="19">
        <v>16203897.4294232</v>
      </c>
      <c r="V19" s="19">
        <v>16462046.402840801</v>
      </c>
      <c r="W19" s="19">
        <v>20917897.182555001</v>
      </c>
      <c r="X19" s="6">
        <v>1</v>
      </c>
      <c r="Y19" s="6">
        <v>5</v>
      </c>
      <c r="Z19" s="6">
        <v>1</v>
      </c>
      <c r="AA19" s="6">
        <v>0</v>
      </c>
      <c r="AB19" s="6">
        <v>220</v>
      </c>
    </row>
    <row r="20" spans="1:28" x14ac:dyDescent="0.25">
      <c r="A20" s="8" t="s">
        <v>69</v>
      </c>
      <c r="B20" s="6" t="s">
        <v>70</v>
      </c>
      <c r="C20" s="6">
        <v>28</v>
      </c>
      <c r="D20" s="6">
        <v>943</v>
      </c>
      <c r="E20" s="6">
        <v>-0.27</v>
      </c>
      <c r="F20" s="6">
        <v>62233192.0153687</v>
      </c>
      <c r="G20" s="6">
        <v>99852085.135061398</v>
      </c>
      <c r="H20" s="6">
        <v>6</v>
      </c>
      <c r="I20" s="6">
        <v>6</v>
      </c>
      <c r="J20" s="6">
        <v>8.5</v>
      </c>
      <c r="K20" s="6">
        <v>20.91</v>
      </c>
      <c r="L20" s="19">
        <v>56450340.381783403</v>
      </c>
      <c r="M20" s="19">
        <v>62810655.022961602</v>
      </c>
      <c r="N20" s="19">
        <v>61661038.0357586</v>
      </c>
      <c r="O20" s="19">
        <v>60315615.4940468</v>
      </c>
      <c r="P20" s="19">
        <v>71881908.170268402</v>
      </c>
      <c r="Q20" s="19">
        <v>66812599.1526457</v>
      </c>
      <c r="R20" s="19">
        <v>85514895.421875</v>
      </c>
      <c r="S20" s="19">
        <v>80184357.538299397</v>
      </c>
      <c r="T20" s="19">
        <v>93675687.590256706</v>
      </c>
      <c r="U20" s="19">
        <v>106435716.270703</v>
      </c>
      <c r="V20" s="19">
        <v>138331532.34706199</v>
      </c>
      <c r="W20" s="19">
        <v>115639458.462769</v>
      </c>
      <c r="X20" s="6">
        <v>1</v>
      </c>
      <c r="Y20" s="6">
        <v>42</v>
      </c>
      <c r="Z20" s="6">
        <v>28</v>
      </c>
      <c r="AA20" s="6">
        <v>0</v>
      </c>
      <c r="AB20" s="6">
        <v>963</v>
      </c>
    </row>
    <row r="21" spans="1:28" x14ac:dyDescent="0.25">
      <c r="A21" s="8" t="s">
        <v>72</v>
      </c>
      <c r="B21" s="6" t="s">
        <v>73</v>
      </c>
      <c r="C21" s="6">
        <v>5</v>
      </c>
      <c r="D21" s="6">
        <v>168</v>
      </c>
      <c r="E21" s="6">
        <v>0.45</v>
      </c>
      <c r="F21" s="6">
        <v>48903964.440688901</v>
      </c>
      <c r="G21" s="6">
        <v>57360047.037486702</v>
      </c>
      <c r="H21" s="6">
        <v>6</v>
      </c>
      <c r="I21" s="6">
        <v>6</v>
      </c>
      <c r="J21" s="6">
        <v>44.41</v>
      </c>
      <c r="K21" s="6">
        <v>29.61</v>
      </c>
      <c r="L21" s="19">
        <v>86389240.0840469</v>
      </c>
      <c r="M21" s="19">
        <v>99804708.207788199</v>
      </c>
      <c r="N21" s="19">
        <v>37885056.796277396</v>
      </c>
      <c r="O21" s="19">
        <v>37302896.160457</v>
      </c>
      <c r="P21" s="19">
        <v>47444110.671325698</v>
      </c>
      <c r="Q21" s="19">
        <v>50408737.863888398</v>
      </c>
      <c r="R21" s="19">
        <v>79826216.6875</v>
      </c>
      <c r="S21" s="19">
        <v>86442854.159049094</v>
      </c>
      <c r="T21" s="19">
        <v>57832216.5103065</v>
      </c>
      <c r="U21" s="19">
        <v>45035322.8258214</v>
      </c>
      <c r="V21" s="19">
        <v>41889597.433101602</v>
      </c>
      <c r="W21" s="19">
        <v>56891732.5787839</v>
      </c>
      <c r="X21" s="6">
        <v>1</v>
      </c>
      <c r="Y21" s="6">
        <v>14</v>
      </c>
      <c r="Z21" s="6">
        <v>5</v>
      </c>
      <c r="AA21" s="6">
        <v>0</v>
      </c>
      <c r="AB21" s="6">
        <v>425</v>
      </c>
    </row>
    <row r="22" spans="1:28" x14ac:dyDescent="0.25">
      <c r="A22" s="8" t="s">
        <v>75</v>
      </c>
      <c r="B22" s="6" t="s">
        <v>76</v>
      </c>
      <c r="C22" s="6">
        <v>10</v>
      </c>
      <c r="D22" s="6">
        <v>346</v>
      </c>
      <c r="E22" s="6">
        <v>-0.28999999999999998</v>
      </c>
      <c r="F22" s="6">
        <v>35709924.417592503</v>
      </c>
      <c r="G22" s="6">
        <v>34866431.457117602</v>
      </c>
      <c r="H22" s="6">
        <v>6</v>
      </c>
      <c r="I22" s="6">
        <v>6</v>
      </c>
      <c r="J22" s="6">
        <v>9.4</v>
      </c>
      <c r="K22" s="6">
        <v>26.22</v>
      </c>
      <c r="L22" s="19">
        <v>38081936.188891999</v>
      </c>
      <c r="M22" s="19">
        <v>32947683.517347801</v>
      </c>
      <c r="N22" s="19">
        <v>39422931.2462015</v>
      </c>
      <c r="O22" s="19">
        <v>37610543.685746402</v>
      </c>
      <c r="P22" s="19">
        <v>33905351.4505146</v>
      </c>
      <c r="Q22" s="19">
        <v>31016048.2104671</v>
      </c>
      <c r="R22" s="19">
        <v>35781389.761718802</v>
      </c>
      <c r="S22" s="19">
        <v>33974869.356653199</v>
      </c>
      <c r="T22" s="19">
        <v>45748664.009386897</v>
      </c>
      <c r="U22" s="19">
        <v>50788416.016969502</v>
      </c>
      <c r="V22" s="19">
        <v>24154386.758375701</v>
      </c>
      <c r="W22" s="19">
        <v>31647729.923535999</v>
      </c>
      <c r="X22" s="6">
        <v>1</v>
      </c>
      <c r="Y22" s="6">
        <v>35</v>
      </c>
      <c r="Z22" s="6">
        <v>6</v>
      </c>
      <c r="AA22" s="6">
        <v>7</v>
      </c>
      <c r="AB22" s="6">
        <v>482</v>
      </c>
    </row>
    <row r="23" spans="1:28" x14ac:dyDescent="0.25">
      <c r="A23" s="8" t="s">
        <v>78</v>
      </c>
      <c r="B23" s="6" t="s">
        <v>79</v>
      </c>
      <c r="C23" s="6">
        <v>5</v>
      </c>
      <c r="D23" s="6">
        <v>22</v>
      </c>
      <c r="E23" s="6">
        <v>-6.64</v>
      </c>
      <c r="F23" s="6">
        <v>263310.85421681002</v>
      </c>
      <c r="G23" s="6" t="s">
        <v>31</v>
      </c>
      <c r="H23" s="6">
        <v>5</v>
      </c>
      <c r="I23" s="6" t="s">
        <v>31</v>
      </c>
      <c r="J23" s="6">
        <v>36.19</v>
      </c>
      <c r="K23" s="6" t="s">
        <v>31</v>
      </c>
      <c r="L23" s="19" t="s">
        <v>31</v>
      </c>
      <c r="M23" s="19">
        <v>101090.659679736</v>
      </c>
      <c r="N23" s="19">
        <v>231773.864065773</v>
      </c>
      <c r="O23" s="19">
        <v>263310.85421681002</v>
      </c>
      <c r="P23" s="19">
        <v>271596.83641695802</v>
      </c>
      <c r="Q23" s="19">
        <v>337741.32047765801</v>
      </c>
      <c r="R23" s="19" t="s">
        <v>31</v>
      </c>
      <c r="S23" s="19" t="s">
        <v>31</v>
      </c>
      <c r="T23" s="19" t="s">
        <v>31</v>
      </c>
      <c r="U23" s="19" t="s">
        <v>31</v>
      </c>
      <c r="V23" s="19" t="s">
        <v>31</v>
      </c>
      <c r="W23" s="19" t="s">
        <v>31</v>
      </c>
      <c r="X23" s="6">
        <v>1</v>
      </c>
      <c r="Y23" s="6">
        <v>15</v>
      </c>
      <c r="Z23" s="6">
        <v>5</v>
      </c>
      <c r="AA23" s="6">
        <v>0</v>
      </c>
      <c r="AB23" s="6">
        <v>323</v>
      </c>
    </row>
    <row r="24" spans="1:28" x14ac:dyDescent="0.25">
      <c r="A24" s="8" t="s">
        <v>81</v>
      </c>
      <c r="B24" s="6" t="s">
        <v>82</v>
      </c>
      <c r="C24" s="6">
        <v>1</v>
      </c>
      <c r="D24" s="6">
        <v>2</v>
      </c>
      <c r="E24" s="6">
        <v>-6.64</v>
      </c>
      <c r="F24" s="6">
        <v>77049.610583323098</v>
      </c>
      <c r="G24" s="6" t="s">
        <v>31</v>
      </c>
      <c r="H24" s="6">
        <v>3</v>
      </c>
      <c r="I24" s="6" t="s">
        <v>31</v>
      </c>
      <c r="J24" s="6">
        <v>48.44</v>
      </c>
      <c r="K24" s="6" t="s">
        <v>31</v>
      </c>
      <c r="L24" s="19" t="s">
        <v>31</v>
      </c>
      <c r="M24" s="19" t="s">
        <v>31</v>
      </c>
      <c r="N24" s="19">
        <v>77049.610583323098</v>
      </c>
      <c r="O24" s="19">
        <v>101060.972022089</v>
      </c>
      <c r="P24" s="19">
        <v>33613.262306951801</v>
      </c>
      <c r="Q24" s="19" t="s">
        <v>31</v>
      </c>
      <c r="R24" s="19" t="s">
        <v>31</v>
      </c>
      <c r="S24" s="19" t="s">
        <v>31</v>
      </c>
      <c r="T24" s="19" t="s">
        <v>31</v>
      </c>
      <c r="U24" s="19" t="s">
        <v>31</v>
      </c>
      <c r="V24" s="19" t="s">
        <v>31</v>
      </c>
      <c r="W24" s="19" t="s">
        <v>31</v>
      </c>
      <c r="X24" s="6">
        <v>1</v>
      </c>
      <c r="Y24" s="6">
        <v>1</v>
      </c>
      <c r="Z24" s="6">
        <v>1</v>
      </c>
      <c r="AA24" s="6">
        <v>0</v>
      </c>
      <c r="AB24" s="6">
        <v>1257</v>
      </c>
    </row>
    <row r="25" spans="1:28" x14ac:dyDescent="0.25">
      <c r="A25" s="8" t="s">
        <v>84</v>
      </c>
      <c r="B25" s="6" t="s">
        <v>85</v>
      </c>
      <c r="C25" s="6">
        <v>2</v>
      </c>
      <c r="D25" s="6">
        <v>74</v>
      </c>
      <c r="E25" s="6">
        <v>6.64</v>
      </c>
      <c r="F25" s="6" t="s">
        <v>31</v>
      </c>
      <c r="G25" s="6">
        <v>3738149.9991014302</v>
      </c>
      <c r="H25" s="6" t="s">
        <v>31</v>
      </c>
      <c r="I25" s="6">
        <v>6</v>
      </c>
      <c r="J25" s="6" t="s">
        <v>31</v>
      </c>
      <c r="K25" s="6">
        <v>83.32</v>
      </c>
      <c r="L25" s="19" t="s">
        <v>31</v>
      </c>
      <c r="M25" s="19" t="s">
        <v>31</v>
      </c>
      <c r="N25" s="19" t="s">
        <v>31</v>
      </c>
      <c r="O25" s="19" t="s">
        <v>31</v>
      </c>
      <c r="P25" s="19" t="s">
        <v>31</v>
      </c>
      <c r="Q25" s="19" t="s">
        <v>31</v>
      </c>
      <c r="R25" s="19">
        <v>3833354.78125</v>
      </c>
      <c r="S25" s="19">
        <v>3645309.7125607999</v>
      </c>
      <c r="T25" s="19">
        <v>409434.80592463602</v>
      </c>
      <c r="U25" s="19">
        <v>500572.01823783101</v>
      </c>
      <c r="V25" s="19">
        <v>8729417.6100743506</v>
      </c>
      <c r="W25" s="19">
        <v>6015869.0142272403</v>
      </c>
      <c r="X25" s="6">
        <v>1</v>
      </c>
      <c r="Y25" s="6">
        <v>5</v>
      </c>
      <c r="Z25" s="6">
        <v>2</v>
      </c>
      <c r="AA25" s="6">
        <v>0</v>
      </c>
      <c r="AB25" s="6">
        <v>328</v>
      </c>
    </row>
    <row r="26" spans="1:28" x14ac:dyDescent="0.25">
      <c r="A26" s="8" t="s">
        <v>87</v>
      </c>
      <c r="B26" s="6" t="s">
        <v>88</v>
      </c>
      <c r="C26" s="6">
        <v>1</v>
      </c>
      <c r="D26" s="6">
        <v>3</v>
      </c>
      <c r="E26" s="6">
        <v>6.64</v>
      </c>
      <c r="F26" s="6" t="s">
        <v>31</v>
      </c>
      <c r="G26" s="6">
        <v>218348.82126281899</v>
      </c>
      <c r="H26" s="6" t="s">
        <v>31</v>
      </c>
      <c r="I26" s="6">
        <v>2</v>
      </c>
      <c r="J26" s="6" t="s">
        <v>31</v>
      </c>
      <c r="K26" s="6">
        <v>8.1199999999999992</v>
      </c>
      <c r="L26" s="19" t="s">
        <v>31</v>
      </c>
      <c r="M26" s="19" t="s">
        <v>31</v>
      </c>
      <c r="N26" s="19" t="s">
        <v>31</v>
      </c>
      <c r="O26" s="19" t="s">
        <v>31</v>
      </c>
      <c r="P26" s="19" t="s">
        <v>31</v>
      </c>
      <c r="Q26" s="19" t="s">
        <v>31</v>
      </c>
      <c r="R26" s="19">
        <v>206151.671875</v>
      </c>
      <c r="S26" s="19">
        <v>231267.625982539</v>
      </c>
      <c r="T26" s="19" t="s">
        <v>31</v>
      </c>
      <c r="U26" s="19" t="s">
        <v>31</v>
      </c>
      <c r="V26" s="19" t="s">
        <v>31</v>
      </c>
      <c r="W26" s="19" t="s">
        <v>31</v>
      </c>
      <c r="X26" s="6">
        <v>1</v>
      </c>
      <c r="Y26" s="6">
        <v>1</v>
      </c>
      <c r="Z26" s="6">
        <v>1</v>
      </c>
      <c r="AA26" s="6">
        <v>0</v>
      </c>
      <c r="AB26" s="6">
        <v>1312</v>
      </c>
    </row>
    <row r="27" spans="1:28" x14ac:dyDescent="0.25">
      <c r="A27" s="8" t="s">
        <v>90</v>
      </c>
      <c r="B27" s="6" t="s">
        <v>91</v>
      </c>
      <c r="C27" s="6">
        <v>2</v>
      </c>
      <c r="D27" s="6">
        <v>4</v>
      </c>
      <c r="E27" s="6">
        <v>6.64</v>
      </c>
      <c r="F27" s="6" t="s">
        <v>31</v>
      </c>
      <c r="G27" s="6">
        <v>624049.54205919104</v>
      </c>
      <c r="H27" s="6" t="s">
        <v>31</v>
      </c>
      <c r="I27" s="6">
        <v>2</v>
      </c>
      <c r="J27" s="6" t="s">
        <v>31</v>
      </c>
      <c r="K27" s="6">
        <v>3.55</v>
      </c>
      <c r="L27" s="19" t="s">
        <v>31</v>
      </c>
      <c r="M27" s="19" t="s">
        <v>31</v>
      </c>
      <c r="N27" s="19" t="s">
        <v>31</v>
      </c>
      <c r="O27" s="19" t="s">
        <v>31</v>
      </c>
      <c r="P27" s="19" t="s">
        <v>31</v>
      </c>
      <c r="Q27" s="19" t="s">
        <v>31</v>
      </c>
      <c r="R27" s="19" t="s">
        <v>31</v>
      </c>
      <c r="S27" s="19" t="s">
        <v>31</v>
      </c>
      <c r="T27" s="19">
        <v>639933.06437360705</v>
      </c>
      <c r="U27" s="19">
        <v>608560.25829120795</v>
      </c>
      <c r="V27" s="19" t="s">
        <v>31</v>
      </c>
      <c r="W27" s="19" t="s">
        <v>31</v>
      </c>
      <c r="X27" s="6">
        <v>1</v>
      </c>
      <c r="Y27" s="6">
        <v>21</v>
      </c>
      <c r="Z27" s="6">
        <v>2</v>
      </c>
      <c r="AA27" s="6">
        <v>0</v>
      </c>
      <c r="AB27" s="6">
        <v>183</v>
      </c>
    </row>
    <row r="28" spans="1:28" x14ac:dyDescent="0.25">
      <c r="A28" s="9" t="s">
        <v>93</v>
      </c>
      <c r="B28" s="6" t="s">
        <v>94</v>
      </c>
      <c r="C28" s="6">
        <v>4</v>
      </c>
      <c r="D28" s="6">
        <v>26</v>
      </c>
      <c r="E28" s="6" t="s">
        <v>31</v>
      </c>
      <c r="F28" s="6">
        <v>794927.143771459</v>
      </c>
      <c r="G28" s="6">
        <v>471182.33529614902</v>
      </c>
      <c r="H28" s="6">
        <v>6</v>
      </c>
      <c r="I28" s="6">
        <v>6</v>
      </c>
      <c r="J28" s="6">
        <v>19.97</v>
      </c>
      <c r="K28" s="6">
        <v>62.51</v>
      </c>
      <c r="L28" s="19">
        <v>1029593.99225782</v>
      </c>
      <c r="M28" s="19">
        <v>1098498.2592110101</v>
      </c>
      <c r="N28" s="19">
        <v>780438.60274272703</v>
      </c>
      <c r="O28" s="19">
        <v>809684.658964723</v>
      </c>
      <c r="P28" s="19">
        <v>655464.46662339102</v>
      </c>
      <c r="Q28" s="19">
        <v>761054.40446029301</v>
      </c>
      <c r="R28" s="19">
        <v>417239.78125</v>
      </c>
      <c r="S28" s="19">
        <v>532098.81481101702</v>
      </c>
      <c r="T28" s="19">
        <v>1022456.58773047</v>
      </c>
      <c r="U28" s="19">
        <v>1049386.4832689001</v>
      </c>
      <c r="V28" s="19">
        <v>214302.639054392</v>
      </c>
      <c r="W28" s="19">
        <v>277773.69537061802</v>
      </c>
      <c r="X28" s="6">
        <v>1</v>
      </c>
      <c r="Y28" s="6">
        <v>14</v>
      </c>
      <c r="Z28" s="6">
        <v>4</v>
      </c>
      <c r="AA28" s="6">
        <v>0</v>
      </c>
      <c r="AB28" s="6">
        <v>437</v>
      </c>
    </row>
    <row r="29" spans="1:28" x14ac:dyDescent="0.25">
      <c r="A29" s="9" t="s">
        <v>96</v>
      </c>
      <c r="B29" s="6" t="s">
        <v>97</v>
      </c>
      <c r="C29" s="6">
        <v>2</v>
      </c>
      <c r="D29" s="6">
        <v>18</v>
      </c>
      <c r="E29" s="6">
        <v>-6.64</v>
      </c>
      <c r="F29" s="6">
        <v>912219.121925388</v>
      </c>
      <c r="G29" s="6" t="s">
        <v>31</v>
      </c>
      <c r="H29" s="6">
        <v>6</v>
      </c>
      <c r="I29" s="6" t="s">
        <v>31</v>
      </c>
      <c r="J29" s="6">
        <v>19.510000000000002</v>
      </c>
      <c r="K29" s="6" t="s">
        <v>31</v>
      </c>
      <c r="L29" s="19">
        <v>1012462.38417955</v>
      </c>
      <c r="M29" s="19">
        <v>821900.88185908401</v>
      </c>
      <c r="N29" s="19">
        <v>1121700.8790216499</v>
      </c>
      <c r="O29" s="19">
        <v>1154219.11580475</v>
      </c>
      <c r="P29" s="19">
        <v>767971.76812529401</v>
      </c>
      <c r="Q29" s="19">
        <v>741516.11613251304</v>
      </c>
      <c r="R29" s="19" t="s">
        <v>31</v>
      </c>
      <c r="S29" s="19" t="s">
        <v>31</v>
      </c>
      <c r="T29" s="19" t="s">
        <v>31</v>
      </c>
      <c r="U29" s="19" t="s">
        <v>31</v>
      </c>
      <c r="V29" s="19" t="s">
        <v>31</v>
      </c>
      <c r="W29" s="19" t="s">
        <v>31</v>
      </c>
      <c r="X29" s="6">
        <v>1</v>
      </c>
      <c r="Y29" s="6">
        <v>11</v>
      </c>
      <c r="Z29" s="6">
        <v>2</v>
      </c>
      <c r="AA29" s="6">
        <v>0</v>
      </c>
      <c r="AB29" s="6">
        <v>210</v>
      </c>
    </row>
    <row r="30" spans="1:28" x14ac:dyDescent="0.25">
      <c r="A30" s="9" t="s">
        <v>99</v>
      </c>
      <c r="B30" s="6" t="s">
        <v>100</v>
      </c>
      <c r="C30" s="6">
        <v>2</v>
      </c>
      <c r="D30" s="6">
        <v>23</v>
      </c>
      <c r="E30" s="6">
        <v>-0.12</v>
      </c>
      <c r="F30" s="6">
        <v>2336074.3977613002</v>
      </c>
      <c r="G30" s="6">
        <v>2101115.45506965</v>
      </c>
      <c r="H30" s="6">
        <v>6</v>
      </c>
      <c r="I30" s="6">
        <v>6</v>
      </c>
      <c r="J30" s="6">
        <v>35.21</v>
      </c>
      <c r="K30" s="6">
        <v>26.56</v>
      </c>
      <c r="L30" s="19">
        <v>2893034.9060108201</v>
      </c>
      <c r="M30" s="19">
        <v>2183291.0631074999</v>
      </c>
      <c r="N30" s="19">
        <v>1218050.8960750301</v>
      </c>
      <c r="O30" s="19">
        <v>1137142.3542028801</v>
      </c>
      <c r="P30" s="19">
        <v>2499549.2740709102</v>
      </c>
      <c r="Q30" s="19">
        <v>2510787.7007035199</v>
      </c>
      <c r="R30" s="19">
        <v>2440881.28125</v>
      </c>
      <c r="S30" s="19">
        <v>2384641.0412278101</v>
      </c>
      <c r="T30" s="19">
        <v>1374566.97748113</v>
      </c>
      <c r="U30" s="19">
        <v>1415449.7417868299</v>
      </c>
      <c r="V30" s="19">
        <v>1851300.08215388</v>
      </c>
      <c r="W30" s="19">
        <v>2567504.28360045</v>
      </c>
      <c r="X30" s="6">
        <v>1</v>
      </c>
      <c r="Y30" s="6">
        <v>5</v>
      </c>
      <c r="Z30" s="6">
        <v>2</v>
      </c>
      <c r="AA30" s="6">
        <v>0</v>
      </c>
      <c r="AB30" s="6">
        <v>675</v>
      </c>
    </row>
    <row r="31" spans="1:28" x14ac:dyDescent="0.25">
      <c r="A31" s="9" t="s">
        <v>102</v>
      </c>
      <c r="B31" s="6" t="s">
        <v>103</v>
      </c>
      <c r="C31" s="6">
        <v>3</v>
      </c>
      <c r="D31" s="6">
        <v>12</v>
      </c>
      <c r="E31" s="6">
        <v>-6.64</v>
      </c>
      <c r="F31" s="6">
        <v>367335.64457350899</v>
      </c>
      <c r="G31" s="6" t="s">
        <v>31</v>
      </c>
      <c r="H31" s="6">
        <v>6</v>
      </c>
      <c r="I31" s="6" t="s">
        <v>31</v>
      </c>
      <c r="J31" s="6">
        <v>56.15</v>
      </c>
      <c r="K31" s="6" t="s">
        <v>31</v>
      </c>
      <c r="L31" s="19">
        <v>350200.04218701902</v>
      </c>
      <c r="M31" s="19">
        <v>385309.707364842</v>
      </c>
      <c r="N31" s="19">
        <v>851134.19347505004</v>
      </c>
      <c r="O31" s="19">
        <v>742970.318219368</v>
      </c>
      <c r="P31" s="19">
        <v>243282.43728890299</v>
      </c>
      <c r="Q31" s="19">
        <v>238816.45052245</v>
      </c>
      <c r="R31" s="19" t="s">
        <v>31</v>
      </c>
      <c r="S31" s="19" t="s">
        <v>31</v>
      </c>
      <c r="T31" s="19" t="s">
        <v>31</v>
      </c>
      <c r="U31" s="19" t="s">
        <v>31</v>
      </c>
      <c r="V31" s="19" t="s">
        <v>31</v>
      </c>
      <c r="W31" s="19" t="s">
        <v>31</v>
      </c>
      <c r="X31" s="6">
        <v>1</v>
      </c>
      <c r="Y31" s="6">
        <v>11</v>
      </c>
      <c r="Z31" s="6">
        <v>3</v>
      </c>
      <c r="AA31" s="6">
        <v>0</v>
      </c>
      <c r="AB31" s="6">
        <v>538</v>
      </c>
    </row>
    <row r="32" spans="1:28" x14ac:dyDescent="0.25">
      <c r="A32" s="9" t="s">
        <v>105</v>
      </c>
      <c r="B32" s="6" t="s">
        <v>106</v>
      </c>
      <c r="C32" s="6">
        <v>1</v>
      </c>
      <c r="D32" s="6">
        <v>10</v>
      </c>
      <c r="E32" s="6">
        <v>-6.64</v>
      </c>
      <c r="F32" s="6">
        <v>495694.11330827698</v>
      </c>
      <c r="G32" s="6" t="s">
        <v>31</v>
      </c>
      <c r="H32" s="6">
        <v>6</v>
      </c>
      <c r="I32" s="6" t="s">
        <v>31</v>
      </c>
      <c r="J32" s="6">
        <v>61.2</v>
      </c>
      <c r="K32" s="6" t="s">
        <v>31</v>
      </c>
      <c r="L32" s="19">
        <v>246897.273689147</v>
      </c>
      <c r="M32" s="19">
        <v>1048017.49702636</v>
      </c>
      <c r="N32" s="19">
        <v>773519.992164711</v>
      </c>
      <c r="O32" s="19">
        <v>849920.37505634001</v>
      </c>
      <c r="P32" s="19">
        <v>236314.27311222901</v>
      </c>
      <c r="Q32" s="19">
        <v>317655.20795506099</v>
      </c>
      <c r="R32" s="19" t="s">
        <v>31</v>
      </c>
      <c r="S32" s="19" t="s">
        <v>31</v>
      </c>
      <c r="T32" s="19" t="s">
        <v>31</v>
      </c>
      <c r="U32" s="19" t="s">
        <v>31</v>
      </c>
      <c r="V32" s="19" t="s">
        <v>31</v>
      </c>
      <c r="W32" s="19" t="s">
        <v>31</v>
      </c>
      <c r="X32" s="6">
        <v>1</v>
      </c>
      <c r="Y32" s="6">
        <v>3</v>
      </c>
      <c r="Z32" s="6">
        <v>1</v>
      </c>
      <c r="AA32" s="6">
        <v>0</v>
      </c>
      <c r="AB32" s="6">
        <v>371</v>
      </c>
    </row>
    <row r="33" spans="1:28" x14ac:dyDescent="0.25">
      <c r="A33" s="9" t="s">
        <v>108</v>
      </c>
      <c r="B33" s="6" t="s">
        <v>109</v>
      </c>
      <c r="C33" s="6">
        <v>5</v>
      </c>
      <c r="D33" s="6">
        <v>69</v>
      </c>
      <c r="E33" s="6">
        <v>-6.64</v>
      </c>
      <c r="F33" s="6">
        <v>409772.55753918801</v>
      </c>
      <c r="G33" s="6" t="s">
        <v>31</v>
      </c>
      <c r="H33" s="6">
        <v>6</v>
      </c>
      <c r="I33" s="6" t="s">
        <v>31</v>
      </c>
      <c r="J33" s="6">
        <v>77.95</v>
      </c>
      <c r="K33" s="6" t="s">
        <v>31</v>
      </c>
      <c r="L33" s="19">
        <v>319065.081683786</v>
      </c>
      <c r="M33" s="19">
        <v>285177.07852185098</v>
      </c>
      <c r="N33" s="19">
        <v>1462218.7788169701</v>
      </c>
      <c r="O33" s="19">
        <v>1392161.6606234701</v>
      </c>
      <c r="P33" s="19">
        <v>413052.523391261</v>
      </c>
      <c r="Q33" s="19">
        <v>406518.63722704299</v>
      </c>
      <c r="R33" s="19" t="s">
        <v>31</v>
      </c>
      <c r="S33" s="19" t="s">
        <v>31</v>
      </c>
      <c r="T33" s="19" t="s">
        <v>31</v>
      </c>
      <c r="U33" s="19" t="s">
        <v>31</v>
      </c>
      <c r="V33" s="19" t="s">
        <v>31</v>
      </c>
      <c r="W33" s="19" t="s">
        <v>31</v>
      </c>
      <c r="X33" s="6">
        <v>1</v>
      </c>
      <c r="Y33" s="6">
        <v>16</v>
      </c>
      <c r="Z33" s="6">
        <v>5</v>
      </c>
      <c r="AA33" s="6">
        <v>0</v>
      </c>
      <c r="AB33" s="6">
        <v>535</v>
      </c>
    </row>
    <row r="34" spans="1:28" x14ac:dyDescent="0.25">
      <c r="A34" s="9" t="s">
        <v>111</v>
      </c>
      <c r="B34" s="6" t="s">
        <v>112</v>
      </c>
      <c r="C34" s="6">
        <v>3</v>
      </c>
      <c r="D34" s="6">
        <v>66</v>
      </c>
      <c r="E34" s="6">
        <v>-0.26</v>
      </c>
      <c r="F34" s="6">
        <v>4638758.99371948</v>
      </c>
      <c r="G34" s="6">
        <v>2954457.2062719199</v>
      </c>
      <c r="H34" s="6">
        <v>6</v>
      </c>
      <c r="I34" s="6">
        <v>6</v>
      </c>
      <c r="J34" s="6">
        <v>33.47</v>
      </c>
      <c r="K34" s="6">
        <v>33.99</v>
      </c>
      <c r="L34" s="19">
        <v>5787620.4068303499</v>
      </c>
      <c r="M34" s="19">
        <v>5633293.94216746</v>
      </c>
      <c r="N34" s="19">
        <v>2697421.18774676</v>
      </c>
      <c r="O34" s="19">
        <v>2409359.7295580301</v>
      </c>
      <c r="P34" s="19">
        <v>4659604.5592094203</v>
      </c>
      <c r="Q34" s="19">
        <v>4618006.6845552903</v>
      </c>
      <c r="R34" s="19">
        <v>4561834.5</v>
      </c>
      <c r="S34" s="19">
        <v>4827760.2607089598</v>
      </c>
      <c r="T34" s="19">
        <v>2370437.3135452098</v>
      </c>
      <c r="U34" s="19">
        <v>2248511.0343241398</v>
      </c>
      <c r="V34" s="19">
        <v>2590543.7526837699</v>
      </c>
      <c r="W34" s="19">
        <v>3369492.3603004701</v>
      </c>
      <c r="X34" s="6">
        <v>1</v>
      </c>
      <c r="Y34" s="6">
        <v>13</v>
      </c>
      <c r="Z34" s="6">
        <v>3</v>
      </c>
      <c r="AA34" s="6">
        <v>0</v>
      </c>
      <c r="AB34" s="6">
        <v>397</v>
      </c>
    </row>
    <row r="35" spans="1:28" x14ac:dyDescent="0.25">
      <c r="A35" s="9" t="s">
        <v>114</v>
      </c>
      <c r="B35" s="6" t="s">
        <v>115</v>
      </c>
      <c r="C35" s="6">
        <v>3</v>
      </c>
      <c r="D35" s="6">
        <v>17</v>
      </c>
      <c r="E35" s="6">
        <v>-6.64</v>
      </c>
      <c r="F35" s="6">
        <v>200256.04912115101</v>
      </c>
      <c r="G35" s="6" t="s">
        <v>31</v>
      </c>
      <c r="H35" s="6">
        <v>6</v>
      </c>
      <c r="I35" s="6" t="s">
        <v>31</v>
      </c>
      <c r="J35" s="6">
        <v>26.38</v>
      </c>
      <c r="K35" s="6" t="s">
        <v>31</v>
      </c>
      <c r="L35" s="19">
        <v>197081.82884313399</v>
      </c>
      <c r="M35" s="19">
        <v>203481.39371860601</v>
      </c>
      <c r="N35" s="19">
        <v>163113.07537403499</v>
      </c>
      <c r="O35" s="19">
        <v>174645.97412264699</v>
      </c>
      <c r="P35" s="19">
        <v>316974.81711785297</v>
      </c>
      <c r="Q35" s="19">
        <v>252587.293467574</v>
      </c>
      <c r="R35" s="19" t="s">
        <v>31</v>
      </c>
      <c r="S35" s="19" t="s">
        <v>31</v>
      </c>
      <c r="T35" s="19" t="s">
        <v>31</v>
      </c>
      <c r="U35" s="19" t="s">
        <v>31</v>
      </c>
      <c r="V35" s="19" t="s">
        <v>31</v>
      </c>
      <c r="W35" s="19" t="s">
        <v>31</v>
      </c>
      <c r="X35" s="6">
        <v>1</v>
      </c>
      <c r="Y35" s="6">
        <v>5</v>
      </c>
      <c r="Z35" s="6">
        <v>3</v>
      </c>
      <c r="AA35" s="6">
        <v>0</v>
      </c>
      <c r="AB35" s="6">
        <v>775</v>
      </c>
    </row>
    <row r="36" spans="1:28" x14ac:dyDescent="0.25">
      <c r="A36" s="9" t="s">
        <v>117</v>
      </c>
      <c r="B36" s="6" t="s">
        <v>118</v>
      </c>
      <c r="C36" s="6">
        <v>1</v>
      </c>
      <c r="D36" s="6">
        <v>10</v>
      </c>
      <c r="E36" s="6">
        <v>-6.64</v>
      </c>
      <c r="F36" s="6">
        <v>161569.02219224101</v>
      </c>
      <c r="G36" s="6" t="s">
        <v>31</v>
      </c>
      <c r="H36" s="6">
        <v>6</v>
      </c>
      <c r="I36" s="6" t="s">
        <v>31</v>
      </c>
      <c r="J36" s="6">
        <v>13.68</v>
      </c>
      <c r="K36" s="6" t="s">
        <v>31</v>
      </c>
      <c r="L36" s="19">
        <v>127675.874596364</v>
      </c>
      <c r="M36" s="19">
        <v>161732.020479556</v>
      </c>
      <c r="N36" s="19">
        <v>191651.364399735</v>
      </c>
      <c r="O36" s="19">
        <v>179288.420144451</v>
      </c>
      <c r="P36" s="19">
        <v>151659.52516146601</v>
      </c>
      <c r="Q36" s="19">
        <v>161406.18817939301</v>
      </c>
      <c r="R36" s="19" t="s">
        <v>31</v>
      </c>
      <c r="S36" s="19" t="s">
        <v>31</v>
      </c>
      <c r="T36" s="19" t="s">
        <v>31</v>
      </c>
      <c r="U36" s="19" t="s">
        <v>31</v>
      </c>
      <c r="V36" s="19" t="s">
        <v>31</v>
      </c>
      <c r="W36" s="19" t="s">
        <v>31</v>
      </c>
      <c r="X36" s="6">
        <v>1</v>
      </c>
      <c r="Y36" s="6">
        <v>3</v>
      </c>
      <c r="Z36" s="6">
        <v>1</v>
      </c>
      <c r="AA36" s="6">
        <v>0</v>
      </c>
      <c r="AB36" s="6">
        <v>442</v>
      </c>
    </row>
    <row r="37" spans="1:28" x14ac:dyDescent="0.25">
      <c r="A37" s="9" t="s">
        <v>120</v>
      </c>
      <c r="B37" s="6" t="s">
        <v>121</v>
      </c>
      <c r="C37" s="6">
        <v>8</v>
      </c>
      <c r="D37" s="6">
        <v>177</v>
      </c>
      <c r="E37" s="6">
        <v>-0.86</v>
      </c>
      <c r="F37" s="6">
        <v>6827919.60833563</v>
      </c>
      <c r="G37" s="6">
        <v>5196383.1896182802</v>
      </c>
      <c r="H37" s="6">
        <v>6</v>
      </c>
      <c r="I37" s="6">
        <v>6</v>
      </c>
      <c r="J37" s="6">
        <v>48.38</v>
      </c>
      <c r="K37" s="6">
        <v>50.36</v>
      </c>
      <c r="L37" s="19">
        <v>12843673.3661984</v>
      </c>
      <c r="M37" s="19">
        <v>16364827.466765</v>
      </c>
      <c r="N37" s="19">
        <v>6925698.9629074298</v>
      </c>
      <c r="O37" s="19">
        <v>6731520.7356807701</v>
      </c>
      <c r="P37" s="19">
        <v>5566184.9498912301</v>
      </c>
      <c r="Q37" s="19">
        <v>6307580.5571696199</v>
      </c>
      <c r="R37" s="19">
        <v>5692499.953125</v>
      </c>
      <c r="S37" s="19">
        <v>8313243.95510663</v>
      </c>
      <c r="T37" s="19">
        <v>5302682.6690753503</v>
      </c>
      <c r="U37" s="19">
        <v>5092214.6276680799</v>
      </c>
      <c r="V37" s="19">
        <v>1557430.4366875701</v>
      </c>
      <c r="W37" s="19">
        <v>2615321.6137676998</v>
      </c>
      <c r="X37" s="6">
        <v>1</v>
      </c>
      <c r="Y37" s="6">
        <v>8</v>
      </c>
      <c r="Z37" s="6">
        <v>8</v>
      </c>
      <c r="AA37" s="6">
        <v>0</v>
      </c>
      <c r="AB37" s="6">
        <v>1257</v>
      </c>
    </row>
    <row r="38" spans="1:28" x14ac:dyDescent="0.25">
      <c r="A38" s="9" t="s">
        <v>123</v>
      </c>
      <c r="B38" s="6" t="s">
        <v>124</v>
      </c>
      <c r="C38" s="6">
        <v>27</v>
      </c>
      <c r="D38" s="6">
        <v>3263</v>
      </c>
      <c r="E38" s="6">
        <v>-7.0000000000000007E-2</v>
      </c>
      <c r="F38" s="6">
        <v>1686478058.72981</v>
      </c>
      <c r="G38" s="6">
        <v>2148608270.01266</v>
      </c>
      <c r="H38" s="6">
        <v>6</v>
      </c>
      <c r="I38" s="6">
        <v>6</v>
      </c>
      <c r="J38" s="6">
        <v>1.4</v>
      </c>
      <c r="K38" s="6">
        <v>8.7799999999999994</v>
      </c>
      <c r="L38" s="19">
        <v>1668107281.4342201</v>
      </c>
      <c r="M38" s="19">
        <v>1658037804.1702001</v>
      </c>
      <c r="N38" s="19">
        <v>1689520489.4932401</v>
      </c>
      <c r="O38" s="19">
        <v>1683441106.6717401</v>
      </c>
      <c r="P38" s="19">
        <v>1690073554.1347899</v>
      </c>
      <c r="Q38" s="19">
        <v>1726782495.66731</v>
      </c>
      <c r="R38" s="19">
        <v>2171428236.2631798</v>
      </c>
      <c r="S38" s="19">
        <v>1920910351.5485101</v>
      </c>
      <c r="T38" s="19">
        <v>2126028123.2740099</v>
      </c>
      <c r="U38" s="19">
        <v>2019111133.8772399</v>
      </c>
      <c r="V38" s="19">
        <v>2252110689.2424302</v>
      </c>
      <c r="W38" s="19">
        <v>2464633413.7602</v>
      </c>
      <c r="X38" s="6">
        <v>1</v>
      </c>
      <c r="Y38" s="6">
        <v>44</v>
      </c>
      <c r="Z38" s="6">
        <v>16</v>
      </c>
      <c r="AA38" s="6">
        <v>13</v>
      </c>
      <c r="AB38" s="6">
        <v>641</v>
      </c>
    </row>
    <row r="39" spans="1:28" x14ac:dyDescent="0.25">
      <c r="A39" s="9" t="s">
        <v>126</v>
      </c>
      <c r="B39" s="6" t="s">
        <v>127</v>
      </c>
      <c r="C39" s="6">
        <v>1</v>
      </c>
      <c r="D39" s="6">
        <v>7</v>
      </c>
      <c r="E39" s="6">
        <v>-6.64</v>
      </c>
      <c r="F39" s="6">
        <v>136930.69927040601</v>
      </c>
      <c r="G39" s="6" t="s">
        <v>31</v>
      </c>
      <c r="H39" s="6">
        <v>6</v>
      </c>
      <c r="I39" s="6" t="s">
        <v>31</v>
      </c>
      <c r="J39" s="6">
        <v>20.77</v>
      </c>
      <c r="K39" s="6" t="s">
        <v>31</v>
      </c>
      <c r="L39" s="19">
        <v>133147.19755205201</v>
      </c>
      <c r="M39" s="19">
        <v>140821.71271650301</v>
      </c>
      <c r="N39" s="19">
        <v>156940.07563900299</v>
      </c>
      <c r="O39" s="19">
        <v>147647.826597671</v>
      </c>
      <c r="P39" s="19">
        <v>91857.573194501194</v>
      </c>
      <c r="Q39" s="19">
        <v>99230.712890701805</v>
      </c>
      <c r="R39" s="19" t="s">
        <v>31</v>
      </c>
      <c r="S39" s="19" t="s">
        <v>31</v>
      </c>
      <c r="T39" s="19" t="s">
        <v>31</v>
      </c>
      <c r="U39" s="19" t="s">
        <v>31</v>
      </c>
      <c r="V39" s="19" t="s">
        <v>31</v>
      </c>
      <c r="W39" s="19" t="s">
        <v>31</v>
      </c>
      <c r="X39" s="6">
        <v>1</v>
      </c>
      <c r="Y39" s="6">
        <v>2</v>
      </c>
      <c r="Z39" s="6">
        <v>1</v>
      </c>
      <c r="AA39" s="6">
        <v>0</v>
      </c>
      <c r="AB39" s="6">
        <v>684</v>
      </c>
    </row>
    <row r="40" spans="1:28" x14ac:dyDescent="0.25">
      <c r="A40" s="9" t="s">
        <v>129</v>
      </c>
      <c r="B40" s="6" t="s">
        <v>130</v>
      </c>
      <c r="C40" s="6">
        <v>3</v>
      </c>
      <c r="D40" s="6">
        <v>22</v>
      </c>
      <c r="E40" s="6">
        <v>-6.64</v>
      </c>
      <c r="F40" s="6">
        <v>604266.56775438099</v>
      </c>
      <c r="G40" s="6" t="s">
        <v>31</v>
      </c>
      <c r="H40" s="6">
        <v>6</v>
      </c>
      <c r="I40" s="6" t="s">
        <v>31</v>
      </c>
      <c r="J40" s="6">
        <v>36.06</v>
      </c>
      <c r="K40" s="6" t="s">
        <v>31</v>
      </c>
      <c r="L40" s="19">
        <v>951159.10598029196</v>
      </c>
      <c r="M40" s="19">
        <v>1171212.77463232</v>
      </c>
      <c r="N40" s="19">
        <v>580112.69508404995</v>
      </c>
      <c r="O40" s="19">
        <v>564610.69644903601</v>
      </c>
      <c r="P40" s="19">
        <v>511946.53736844001</v>
      </c>
      <c r="Q40" s="19">
        <v>629426.12357889698</v>
      </c>
      <c r="R40" s="19" t="s">
        <v>31</v>
      </c>
      <c r="S40" s="19" t="s">
        <v>31</v>
      </c>
      <c r="T40" s="19" t="s">
        <v>31</v>
      </c>
      <c r="U40" s="19" t="s">
        <v>31</v>
      </c>
      <c r="V40" s="19" t="s">
        <v>31</v>
      </c>
      <c r="W40" s="19" t="s">
        <v>31</v>
      </c>
      <c r="X40" s="6">
        <v>1</v>
      </c>
      <c r="Y40" s="6">
        <v>6</v>
      </c>
      <c r="Z40" s="6">
        <v>3</v>
      </c>
      <c r="AA40" s="6">
        <v>0</v>
      </c>
      <c r="AB40" s="6">
        <v>623</v>
      </c>
    </row>
    <row r="41" spans="1:28" x14ac:dyDescent="0.25">
      <c r="A41" s="9" t="s">
        <v>132</v>
      </c>
      <c r="B41" s="6" t="s">
        <v>133</v>
      </c>
      <c r="C41" s="6">
        <v>2</v>
      </c>
      <c r="D41" s="6">
        <v>41</v>
      </c>
      <c r="E41" s="6">
        <v>-0.44</v>
      </c>
      <c r="F41" s="6">
        <v>987112.457636012</v>
      </c>
      <c r="G41" s="6">
        <v>335729.53469104099</v>
      </c>
      <c r="H41" s="6">
        <v>6</v>
      </c>
      <c r="I41" s="6">
        <v>4</v>
      </c>
      <c r="J41" s="6">
        <v>40.51</v>
      </c>
      <c r="K41" s="6">
        <v>30.75</v>
      </c>
      <c r="L41" s="19">
        <v>1217323.3544898599</v>
      </c>
      <c r="M41" s="19">
        <v>1073885.6236123799</v>
      </c>
      <c r="N41" s="19">
        <v>420245.298098245</v>
      </c>
      <c r="O41" s="19">
        <v>419796.53906239202</v>
      </c>
      <c r="P41" s="19">
        <v>1016800.2641404601</v>
      </c>
      <c r="Q41" s="19">
        <v>958291.45446170599</v>
      </c>
      <c r="R41" s="19">
        <v>369399.78125</v>
      </c>
      <c r="S41" s="19">
        <v>418876.77082872001</v>
      </c>
      <c r="T41" s="19" t="s">
        <v>31</v>
      </c>
      <c r="U41" s="19" t="s">
        <v>31</v>
      </c>
      <c r="V41" s="19">
        <v>190454.153354073</v>
      </c>
      <c r="W41" s="19">
        <v>305128.28156652499</v>
      </c>
      <c r="X41" s="6">
        <v>1</v>
      </c>
      <c r="Y41" s="6">
        <v>5</v>
      </c>
      <c r="Z41" s="6">
        <v>2</v>
      </c>
      <c r="AA41" s="6">
        <v>0</v>
      </c>
      <c r="AB41" s="6">
        <v>607</v>
      </c>
    </row>
    <row r="42" spans="1:28" x14ac:dyDescent="0.25">
      <c r="A42" s="9" t="s">
        <v>135</v>
      </c>
      <c r="B42" s="6" t="s">
        <v>136</v>
      </c>
      <c r="C42" s="6">
        <v>2</v>
      </c>
      <c r="D42" s="6">
        <v>26</v>
      </c>
      <c r="E42" s="6">
        <v>1.28</v>
      </c>
      <c r="F42" s="6">
        <v>1067369.7519437401</v>
      </c>
      <c r="G42" s="6">
        <v>2036120.6124634901</v>
      </c>
      <c r="H42" s="6">
        <v>6</v>
      </c>
      <c r="I42" s="6">
        <v>2</v>
      </c>
      <c r="J42" s="6">
        <v>20.07</v>
      </c>
      <c r="K42" s="6">
        <v>15.59</v>
      </c>
      <c r="L42" s="19">
        <v>1172087.41168686</v>
      </c>
      <c r="M42" s="19">
        <v>1408271.31646093</v>
      </c>
      <c r="N42" s="19">
        <v>939626.399536171</v>
      </c>
      <c r="O42" s="19">
        <v>773731.42543360405</v>
      </c>
      <c r="P42" s="19">
        <v>1095348.1772974699</v>
      </c>
      <c r="Q42" s="19">
        <v>1040105.97815149</v>
      </c>
      <c r="R42" s="19" t="s">
        <v>31</v>
      </c>
      <c r="S42" s="19" t="s">
        <v>31</v>
      </c>
      <c r="T42" s="19">
        <v>1822771.2505693201</v>
      </c>
      <c r="U42" s="19">
        <v>2274441.8133673202</v>
      </c>
      <c r="V42" s="19" t="s">
        <v>31</v>
      </c>
      <c r="W42" s="19" t="s">
        <v>31</v>
      </c>
      <c r="X42" s="6">
        <v>1</v>
      </c>
      <c r="Y42" s="6">
        <v>19</v>
      </c>
      <c r="Z42" s="6">
        <v>2</v>
      </c>
      <c r="AA42" s="6">
        <v>0</v>
      </c>
      <c r="AB42" s="6">
        <v>144</v>
      </c>
    </row>
    <row r="43" spans="1:28" x14ac:dyDescent="0.25">
      <c r="A43" s="9" t="s">
        <v>138</v>
      </c>
      <c r="B43" s="6" t="s">
        <v>139</v>
      </c>
      <c r="C43" s="6">
        <v>4</v>
      </c>
      <c r="D43" s="6">
        <v>240</v>
      </c>
      <c r="E43" s="6">
        <v>-0.16</v>
      </c>
      <c r="F43" s="6">
        <v>11903787.2636707</v>
      </c>
      <c r="G43" s="6">
        <v>12001094.163203999</v>
      </c>
      <c r="H43" s="6">
        <v>6</v>
      </c>
      <c r="I43" s="6">
        <v>6</v>
      </c>
      <c r="J43" s="6">
        <v>18.71</v>
      </c>
      <c r="K43" s="6">
        <v>12.67</v>
      </c>
      <c r="L43" s="19">
        <v>15695289.9490423</v>
      </c>
      <c r="M43" s="19">
        <v>13644387.3582712</v>
      </c>
      <c r="N43" s="19">
        <v>9991720.9764216896</v>
      </c>
      <c r="O43" s="19">
        <v>9661754.7880975194</v>
      </c>
      <c r="P43" s="19">
        <v>11950213.432250701</v>
      </c>
      <c r="Q43" s="19">
        <v>11857541.459160499</v>
      </c>
      <c r="R43" s="19">
        <v>12717072.75</v>
      </c>
      <c r="S43" s="19">
        <v>14024466.312334901</v>
      </c>
      <c r="T43" s="19">
        <v>10462379.9887989</v>
      </c>
      <c r="U43" s="19">
        <v>11325425.586960601</v>
      </c>
      <c r="V43" s="19">
        <v>10163727.8276722</v>
      </c>
      <c r="W43" s="19">
        <v>12792106.361368701</v>
      </c>
      <c r="X43" s="6">
        <v>1</v>
      </c>
      <c r="Y43" s="6">
        <v>12</v>
      </c>
      <c r="Z43" s="6">
        <v>4</v>
      </c>
      <c r="AA43" s="6">
        <v>0</v>
      </c>
      <c r="AB43" s="6">
        <v>529</v>
      </c>
    </row>
    <row r="44" spans="1:28" x14ac:dyDescent="0.25">
      <c r="A44" s="9" t="s">
        <v>141</v>
      </c>
      <c r="B44" s="6" t="s">
        <v>142</v>
      </c>
      <c r="C44" s="6">
        <v>5</v>
      </c>
      <c r="D44" s="6">
        <v>82</v>
      </c>
      <c r="E44" s="6">
        <v>0.95</v>
      </c>
      <c r="F44" s="6">
        <v>5379991.33867459</v>
      </c>
      <c r="G44" s="6">
        <v>20456470.966840699</v>
      </c>
      <c r="H44" s="6">
        <v>6</v>
      </c>
      <c r="I44" s="6">
        <v>6</v>
      </c>
      <c r="J44" s="6">
        <v>34.51</v>
      </c>
      <c r="K44" s="6">
        <v>27.97</v>
      </c>
      <c r="L44" s="19">
        <v>7099946.3464550404</v>
      </c>
      <c r="M44" s="19">
        <v>5710584.9245233797</v>
      </c>
      <c r="N44" s="19">
        <v>5658150.8440552996</v>
      </c>
      <c r="O44" s="19">
        <v>5115506.3910365198</v>
      </c>
      <c r="P44" s="19">
        <v>2939626.13271013</v>
      </c>
      <c r="Q44" s="19">
        <v>2829464.9060013699</v>
      </c>
      <c r="R44" s="19">
        <v>21163892.171875</v>
      </c>
      <c r="S44" s="19">
        <v>21142168.315154701</v>
      </c>
      <c r="T44" s="19">
        <v>19793012.626677301</v>
      </c>
      <c r="U44" s="19">
        <v>21981882.977853201</v>
      </c>
      <c r="V44" s="19">
        <v>10323336.160436001</v>
      </c>
      <c r="W44" s="19">
        <v>12793630.6793091</v>
      </c>
      <c r="X44" s="6">
        <v>1</v>
      </c>
      <c r="Y44" s="6">
        <v>14</v>
      </c>
      <c r="Z44" s="6">
        <v>5</v>
      </c>
      <c r="AA44" s="6">
        <v>0</v>
      </c>
      <c r="AB44" s="6">
        <v>553</v>
      </c>
    </row>
    <row r="45" spans="1:28" x14ac:dyDescent="0.25">
      <c r="A45" s="9" t="s">
        <v>144</v>
      </c>
      <c r="B45" s="6" t="s">
        <v>145</v>
      </c>
      <c r="C45" s="6">
        <v>4</v>
      </c>
      <c r="D45" s="6">
        <v>54</v>
      </c>
      <c r="E45" s="6">
        <v>-0.54</v>
      </c>
      <c r="F45" s="6">
        <v>1366150.87582027</v>
      </c>
      <c r="G45" s="6">
        <v>1245845.27785465</v>
      </c>
      <c r="H45" s="6">
        <v>6</v>
      </c>
      <c r="I45" s="6">
        <v>6</v>
      </c>
      <c r="J45" s="6">
        <v>26.82</v>
      </c>
      <c r="K45" s="6">
        <v>26.07</v>
      </c>
      <c r="L45" s="19">
        <v>1968426.7540414601</v>
      </c>
      <c r="M45" s="19">
        <v>1864615.8427261401</v>
      </c>
      <c r="N45" s="19">
        <v>1089649.8290669799</v>
      </c>
      <c r="O45" s="19">
        <v>1050536.20236658</v>
      </c>
      <c r="P45" s="19">
        <v>1282140.8952903899</v>
      </c>
      <c r="Q45" s="19">
        <v>1455665.4595139399</v>
      </c>
      <c r="R45" s="19">
        <v>1662091.03125</v>
      </c>
      <c r="S45" s="19">
        <v>1269249.8536775101</v>
      </c>
      <c r="T45" s="19">
        <v>1451382.0949262499</v>
      </c>
      <c r="U45" s="19">
        <v>749796.06404993497</v>
      </c>
      <c r="V45" s="19">
        <v>1222872.27519121</v>
      </c>
      <c r="W45" s="19">
        <v>1017320.8440968</v>
      </c>
      <c r="X45" s="6">
        <v>1</v>
      </c>
      <c r="Y45" s="6">
        <v>8</v>
      </c>
      <c r="Z45" s="6">
        <v>4</v>
      </c>
      <c r="AA45" s="6">
        <v>0</v>
      </c>
      <c r="AB45" s="6">
        <v>760</v>
      </c>
    </row>
    <row r="46" spans="1:28" x14ac:dyDescent="0.25">
      <c r="A46" s="9" t="s">
        <v>147</v>
      </c>
      <c r="B46" s="6" t="s">
        <v>148</v>
      </c>
      <c r="C46" s="6">
        <v>1</v>
      </c>
      <c r="D46" s="6">
        <v>17</v>
      </c>
      <c r="E46" s="6">
        <v>0.13</v>
      </c>
      <c r="F46" s="6">
        <v>704911.39827797201</v>
      </c>
      <c r="G46" s="6">
        <v>681282.95349579304</v>
      </c>
      <c r="H46" s="6">
        <v>6</v>
      </c>
      <c r="I46" s="6">
        <v>6</v>
      </c>
      <c r="J46" s="6">
        <v>15.65</v>
      </c>
      <c r="K46" s="6">
        <v>20.81</v>
      </c>
      <c r="L46" s="19">
        <v>761648.18798709405</v>
      </c>
      <c r="M46" s="19">
        <v>718247.00510354096</v>
      </c>
      <c r="N46" s="19">
        <v>517930.09360472602</v>
      </c>
      <c r="O46" s="19">
        <v>539134.11879695999</v>
      </c>
      <c r="P46" s="19">
        <v>719551.88692482095</v>
      </c>
      <c r="Q46" s="19">
        <v>691823.392080241</v>
      </c>
      <c r="R46" s="19">
        <v>826647.875</v>
      </c>
      <c r="S46" s="19">
        <v>892418.93134894304</v>
      </c>
      <c r="T46" s="19">
        <v>600509.29320712201</v>
      </c>
      <c r="U46" s="19">
        <v>595392.61866324896</v>
      </c>
      <c r="V46" s="19">
        <v>532751.13174280105</v>
      </c>
      <c r="W46" s="19">
        <v>772921.36520501901</v>
      </c>
      <c r="X46" s="6">
        <v>1</v>
      </c>
      <c r="Y46" s="6">
        <v>3</v>
      </c>
      <c r="Z46" s="6">
        <v>1</v>
      </c>
      <c r="AA46" s="6">
        <v>0</v>
      </c>
      <c r="AB46" s="6">
        <v>322</v>
      </c>
    </row>
    <row r="47" spans="1:28" x14ac:dyDescent="0.25">
      <c r="A47" s="9" t="s">
        <v>150</v>
      </c>
      <c r="B47" s="6" t="s">
        <v>151</v>
      </c>
      <c r="C47" s="6">
        <v>1</v>
      </c>
      <c r="D47" s="6">
        <v>23</v>
      </c>
      <c r="E47" s="6">
        <v>-6.64</v>
      </c>
      <c r="F47" s="6">
        <v>144629.005810136</v>
      </c>
      <c r="G47" s="6" t="s">
        <v>31</v>
      </c>
      <c r="H47" s="6">
        <v>6</v>
      </c>
      <c r="I47" s="6" t="s">
        <v>31</v>
      </c>
      <c r="J47" s="6">
        <v>17.88</v>
      </c>
      <c r="K47" s="6" t="s">
        <v>31</v>
      </c>
      <c r="L47" s="19">
        <v>109768.130546994</v>
      </c>
      <c r="M47" s="19">
        <v>121972.01102808899</v>
      </c>
      <c r="N47" s="19">
        <v>158790.301558092</v>
      </c>
      <c r="O47" s="19">
        <v>179255.34218967301</v>
      </c>
      <c r="P47" s="19">
        <v>135888.40253776099</v>
      </c>
      <c r="Q47" s="19">
        <v>153931.82148723601</v>
      </c>
      <c r="R47" s="19" t="s">
        <v>31</v>
      </c>
      <c r="S47" s="19" t="s">
        <v>31</v>
      </c>
      <c r="T47" s="19" t="s">
        <v>31</v>
      </c>
      <c r="U47" s="19" t="s">
        <v>31</v>
      </c>
      <c r="V47" s="19" t="s">
        <v>31</v>
      </c>
      <c r="W47" s="19" t="s">
        <v>31</v>
      </c>
      <c r="X47" s="6">
        <v>1</v>
      </c>
      <c r="Y47" s="6">
        <v>4</v>
      </c>
      <c r="Z47" s="6">
        <v>1</v>
      </c>
      <c r="AA47" s="6">
        <v>0</v>
      </c>
      <c r="AB47" s="6">
        <v>439</v>
      </c>
    </row>
    <row r="48" spans="1:28" x14ac:dyDescent="0.25">
      <c r="A48" s="9" t="s">
        <v>153</v>
      </c>
      <c r="B48" s="6" t="s">
        <v>154</v>
      </c>
      <c r="C48" s="6">
        <v>4</v>
      </c>
      <c r="D48" s="6">
        <v>25</v>
      </c>
      <c r="E48" s="6">
        <v>-6.64</v>
      </c>
      <c r="F48" s="6">
        <v>1138380.3916298</v>
      </c>
      <c r="G48" s="6" t="s">
        <v>31</v>
      </c>
      <c r="H48" s="6">
        <v>6</v>
      </c>
      <c r="I48" s="6" t="s">
        <v>31</v>
      </c>
      <c r="J48" s="6">
        <v>14.36</v>
      </c>
      <c r="K48" s="6" t="s">
        <v>31</v>
      </c>
      <c r="L48" s="19">
        <v>1437666.32921849</v>
      </c>
      <c r="M48" s="19">
        <v>1153568.6593397099</v>
      </c>
      <c r="N48" s="19">
        <v>953982.00961031904</v>
      </c>
      <c r="O48" s="19">
        <v>1041005.7503702</v>
      </c>
      <c r="P48" s="19">
        <v>1206941.7363938801</v>
      </c>
      <c r="Q48" s="19">
        <v>1123392.09769186</v>
      </c>
      <c r="R48" s="19" t="s">
        <v>31</v>
      </c>
      <c r="S48" s="19" t="s">
        <v>31</v>
      </c>
      <c r="T48" s="19" t="s">
        <v>31</v>
      </c>
      <c r="U48" s="19" t="s">
        <v>31</v>
      </c>
      <c r="V48" s="19" t="s">
        <v>31</v>
      </c>
      <c r="W48" s="19" t="s">
        <v>31</v>
      </c>
      <c r="X48" s="6">
        <v>1</v>
      </c>
      <c r="Y48" s="6">
        <v>17</v>
      </c>
      <c r="Z48" s="6">
        <v>4</v>
      </c>
      <c r="AA48" s="6">
        <v>0</v>
      </c>
      <c r="AB48" s="6">
        <v>415</v>
      </c>
    </row>
    <row r="49" spans="1:28" x14ac:dyDescent="0.25">
      <c r="A49" s="9" t="s">
        <v>156</v>
      </c>
      <c r="B49" s="6" t="s">
        <v>157</v>
      </c>
      <c r="C49" s="6">
        <v>1</v>
      </c>
      <c r="D49" s="6">
        <v>25</v>
      </c>
      <c r="E49" s="6">
        <v>-0.06</v>
      </c>
      <c r="F49" s="6">
        <v>1511478.6859228001</v>
      </c>
      <c r="G49" s="6">
        <v>1454449.0802358501</v>
      </c>
      <c r="H49" s="6">
        <v>6</v>
      </c>
      <c r="I49" s="6">
        <v>6</v>
      </c>
      <c r="J49" s="6">
        <v>74.099999999999994</v>
      </c>
      <c r="K49" s="6">
        <v>84.58</v>
      </c>
      <c r="L49" s="19">
        <v>2604498.1759975501</v>
      </c>
      <c r="M49" s="19">
        <v>2290017.0398492599</v>
      </c>
      <c r="N49" s="19">
        <v>221140.82975193701</v>
      </c>
      <c r="O49" s="19">
        <v>154647.79365772501</v>
      </c>
      <c r="P49" s="19">
        <v>1691300.1054133</v>
      </c>
      <c r="Q49" s="19">
        <v>1350776.13410345</v>
      </c>
      <c r="R49" s="19">
        <v>2811597</v>
      </c>
      <c r="S49" s="19">
        <v>2917466.9191296599</v>
      </c>
      <c r="T49" s="19">
        <v>67520.591084189102</v>
      </c>
      <c r="U49" s="19">
        <v>112741.402234219</v>
      </c>
      <c r="V49" s="19">
        <v>1296131.5619955801</v>
      </c>
      <c r="W49" s="19">
        <v>1632104.4784542699</v>
      </c>
      <c r="X49" s="6">
        <v>1</v>
      </c>
      <c r="Y49" s="6">
        <v>6</v>
      </c>
      <c r="Z49" s="6">
        <v>1</v>
      </c>
      <c r="AA49" s="6">
        <v>0</v>
      </c>
      <c r="AB49" s="6">
        <v>157</v>
      </c>
    </row>
    <row r="50" spans="1:28" x14ac:dyDescent="0.25">
      <c r="A50" s="9" t="s">
        <v>159</v>
      </c>
      <c r="B50" s="6" t="s">
        <v>160</v>
      </c>
      <c r="C50" s="6">
        <v>1</v>
      </c>
      <c r="D50" s="6">
        <v>5</v>
      </c>
      <c r="E50" s="6">
        <v>-6.64</v>
      </c>
      <c r="F50" s="6">
        <v>322822.75249107199</v>
      </c>
      <c r="G50" s="6" t="s">
        <v>31</v>
      </c>
      <c r="H50" s="6">
        <v>6</v>
      </c>
      <c r="I50" s="6" t="s">
        <v>31</v>
      </c>
      <c r="J50" s="6">
        <v>84.13</v>
      </c>
      <c r="K50" s="6" t="s">
        <v>31</v>
      </c>
      <c r="L50" s="19">
        <v>137119.146598305</v>
      </c>
      <c r="M50" s="19">
        <v>760029.01207671396</v>
      </c>
      <c r="N50" s="19">
        <v>847363.11001746997</v>
      </c>
      <c r="O50" s="19">
        <v>857013.09304392303</v>
      </c>
      <c r="P50" s="19">
        <v>85042.3549564235</v>
      </c>
      <c r="Q50" s="19">
        <v>106816.560191137</v>
      </c>
      <c r="R50" s="19" t="s">
        <v>31</v>
      </c>
      <c r="S50" s="19" t="s">
        <v>31</v>
      </c>
      <c r="T50" s="19" t="s">
        <v>31</v>
      </c>
      <c r="U50" s="19" t="s">
        <v>31</v>
      </c>
      <c r="V50" s="19" t="s">
        <v>31</v>
      </c>
      <c r="W50" s="19" t="s">
        <v>31</v>
      </c>
      <c r="X50" s="6">
        <v>1</v>
      </c>
      <c r="Y50" s="6">
        <v>3</v>
      </c>
      <c r="Z50" s="6">
        <v>1</v>
      </c>
      <c r="AA50" s="6">
        <v>0</v>
      </c>
      <c r="AB50" s="6">
        <v>406</v>
      </c>
    </row>
    <row r="51" spans="1:28" x14ac:dyDescent="0.25">
      <c r="A51" s="9" t="s">
        <v>161</v>
      </c>
      <c r="B51" s="6" t="s">
        <v>162</v>
      </c>
      <c r="C51" s="6">
        <v>19</v>
      </c>
      <c r="D51" s="6">
        <v>1476</v>
      </c>
      <c r="E51" s="6">
        <v>-0.19</v>
      </c>
      <c r="F51" s="6">
        <v>424413964.16250199</v>
      </c>
      <c r="G51" s="6">
        <v>310624450.10407001</v>
      </c>
      <c r="H51" s="6">
        <v>6</v>
      </c>
      <c r="I51" s="6">
        <v>6</v>
      </c>
      <c r="J51" s="6">
        <v>14.99</v>
      </c>
      <c r="K51" s="6">
        <v>14.52</v>
      </c>
      <c r="L51" s="19">
        <v>479629185.07718903</v>
      </c>
      <c r="M51" s="19">
        <v>484470163.68467897</v>
      </c>
      <c r="N51" s="19">
        <v>327243289.61669397</v>
      </c>
      <c r="O51" s="19">
        <v>363757847.36289603</v>
      </c>
      <c r="P51" s="19">
        <v>417964052.23389697</v>
      </c>
      <c r="Q51" s="19">
        <v>430963409.44490701</v>
      </c>
      <c r="R51" s="19">
        <v>397866806.0625</v>
      </c>
      <c r="S51" s="19">
        <v>359067072.70276803</v>
      </c>
      <c r="T51" s="19">
        <v>278632370.82268602</v>
      </c>
      <c r="U51" s="19">
        <v>283610648.91097897</v>
      </c>
      <c r="V51" s="19">
        <v>298361928.40583998</v>
      </c>
      <c r="W51" s="19">
        <v>323390955.132891</v>
      </c>
      <c r="X51" s="6">
        <v>1</v>
      </c>
      <c r="Y51" s="6">
        <v>54</v>
      </c>
      <c r="Z51" s="6">
        <v>1</v>
      </c>
      <c r="AA51" s="6">
        <v>18</v>
      </c>
      <c r="AB51" s="6">
        <v>451</v>
      </c>
    </row>
    <row r="52" spans="1:28" x14ac:dyDescent="0.25">
      <c r="A52" s="9" t="s">
        <v>164</v>
      </c>
      <c r="B52" s="6" t="s">
        <v>165</v>
      </c>
      <c r="C52" s="6">
        <v>1</v>
      </c>
      <c r="D52" s="6">
        <v>48</v>
      </c>
      <c r="E52" s="6">
        <v>-0.36</v>
      </c>
      <c r="F52" s="6">
        <v>1240502.7571769</v>
      </c>
      <c r="G52" s="6">
        <v>890408.03669268801</v>
      </c>
      <c r="H52" s="6">
        <v>6</v>
      </c>
      <c r="I52" s="6">
        <v>6</v>
      </c>
      <c r="J52" s="6">
        <v>14.13</v>
      </c>
      <c r="K52" s="6">
        <v>16.899999999999999</v>
      </c>
      <c r="L52" s="19">
        <v>1472654.8621306701</v>
      </c>
      <c r="M52" s="19">
        <v>1363123.6049245801</v>
      </c>
      <c r="N52" s="19">
        <v>1096219.70948397</v>
      </c>
      <c r="O52" s="19">
        <v>1065578.2846246699</v>
      </c>
      <c r="P52" s="19">
        <v>1399687.7412612799</v>
      </c>
      <c r="Q52" s="19">
        <v>1128912.36348933</v>
      </c>
      <c r="R52" s="19">
        <v>1157172.75</v>
      </c>
      <c r="S52" s="19">
        <v>1139424.3854285099</v>
      </c>
      <c r="T52" s="19">
        <v>878250.60065581999</v>
      </c>
      <c r="U52" s="19">
        <v>902733.76552762499</v>
      </c>
      <c r="V52" s="19">
        <v>761319.13151948003</v>
      </c>
      <c r="W52" s="19">
        <v>864787.05648557097</v>
      </c>
      <c r="X52" s="6">
        <v>1</v>
      </c>
      <c r="Y52" s="6">
        <v>7</v>
      </c>
      <c r="Z52" s="6">
        <v>1</v>
      </c>
      <c r="AA52" s="6">
        <v>0</v>
      </c>
      <c r="AB52" s="6">
        <v>311</v>
      </c>
    </row>
    <row r="53" spans="1:28" x14ac:dyDescent="0.25">
      <c r="A53" s="9" t="s">
        <v>167</v>
      </c>
      <c r="B53" s="6" t="s">
        <v>168</v>
      </c>
      <c r="C53" s="6">
        <v>5</v>
      </c>
      <c r="D53" s="6">
        <v>65</v>
      </c>
      <c r="E53" s="6">
        <v>-1.1299999999999999</v>
      </c>
      <c r="F53" s="6">
        <v>9701826.8065031804</v>
      </c>
      <c r="G53" s="6">
        <v>1489018.09547906</v>
      </c>
      <c r="H53" s="6">
        <v>6</v>
      </c>
      <c r="I53" s="6">
        <v>6</v>
      </c>
      <c r="J53" s="6">
        <v>41.35</v>
      </c>
      <c r="K53" s="6">
        <v>75.650000000000006</v>
      </c>
      <c r="L53" s="19">
        <v>9009893.6668331306</v>
      </c>
      <c r="M53" s="19">
        <v>17089462.3916323</v>
      </c>
      <c r="N53" s="19">
        <v>10446898.3612842</v>
      </c>
      <c r="O53" s="19">
        <v>10580031.5483477</v>
      </c>
      <c r="P53" s="19">
        <v>5505812.0417421898</v>
      </c>
      <c r="Q53" s="19">
        <v>6612463.4055997403</v>
      </c>
      <c r="R53" s="19">
        <v>976808.58691406297</v>
      </c>
      <c r="S53" s="19">
        <v>1338361.2994325799</v>
      </c>
      <c r="T53" s="19">
        <v>4960923.5799092297</v>
      </c>
      <c r="U53" s="19">
        <v>4568463.1071605599</v>
      </c>
      <c r="V53" s="19">
        <v>1040581.84473145</v>
      </c>
      <c r="W53" s="19">
        <v>1656634.0416478701</v>
      </c>
      <c r="X53" s="6">
        <v>1</v>
      </c>
      <c r="Y53" s="6">
        <v>20</v>
      </c>
      <c r="Z53" s="6">
        <v>5</v>
      </c>
      <c r="AA53" s="6">
        <v>0</v>
      </c>
      <c r="AB53" s="6">
        <v>353</v>
      </c>
    </row>
    <row r="54" spans="1:28" x14ac:dyDescent="0.25">
      <c r="A54" s="9" t="s">
        <v>170</v>
      </c>
      <c r="B54" s="6" t="s">
        <v>171</v>
      </c>
      <c r="C54" s="6">
        <v>2</v>
      </c>
      <c r="D54" s="6">
        <v>34</v>
      </c>
      <c r="E54" s="6">
        <v>-6.64</v>
      </c>
      <c r="F54" s="6">
        <v>996636.85242534499</v>
      </c>
      <c r="G54" s="6" t="s">
        <v>31</v>
      </c>
      <c r="H54" s="6">
        <v>6</v>
      </c>
      <c r="I54" s="6" t="s">
        <v>31</v>
      </c>
      <c r="J54" s="6">
        <v>16.690000000000001</v>
      </c>
      <c r="K54" s="6" t="s">
        <v>31</v>
      </c>
      <c r="L54" s="19">
        <v>834243.73542133195</v>
      </c>
      <c r="M54" s="19">
        <v>995615.70845689496</v>
      </c>
      <c r="N54" s="19">
        <v>1298401.3464661599</v>
      </c>
      <c r="O54" s="19">
        <v>1166505.92852567</v>
      </c>
      <c r="P54" s="19">
        <v>997659.04372058494</v>
      </c>
      <c r="Q54" s="19">
        <v>898923.39902354404</v>
      </c>
      <c r="R54" s="19" t="s">
        <v>31</v>
      </c>
      <c r="S54" s="19" t="s">
        <v>31</v>
      </c>
      <c r="T54" s="19" t="s">
        <v>31</v>
      </c>
      <c r="U54" s="19" t="s">
        <v>31</v>
      </c>
      <c r="V54" s="19" t="s">
        <v>31</v>
      </c>
      <c r="W54" s="19" t="s">
        <v>31</v>
      </c>
      <c r="X54" s="6">
        <v>1</v>
      </c>
      <c r="Y54" s="6">
        <v>7</v>
      </c>
      <c r="Z54" s="6">
        <v>2</v>
      </c>
      <c r="AA54" s="6">
        <v>0</v>
      </c>
      <c r="AB54" s="6">
        <v>368</v>
      </c>
    </row>
    <row r="55" spans="1:28" x14ac:dyDescent="0.25">
      <c r="A55" s="9" t="s">
        <v>173</v>
      </c>
      <c r="B55" s="6" t="s">
        <v>174</v>
      </c>
      <c r="C55" s="6">
        <v>2</v>
      </c>
      <c r="D55" s="6">
        <v>31</v>
      </c>
      <c r="E55" s="6">
        <v>-6.64</v>
      </c>
      <c r="F55" s="6">
        <v>594742.55746940896</v>
      </c>
      <c r="G55" s="6" t="s">
        <v>31</v>
      </c>
      <c r="H55" s="6">
        <v>6</v>
      </c>
      <c r="I55" s="6" t="s">
        <v>31</v>
      </c>
      <c r="J55" s="6">
        <v>22.28</v>
      </c>
      <c r="K55" s="6" t="s">
        <v>31</v>
      </c>
      <c r="L55" s="19">
        <v>876153.68646135496</v>
      </c>
      <c r="M55" s="19">
        <v>801785.561700347</v>
      </c>
      <c r="N55" s="19">
        <v>514314.33457767399</v>
      </c>
      <c r="O55" s="19">
        <v>558577.23791529797</v>
      </c>
      <c r="P55" s="19">
        <v>606274.15298056498</v>
      </c>
      <c r="Q55" s="19">
        <v>583430.29787151702</v>
      </c>
      <c r="R55" s="19" t="s">
        <v>31</v>
      </c>
      <c r="S55" s="19" t="s">
        <v>31</v>
      </c>
      <c r="T55" s="19" t="s">
        <v>31</v>
      </c>
      <c r="U55" s="19" t="s">
        <v>31</v>
      </c>
      <c r="V55" s="19" t="s">
        <v>31</v>
      </c>
      <c r="W55" s="19" t="s">
        <v>31</v>
      </c>
      <c r="X55" s="6">
        <v>1</v>
      </c>
      <c r="Y55" s="6">
        <v>9</v>
      </c>
      <c r="Z55" s="6">
        <v>1</v>
      </c>
      <c r="AA55" s="6">
        <v>0</v>
      </c>
      <c r="AB55" s="6">
        <v>376</v>
      </c>
    </row>
    <row r="56" spans="1:28" x14ac:dyDescent="0.25">
      <c r="A56" s="9" t="s">
        <v>176</v>
      </c>
      <c r="B56" s="6" t="s">
        <v>177</v>
      </c>
      <c r="C56" s="6">
        <v>7</v>
      </c>
      <c r="D56" s="6">
        <v>178</v>
      </c>
      <c r="E56" s="6">
        <v>-0.03</v>
      </c>
      <c r="F56" s="6">
        <v>8634782.1466404404</v>
      </c>
      <c r="G56" s="6">
        <v>11477466.428048501</v>
      </c>
      <c r="H56" s="6">
        <v>6</v>
      </c>
      <c r="I56" s="6">
        <v>6</v>
      </c>
      <c r="J56" s="6">
        <v>10.9</v>
      </c>
      <c r="K56" s="6">
        <v>10.6</v>
      </c>
      <c r="L56" s="19">
        <v>8343163.3169759503</v>
      </c>
      <c r="M56" s="19">
        <v>8701721.8575659599</v>
      </c>
      <c r="N56" s="19">
        <v>8919487.2858498003</v>
      </c>
      <c r="O56" s="19">
        <v>8046024.3233394297</v>
      </c>
      <c r="P56" s="19">
        <v>10773708.8331105</v>
      </c>
      <c r="Q56" s="19">
        <v>8568357.3826383092</v>
      </c>
      <c r="R56" s="19">
        <v>9435208.21875</v>
      </c>
      <c r="S56" s="19">
        <v>10815177.259919301</v>
      </c>
      <c r="T56" s="19">
        <v>12417366.306982201</v>
      </c>
      <c r="U56" s="19">
        <v>12532504.7052371</v>
      </c>
      <c r="V56" s="19">
        <v>10890830.727606799</v>
      </c>
      <c r="W56" s="19">
        <v>12095701.3199239</v>
      </c>
      <c r="X56" s="6">
        <v>1</v>
      </c>
      <c r="Y56" s="6">
        <v>16</v>
      </c>
      <c r="Z56" s="6">
        <v>7</v>
      </c>
      <c r="AA56" s="6">
        <v>0</v>
      </c>
      <c r="AB56" s="6">
        <v>708</v>
      </c>
    </row>
    <row r="57" spans="1:28" x14ac:dyDescent="0.25">
      <c r="A57" s="9" t="s">
        <v>179</v>
      </c>
      <c r="B57" s="6" t="s">
        <v>180</v>
      </c>
      <c r="C57" s="6">
        <v>1</v>
      </c>
      <c r="D57" s="6">
        <v>10</v>
      </c>
      <c r="E57" s="6">
        <v>0.65</v>
      </c>
      <c r="F57" s="6">
        <v>302465.07130466698</v>
      </c>
      <c r="G57" s="6">
        <v>473342.756644685</v>
      </c>
      <c r="H57" s="6">
        <v>6</v>
      </c>
      <c r="I57" s="6">
        <v>2</v>
      </c>
      <c r="J57" s="6">
        <v>49.86</v>
      </c>
      <c r="K57" s="6">
        <v>9.98</v>
      </c>
      <c r="L57" s="19">
        <v>505773.10688658198</v>
      </c>
      <c r="M57" s="19">
        <v>588621.24457697198</v>
      </c>
      <c r="N57" s="19">
        <v>178371.50640261601</v>
      </c>
      <c r="O57" s="19">
        <v>176417.18520308801</v>
      </c>
      <c r="P57" s="19">
        <v>279729.925329577</v>
      </c>
      <c r="Q57" s="19">
        <v>327048.02409520501</v>
      </c>
      <c r="R57" s="19">
        <v>441050.125</v>
      </c>
      <c r="S57" s="19">
        <v>507999.77727699099</v>
      </c>
      <c r="T57" s="19" t="s">
        <v>31</v>
      </c>
      <c r="U57" s="19" t="s">
        <v>31</v>
      </c>
      <c r="V57" s="19" t="s">
        <v>31</v>
      </c>
      <c r="W57" s="19" t="s">
        <v>31</v>
      </c>
      <c r="X57" s="6">
        <v>1</v>
      </c>
      <c r="Y57" s="6">
        <v>2</v>
      </c>
      <c r="Z57" s="6">
        <v>1</v>
      </c>
      <c r="AA57" s="6">
        <v>0</v>
      </c>
      <c r="AB57" s="6">
        <v>475</v>
      </c>
    </row>
    <row r="58" spans="1:28" x14ac:dyDescent="0.25">
      <c r="A58" s="9" t="s">
        <v>182</v>
      </c>
      <c r="B58" s="6" t="s">
        <v>183</v>
      </c>
      <c r="C58" s="6">
        <v>2</v>
      </c>
      <c r="D58" s="6">
        <v>5</v>
      </c>
      <c r="E58" s="6">
        <v>-6.64</v>
      </c>
      <c r="F58" s="6">
        <v>121339.87221890601</v>
      </c>
      <c r="G58" s="6" t="s">
        <v>31</v>
      </c>
      <c r="H58" s="6">
        <v>6</v>
      </c>
      <c r="I58" s="6" t="s">
        <v>31</v>
      </c>
      <c r="J58" s="6">
        <v>52.94</v>
      </c>
      <c r="K58" s="6" t="s">
        <v>31</v>
      </c>
      <c r="L58" s="19">
        <v>119405.030716815</v>
      </c>
      <c r="M58" s="19">
        <v>123306.06593133201</v>
      </c>
      <c r="N58" s="19">
        <v>252726.20581283499</v>
      </c>
      <c r="O58" s="19">
        <v>273583.91271669703</v>
      </c>
      <c r="P58" s="19">
        <v>87529.576317398896</v>
      </c>
      <c r="Q58" s="19">
        <v>88751.325188483999</v>
      </c>
      <c r="R58" s="19" t="s">
        <v>31</v>
      </c>
      <c r="S58" s="19" t="s">
        <v>31</v>
      </c>
      <c r="T58" s="19" t="s">
        <v>31</v>
      </c>
      <c r="U58" s="19" t="s">
        <v>31</v>
      </c>
      <c r="V58" s="19" t="s">
        <v>31</v>
      </c>
      <c r="W58" s="19" t="s">
        <v>31</v>
      </c>
      <c r="X58" s="6">
        <v>1</v>
      </c>
      <c r="Y58" s="6">
        <v>4</v>
      </c>
      <c r="Z58" s="6">
        <v>2</v>
      </c>
      <c r="AA58" s="6">
        <v>0</v>
      </c>
      <c r="AB58" s="6">
        <v>686</v>
      </c>
    </row>
    <row r="59" spans="1:28" x14ac:dyDescent="0.25">
      <c r="A59" s="9" t="s">
        <v>185</v>
      </c>
      <c r="B59" s="6" t="s">
        <v>186</v>
      </c>
      <c r="C59" s="6">
        <v>10</v>
      </c>
      <c r="D59" s="6">
        <v>178</v>
      </c>
      <c r="E59" s="6">
        <v>-1.1399999999999999</v>
      </c>
      <c r="F59" s="6">
        <v>12965374.941981399</v>
      </c>
      <c r="G59" s="6">
        <v>4132084.9366393201</v>
      </c>
      <c r="H59" s="6">
        <v>6</v>
      </c>
      <c r="I59" s="6">
        <v>6</v>
      </c>
      <c r="J59" s="6">
        <v>97.85</v>
      </c>
      <c r="K59" s="6">
        <v>57.13</v>
      </c>
      <c r="L59" s="19">
        <v>5775273.9919009404</v>
      </c>
      <c r="M59" s="19">
        <v>5237453.08518703</v>
      </c>
      <c r="N59" s="19">
        <v>54295752.923316002</v>
      </c>
      <c r="O59" s="19">
        <v>57008823.796341702</v>
      </c>
      <c r="P59" s="19">
        <v>11242404.873054</v>
      </c>
      <c r="Q59" s="19">
        <v>14952401.135193801</v>
      </c>
      <c r="R59" s="19">
        <v>7494926.53125</v>
      </c>
      <c r="S59" s="19">
        <v>9546574.3261626307</v>
      </c>
      <c r="T59" s="19">
        <v>2325339.99152898</v>
      </c>
      <c r="U59" s="19">
        <v>2726735.8550289902</v>
      </c>
      <c r="V59" s="19">
        <v>3193507.7402717699</v>
      </c>
      <c r="W59" s="19">
        <v>5346511.5203223396</v>
      </c>
      <c r="X59" s="6">
        <v>1</v>
      </c>
      <c r="Y59" s="6">
        <v>16</v>
      </c>
      <c r="Z59" s="6">
        <v>10</v>
      </c>
      <c r="AA59" s="6">
        <v>0</v>
      </c>
      <c r="AB59" s="6">
        <v>808</v>
      </c>
    </row>
    <row r="60" spans="1:28" x14ac:dyDescent="0.25">
      <c r="A60" s="9" t="s">
        <v>188</v>
      </c>
      <c r="B60" s="6" t="s">
        <v>189</v>
      </c>
      <c r="C60" s="6">
        <v>3</v>
      </c>
      <c r="D60" s="6">
        <v>49</v>
      </c>
      <c r="E60" s="6">
        <v>0.28000000000000003</v>
      </c>
      <c r="F60" s="6">
        <v>3125762.56520767</v>
      </c>
      <c r="G60" s="6">
        <v>1693809.9645787999</v>
      </c>
      <c r="H60" s="6">
        <v>6</v>
      </c>
      <c r="I60" s="6">
        <v>6</v>
      </c>
      <c r="J60" s="6">
        <v>21.06</v>
      </c>
      <c r="K60" s="6">
        <v>64.22</v>
      </c>
      <c r="L60" s="19">
        <v>3546772.8298213999</v>
      </c>
      <c r="M60" s="19">
        <v>3378585.7707858598</v>
      </c>
      <c r="N60" s="19">
        <v>2177854.6067413301</v>
      </c>
      <c r="O60" s="19">
        <v>2132690.7359177498</v>
      </c>
      <c r="P60" s="19">
        <v>3237609.87752902</v>
      </c>
      <c r="Q60" s="19">
        <v>3017779.1592081701</v>
      </c>
      <c r="R60" s="19">
        <v>2133022.25</v>
      </c>
      <c r="S60" s="19">
        <v>2250363.1290061902</v>
      </c>
      <c r="T60" s="19">
        <v>854512.03232051502</v>
      </c>
      <c r="U60" s="19">
        <v>555451.10109702195</v>
      </c>
      <c r="V60" s="19">
        <v>1345036.2255276199</v>
      </c>
      <c r="W60" s="19">
        <v>3759931.0686812499</v>
      </c>
      <c r="X60" s="6">
        <v>1</v>
      </c>
      <c r="Y60" s="6">
        <v>4</v>
      </c>
      <c r="Z60" s="6">
        <v>3</v>
      </c>
      <c r="AA60" s="6">
        <v>0</v>
      </c>
      <c r="AB60" s="6">
        <v>1360</v>
      </c>
    </row>
    <row r="61" spans="1:28" x14ac:dyDescent="0.25">
      <c r="A61" s="9" t="s">
        <v>191</v>
      </c>
      <c r="B61" s="6" t="s">
        <v>192</v>
      </c>
      <c r="C61" s="6">
        <v>2</v>
      </c>
      <c r="D61" s="6">
        <v>15</v>
      </c>
      <c r="E61" s="6">
        <v>-6.64</v>
      </c>
      <c r="F61" s="6">
        <v>144722.18980411001</v>
      </c>
      <c r="G61" s="6" t="s">
        <v>31</v>
      </c>
      <c r="H61" s="6">
        <v>6</v>
      </c>
      <c r="I61" s="6" t="s">
        <v>31</v>
      </c>
      <c r="J61" s="6">
        <v>17.149999999999999</v>
      </c>
      <c r="K61" s="6" t="s">
        <v>31</v>
      </c>
      <c r="L61" s="19">
        <v>150080.48977079001</v>
      </c>
      <c r="M61" s="19">
        <v>139555.196372854</v>
      </c>
      <c r="N61" s="19">
        <v>162223.144283067</v>
      </c>
      <c r="O61" s="19">
        <v>152214.01787767099</v>
      </c>
      <c r="P61" s="19">
        <v>109768.50791551299</v>
      </c>
      <c r="Q61" s="19">
        <v>106033.038071685</v>
      </c>
      <c r="R61" s="19" t="s">
        <v>31</v>
      </c>
      <c r="S61" s="19" t="s">
        <v>31</v>
      </c>
      <c r="T61" s="19" t="s">
        <v>31</v>
      </c>
      <c r="U61" s="19" t="s">
        <v>31</v>
      </c>
      <c r="V61" s="19" t="s">
        <v>31</v>
      </c>
      <c r="W61" s="19" t="s">
        <v>31</v>
      </c>
      <c r="X61" s="6">
        <v>1</v>
      </c>
      <c r="Y61" s="6">
        <v>4</v>
      </c>
      <c r="Z61" s="6">
        <v>2</v>
      </c>
      <c r="AA61" s="6">
        <v>0</v>
      </c>
      <c r="AB61" s="6">
        <v>856</v>
      </c>
    </row>
    <row r="62" spans="1:28" x14ac:dyDescent="0.25">
      <c r="A62" s="9" t="s">
        <v>31</v>
      </c>
      <c r="B62" s="6" t="s">
        <v>194</v>
      </c>
      <c r="C62" s="6">
        <v>2</v>
      </c>
      <c r="D62" s="6">
        <v>19</v>
      </c>
      <c r="E62" s="6">
        <v>-6.64</v>
      </c>
      <c r="F62" s="6">
        <v>394652.91635432898</v>
      </c>
      <c r="G62" s="6" t="s">
        <v>31</v>
      </c>
      <c r="H62" s="6">
        <v>6</v>
      </c>
      <c r="I62" s="6" t="s">
        <v>31</v>
      </c>
      <c r="J62" s="6">
        <v>11.53</v>
      </c>
      <c r="K62" s="6" t="s">
        <v>31</v>
      </c>
      <c r="L62" s="19">
        <v>425020.57844340702</v>
      </c>
      <c r="M62" s="19">
        <v>362576.08956307301</v>
      </c>
      <c r="N62" s="19">
        <v>377416.92509730702</v>
      </c>
      <c r="O62" s="19">
        <v>322195.24082466197</v>
      </c>
      <c r="P62" s="19">
        <v>443785.88227024802</v>
      </c>
      <c r="Q62" s="19">
        <v>412676.04611748998</v>
      </c>
      <c r="R62" s="19" t="s">
        <v>31</v>
      </c>
      <c r="S62" s="19" t="s">
        <v>31</v>
      </c>
      <c r="T62" s="19" t="s">
        <v>31</v>
      </c>
      <c r="U62" s="19" t="s">
        <v>31</v>
      </c>
      <c r="V62" s="19" t="s">
        <v>31</v>
      </c>
      <c r="W62" s="19" t="s">
        <v>31</v>
      </c>
      <c r="X62" s="6">
        <v>1</v>
      </c>
      <c r="Y62" s="6">
        <v>5</v>
      </c>
      <c r="Z62" s="6">
        <v>2</v>
      </c>
      <c r="AA62" s="6">
        <v>0</v>
      </c>
      <c r="AB62" s="6">
        <v>730</v>
      </c>
    </row>
    <row r="63" spans="1:28" x14ac:dyDescent="0.25">
      <c r="A63" s="9" t="s">
        <v>196</v>
      </c>
      <c r="B63" s="6" t="s">
        <v>197</v>
      </c>
      <c r="C63" s="6">
        <v>7</v>
      </c>
      <c r="D63" s="6">
        <v>122</v>
      </c>
      <c r="E63" s="6">
        <v>0.99</v>
      </c>
      <c r="F63" s="6">
        <v>1953019.9617789499</v>
      </c>
      <c r="G63" s="6">
        <v>1865198.95877203</v>
      </c>
      <c r="H63" s="6">
        <v>6</v>
      </c>
      <c r="I63" s="6">
        <v>6</v>
      </c>
      <c r="J63" s="6">
        <v>19.829999999999998</v>
      </c>
      <c r="K63" s="6">
        <v>31.08</v>
      </c>
      <c r="L63" s="19">
        <v>2586189.8744944199</v>
      </c>
      <c r="M63" s="19">
        <v>2414744.5448846999</v>
      </c>
      <c r="N63" s="19">
        <v>2033759.94712424</v>
      </c>
      <c r="O63" s="19">
        <v>1875485.3425550701</v>
      </c>
      <c r="P63" s="19">
        <v>1605433.4268187401</v>
      </c>
      <c r="Q63" s="19">
        <v>1647645.20451353</v>
      </c>
      <c r="R63" s="19">
        <v>1814157.5048828099</v>
      </c>
      <c r="S63" s="19">
        <v>1917676.4676940099</v>
      </c>
      <c r="T63" s="19">
        <v>2062967.24670715</v>
      </c>
      <c r="U63" s="19">
        <v>2012781.41832008</v>
      </c>
      <c r="V63" s="19">
        <v>914079.095018539</v>
      </c>
      <c r="W63" s="19">
        <v>1063311.4299768</v>
      </c>
      <c r="X63" s="6">
        <v>1</v>
      </c>
      <c r="Y63" s="6">
        <v>21</v>
      </c>
      <c r="Z63" s="6">
        <v>7</v>
      </c>
      <c r="AA63" s="6">
        <v>0</v>
      </c>
      <c r="AB63" s="6">
        <v>392</v>
      </c>
    </row>
    <row r="64" spans="1:28" x14ac:dyDescent="0.25">
      <c r="A64" s="9" t="s">
        <v>199</v>
      </c>
      <c r="B64" s="6" t="s">
        <v>200</v>
      </c>
      <c r="C64" s="6">
        <v>1</v>
      </c>
      <c r="D64" s="6">
        <v>5</v>
      </c>
      <c r="E64" s="6">
        <v>-6.64</v>
      </c>
      <c r="F64" s="6">
        <v>457354.99035606399</v>
      </c>
      <c r="G64" s="6" t="s">
        <v>31</v>
      </c>
      <c r="H64" s="6">
        <v>6</v>
      </c>
      <c r="I64" s="6" t="s">
        <v>31</v>
      </c>
      <c r="J64" s="6">
        <v>36.28</v>
      </c>
      <c r="K64" s="6" t="s">
        <v>31</v>
      </c>
      <c r="L64" s="19">
        <v>478060.434596473</v>
      </c>
      <c r="M64" s="19">
        <v>390866.70478537999</v>
      </c>
      <c r="N64" s="19">
        <v>701441.74559318495</v>
      </c>
      <c r="O64" s="19">
        <v>823867.27069019398</v>
      </c>
      <c r="P64" s="19">
        <v>337000.422138047</v>
      </c>
      <c r="Q64" s="19">
        <v>437546.32692027203</v>
      </c>
      <c r="R64" s="19" t="s">
        <v>31</v>
      </c>
      <c r="S64" s="19" t="s">
        <v>31</v>
      </c>
      <c r="T64" s="19" t="s">
        <v>31</v>
      </c>
      <c r="U64" s="19" t="s">
        <v>31</v>
      </c>
      <c r="V64" s="19" t="s">
        <v>31</v>
      </c>
      <c r="W64" s="19" t="s">
        <v>31</v>
      </c>
      <c r="X64" s="6">
        <v>1</v>
      </c>
      <c r="Y64" s="6">
        <v>3</v>
      </c>
      <c r="Z64" s="6">
        <v>1</v>
      </c>
      <c r="AA64" s="6">
        <v>0</v>
      </c>
      <c r="AB64" s="6">
        <v>738</v>
      </c>
    </row>
    <row r="65" spans="1:28" x14ac:dyDescent="0.25">
      <c r="A65" s="9" t="s">
        <v>202</v>
      </c>
      <c r="B65" s="6" t="s">
        <v>203</v>
      </c>
      <c r="C65" s="6">
        <v>1</v>
      </c>
      <c r="D65" s="6">
        <v>2</v>
      </c>
      <c r="E65" s="6">
        <v>-6.64</v>
      </c>
      <c r="F65" s="6">
        <v>131610.42864687601</v>
      </c>
      <c r="G65" s="6" t="s">
        <v>31</v>
      </c>
      <c r="H65" s="6">
        <v>6</v>
      </c>
      <c r="I65" s="6" t="s">
        <v>31</v>
      </c>
      <c r="J65" s="6">
        <v>18.690000000000001</v>
      </c>
      <c r="K65" s="6" t="s">
        <v>31</v>
      </c>
      <c r="L65" s="19">
        <v>125570.479886203</v>
      </c>
      <c r="M65" s="19">
        <v>137940.899360357</v>
      </c>
      <c r="N65" s="19">
        <v>110113.62836971501</v>
      </c>
      <c r="O65" s="19">
        <v>104760.353999432</v>
      </c>
      <c r="P65" s="19">
        <v>161185.747329723</v>
      </c>
      <c r="Q65" s="19">
        <v>163635.89750992</v>
      </c>
      <c r="R65" s="19" t="s">
        <v>31</v>
      </c>
      <c r="S65" s="19" t="s">
        <v>31</v>
      </c>
      <c r="T65" s="19" t="s">
        <v>31</v>
      </c>
      <c r="U65" s="19" t="s">
        <v>31</v>
      </c>
      <c r="V65" s="19" t="s">
        <v>31</v>
      </c>
      <c r="W65" s="19" t="s">
        <v>31</v>
      </c>
      <c r="X65" s="6">
        <v>1</v>
      </c>
      <c r="Y65" s="6">
        <v>3</v>
      </c>
      <c r="Z65" s="6">
        <v>1</v>
      </c>
      <c r="AA65" s="6">
        <v>0</v>
      </c>
      <c r="AB65" s="6">
        <v>434</v>
      </c>
    </row>
    <row r="66" spans="1:28" x14ac:dyDescent="0.25">
      <c r="A66" s="9" t="s">
        <v>205</v>
      </c>
      <c r="B66" s="6" t="s">
        <v>206</v>
      </c>
      <c r="C66" s="6">
        <v>2</v>
      </c>
      <c r="D66" s="6">
        <v>23</v>
      </c>
      <c r="E66" s="6">
        <v>-0.27</v>
      </c>
      <c r="F66" s="6">
        <v>419548.63442153501</v>
      </c>
      <c r="G66" s="6">
        <v>317201.94795090001</v>
      </c>
      <c r="H66" s="6">
        <v>6</v>
      </c>
      <c r="I66" s="6">
        <v>6</v>
      </c>
      <c r="J66" s="6">
        <v>35.43</v>
      </c>
      <c r="K66" s="6">
        <v>74.819999999999993</v>
      </c>
      <c r="L66" s="19">
        <v>613157.88579872798</v>
      </c>
      <c r="M66" s="19">
        <v>633085.04072080203</v>
      </c>
      <c r="N66" s="19">
        <v>298935.92774230399</v>
      </c>
      <c r="O66" s="19">
        <v>258739.656312348</v>
      </c>
      <c r="P66" s="19">
        <v>396356.48637184501</v>
      </c>
      <c r="Q66" s="19">
        <v>444097.83287825098</v>
      </c>
      <c r="R66" s="19">
        <v>522608.1875</v>
      </c>
      <c r="S66" s="19">
        <v>585168.17070797598</v>
      </c>
      <c r="T66" s="19">
        <v>44762.920793222002</v>
      </c>
      <c r="U66" s="19">
        <v>52463.346255722499</v>
      </c>
      <c r="V66" s="19">
        <v>256709.681143945</v>
      </c>
      <c r="W66" s="19">
        <v>391948.89470267697</v>
      </c>
      <c r="X66" s="6">
        <v>1</v>
      </c>
      <c r="Y66" s="6">
        <v>17</v>
      </c>
      <c r="Z66" s="6">
        <v>2</v>
      </c>
      <c r="AA66" s="6">
        <v>0</v>
      </c>
      <c r="AB66" s="6">
        <v>248</v>
      </c>
    </row>
    <row r="67" spans="1:28" x14ac:dyDescent="0.25">
      <c r="A67" s="9" t="s">
        <v>208</v>
      </c>
      <c r="B67" s="6" t="s">
        <v>209</v>
      </c>
      <c r="C67" s="6">
        <v>2</v>
      </c>
      <c r="D67" s="6">
        <v>15</v>
      </c>
      <c r="E67" s="6">
        <v>-6.64</v>
      </c>
      <c r="F67" s="6">
        <v>188108.20631715699</v>
      </c>
      <c r="G67" s="6" t="s">
        <v>31</v>
      </c>
      <c r="H67" s="6">
        <v>6</v>
      </c>
      <c r="I67" s="6" t="s">
        <v>31</v>
      </c>
      <c r="J67" s="6">
        <v>26.19</v>
      </c>
      <c r="K67" s="6" t="s">
        <v>31</v>
      </c>
      <c r="L67" s="19">
        <v>182557.13222415699</v>
      </c>
      <c r="M67" s="19">
        <v>193828.07372549101</v>
      </c>
      <c r="N67" s="19">
        <v>277208.75235055399</v>
      </c>
      <c r="O67" s="19">
        <v>273033.67613000999</v>
      </c>
      <c r="P67" s="19">
        <v>149533.30368850299</v>
      </c>
      <c r="Q67" s="19">
        <v>169396.25794688601</v>
      </c>
      <c r="R67" s="19" t="s">
        <v>31</v>
      </c>
      <c r="S67" s="19" t="s">
        <v>31</v>
      </c>
      <c r="T67" s="19" t="s">
        <v>31</v>
      </c>
      <c r="U67" s="19" t="s">
        <v>31</v>
      </c>
      <c r="V67" s="19" t="s">
        <v>31</v>
      </c>
      <c r="W67" s="19" t="s">
        <v>31</v>
      </c>
      <c r="X67" s="6">
        <v>1</v>
      </c>
      <c r="Y67" s="6">
        <v>2</v>
      </c>
      <c r="Z67" s="6">
        <v>2</v>
      </c>
      <c r="AA67" s="6">
        <v>0</v>
      </c>
      <c r="AB67" s="6">
        <v>1192</v>
      </c>
    </row>
    <row r="68" spans="1:28" x14ac:dyDescent="0.25">
      <c r="A68" s="9" t="s">
        <v>211</v>
      </c>
      <c r="B68" s="6" t="s">
        <v>212</v>
      </c>
      <c r="C68" s="6">
        <v>6</v>
      </c>
      <c r="D68" s="6">
        <v>130</v>
      </c>
      <c r="E68" s="6">
        <v>-0.32</v>
      </c>
      <c r="F68" s="6">
        <v>1941891.1817918599</v>
      </c>
      <c r="G68" s="6">
        <v>3797040.71711752</v>
      </c>
      <c r="H68" s="6">
        <v>6</v>
      </c>
      <c r="I68" s="6">
        <v>6</v>
      </c>
      <c r="J68" s="6">
        <v>17.02</v>
      </c>
      <c r="K68" s="6">
        <v>37.85</v>
      </c>
      <c r="L68" s="19">
        <v>1954059.2772997699</v>
      </c>
      <c r="M68" s="19">
        <v>1929798.8580632401</v>
      </c>
      <c r="N68" s="19">
        <v>1919129.18848873</v>
      </c>
      <c r="O68" s="19">
        <v>1929462.8627632901</v>
      </c>
      <c r="P68" s="19">
        <v>2817754.1540905</v>
      </c>
      <c r="Q68" s="19">
        <v>2331970.7969498201</v>
      </c>
      <c r="R68" s="19">
        <v>3867278.6015625</v>
      </c>
      <c r="S68" s="19">
        <v>2580581.70927596</v>
      </c>
      <c r="T68" s="19">
        <v>6114959.7485602302</v>
      </c>
      <c r="U68" s="19">
        <v>6065905.0072762398</v>
      </c>
      <c r="V68" s="19">
        <v>2665007.2556427298</v>
      </c>
      <c r="W68" s="19">
        <v>3728078.4998585898</v>
      </c>
      <c r="X68" s="6">
        <v>1</v>
      </c>
      <c r="Y68" s="6">
        <v>36</v>
      </c>
      <c r="Z68" s="6">
        <v>6</v>
      </c>
      <c r="AA68" s="6">
        <v>0</v>
      </c>
      <c r="AB68" s="6">
        <v>271</v>
      </c>
    </row>
    <row r="69" spans="1:28" x14ac:dyDescent="0.25">
      <c r="A69" s="9" t="s">
        <v>214</v>
      </c>
      <c r="B69" s="6" t="s">
        <v>215</v>
      </c>
      <c r="C69" s="6">
        <v>1</v>
      </c>
      <c r="D69" s="6">
        <v>8</v>
      </c>
      <c r="E69" s="6">
        <v>-6.64</v>
      </c>
      <c r="F69" s="6">
        <v>62308.235075321099</v>
      </c>
      <c r="G69" s="6" t="s">
        <v>31</v>
      </c>
      <c r="H69" s="6">
        <v>6</v>
      </c>
      <c r="I69" s="6" t="s">
        <v>31</v>
      </c>
      <c r="J69" s="6">
        <v>15.67</v>
      </c>
      <c r="K69" s="6" t="s">
        <v>31</v>
      </c>
      <c r="L69" s="19">
        <v>53861.622578464703</v>
      </c>
      <c r="M69" s="19">
        <v>51971.109765371802</v>
      </c>
      <c r="N69" s="19">
        <v>70070.248513525905</v>
      </c>
      <c r="O69" s="19">
        <v>73570.886201033907</v>
      </c>
      <c r="P69" s="19">
        <v>70556.3603996819</v>
      </c>
      <c r="Q69" s="19">
        <v>55406.0566440271</v>
      </c>
      <c r="R69" s="19" t="s">
        <v>31</v>
      </c>
      <c r="S69" s="19" t="s">
        <v>31</v>
      </c>
      <c r="T69" s="19" t="s">
        <v>31</v>
      </c>
      <c r="U69" s="19" t="s">
        <v>31</v>
      </c>
      <c r="V69" s="19" t="s">
        <v>31</v>
      </c>
      <c r="W69" s="19" t="s">
        <v>31</v>
      </c>
      <c r="X69" s="6">
        <v>1</v>
      </c>
      <c r="Y69" s="6">
        <v>2</v>
      </c>
      <c r="Z69" s="6">
        <v>1</v>
      </c>
      <c r="AA69" s="6">
        <v>0</v>
      </c>
      <c r="AB69" s="6">
        <v>765</v>
      </c>
    </row>
    <row r="70" spans="1:28" x14ac:dyDescent="0.25">
      <c r="A70" s="9" t="s">
        <v>217</v>
      </c>
      <c r="B70" s="6" t="s">
        <v>218</v>
      </c>
      <c r="C70" s="6">
        <v>23</v>
      </c>
      <c r="D70" s="6">
        <v>483</v>
      </c>
      <c r="E70" s="6">
        <v>-0.16</v>
      </c>
      <c r="F70" s="6">
        <v>42096941.886746801</v>
      </c>
      <c r="G70" s="6">
        <v>60002003.348888204</v>
      </c>
      <c r="H70" s="6">
        <v>6</v>
      </c>
      <c r="I70" s="6">
        <v>6</v>
      </c>
      <c r="J70" s="6">
        <v>7.3</v>
      </c>
      <c r="K70" s="6">
        <v>13.01</v>
      </c>
      <c r="L70" s="19">
        <v>35435549.160607897</v>
      </c>
      <c r="M70" s="19">
        <v>42403989.334897503</v>
      </c>
      <c r="N70" s="19">
        <v>42256626.550788097</v>
      </c>
      <c r="O70" s="19">
        <v>41937860.659231603</v>
      </c>
      <c r="P70" s="19">
        <v>38789760.847096696</v>
      </c>
      <c r="Q70" s="19">
        <v>43113951.699027799</v>
      </c>
      <c r="R70" s="19">
        <v>48831602.453125</v>
      </c>
      <c r="S70" s="19">
        <v>53226374.431660898</v>
      </c>
      <c r="T70" s="19">
        <v>65867788.983310103</v>
      </c>
      <c r="U70" s="19">
        <v>65220156.988651797</v>
      </c>
      <c r="V70" s="19">
        <v>55201345.291248403</v>
      </c>
      <c r="W70" s="19">
        <v>66729358.321170397</v>
      </c>
      <c r="X70" s="6">
        <v>1</v>
      </c>
      <c r="Y70" s="6">
        <v>38</v>
      </c>
      <c r="Z70" s="6">
        <v>21</v>
      </c>
      <c r="AA70" s="6">
        <v>0</v>
      </c>
      <c r="AB70" s="6">
        <v>654</v>
      </c>
    </row>
    <row r="71" spans="1:28" x14ac:dyDescent="0.25">
      <c r="A71" s="9" t="s">
        <v>220</v>
      </c>
      <c r="B71" s="6" t="s">
        <v>221</v>
      </c>
      <c r="C71" s="6">
        <v>2</v>
      </c>
      <c r="D71" s="6">
        <v>43</v>
      </c>
      <c r="E71" s="6" t="s">
        <v>31</v>
      </c>
      <c r="F71" s="6">
        <v>518506.70180182101</v>
      </c>
      <c r="G71" s="6">
        <v>272070.29898751702</v>
      </c>
      <c r="H71" s="6">
        <v>6</v>
      </c>
      <c r="I71" s="6">
        <v>4</v>
      </c>
      <c r="J71" s="6">
        <v>27.63</v>
      </c>
      <c r="K71" s="6">
        <v>34.04</v>
      </c>
      <c r="L71" s="19">
        <v>402585.02119125403</v>
      </c>
      <c r="M71" s="19">
        <v>323356.61305669497</v>
      </c>
      <c r="N71" s="19">
        <v>665725.70930893498</v>
      </c>
      <c r="O71" s="19">
        <v>625814.96347939305</v>
      </c>
      <c r="P71" s="19">
        <v>613419.15380243899</v>
      </c>
      <c r="Q71" s="19">
        <v>438279.760497974</v>
      </c>
      <c r="R71" s="19">
        <v>332567.0625</v>
      </c>
      <c r="S71" s="19">
        <v>359091.33513540198</v>
      </c>
      <c r="T71" s="19" t="s">
        <v>31</v>
      </c>
      <c r="U71" s="19">
        <v>222578.408801855</v>
      </c>
      <c r="V71" s="19" t="s">
        <v>31</v>
      </c>
      <c r="W71" s="19">
        <v>164314.041894386</v>
      </c>
      <c r="X71" s="6">
        <v>1</v>
      </c>
      <c r="Y71" s="6">
        <v>8</v>
      </c>
      <c r="Z71" s="6">
        <v>2</v>
      </c>
      <c r="AA71" s="6">
        <v>0</v>
      </c>
      <c r="AB71" s="6">
        <v>451</v>
      </c>
    </row>
    <row r="72" spans="1:28" x14ac:dyDescent="0.25">
      <c r="A72" s="9" t="s">
        <v>223</v>
      </c>
      <c r="B72" s="6" t="s">
        <v>224</v>
      </c>
      <c r="C72" s="6">
        <v>1</v>
      </c>
      <c r="D72" s="6">
        <v>4</v>
      </c>
      <c r="E72" s="6">
        <v>-3.74</v>
      </c>
      <c r="F72" s="6">
        <v>505846.54966182401</v>
      </c>
      <c r="G72" s="6">
        <v>34478.346030653403</v>
      </c>
      <c r="H72" s="6">
        <v>6</v>
      </c>
      <c r="I72" s="6">
        <v>6</v>
      </c>
      <c r="J72" s="6">
        <v>33.119999999999997</v>
      </c>
      <c r="K72" s="6">
        <v>132.22999999999999</v>
      </c>
      <c r="L72" s="19">
        <v>620606.64439045999</v>
      </c>
      <c r="M72" s="19">
        <v>731394.40573914698</v>
      </c>
      <c r="N72" s="19">
        <v>499084.756042986</v>
      </c>
      <c r="O72" s="19">
        <v>512699.95468010899</v>
      </c>
      <c r="P72" s="19">
        <v>292655.77448157902</v>
      </c>
      <c r="Q72" s="19">
        <v>340060.87501659902</v>
      </c>
      <c r="R72" s="19">
        <v>413439.09375</v>
      </c>
      <c r="S72" s="19">
        <v>508338.777006922</v>
      </c>
      <c r="T72" s="19">
        <v>49905.532183328498</v>
      </c>
      <c r="U72" s="19">
        <v>23820.1316167226</v>
      </c>
      <c r="V72" s="19">
        <v>19730.203446710799</v>
      </c>
      <c r="W72" s="19">
        <v>13017.8311152446</v>
      </c>
      <c r="X72" s="6">
        <v>1</v>
      </c>
      <c r="Y72" s="6">
        <v>2</v>
      </c>
      <c r="Z72" s="6">
        <v>1</v>
      </c>
      <c r="AA72" s="6">
        <v>0</v>
      </c>
      <c r="AB72" s="6">
        <v>579</v>
      </c>
    </row>
    <row r="73" spans="1:28" x14ac:dyDescent="0.25">
      <c r="A73" s="9" t="s">
        <v>226</v>
      </c>
      <c r="B73" s="6" t="s">
        <v>227</v>
      </c>
      <c r="C73" s="6">
        <v>2</v>
      </c>
      <c r="D73" s="6">
        <v>16</v>
      </c>
      <c r="E73" s="6">
        <v>1.2</v>
      </c>
      <c r="F73" s="6">
        <v>452640.57847522502</v>
      </c>
      <c r="G73" s="6">
        <v>761040.76442568796</v>
      </c>
      <c r="H73" s="6">
        <v>6</v>
      </c>
      <c r="I73" s="6">
        <v>6</v>
      </c>
      <c r="J73" s="6">
        <v>29.39</v>
      </c>
      <c r="K73" s="6">
        <v>58.25</v>
      </c>
      <c r="L73" s="19">
        <v>342374.22257475002</v>
      </c>
      <c r="M73" s="19">
        <v>331726.71362153097</v>
      </c>
      <c r="N73" s="19">
        <v>435869.45142652298</v>
      </c>
      <c r="O73" s="19">
        <v>470057.01503475202</v>
      </c>
      <c r="P73" s="19">
        <v>618449.68569945102</v>
      </c>
      <c r="Q73" s="19">
        <v>671624.30098942004</v>
      </c>
      <c r="R73" s="19">
        <v>403279.84375</v>
      </c>
      <c r="S73" s="19">
        <v>312568.89742861898</v>
      </c>
      <c r="T73" s="19">
        <v>1456268.6686670899</v>
      </c>
      <c r="U73" s="19">
        <v>1464129.38758034</v>
      </c>
      <c r="V73" s="19">
        <v>693839.80980596005</v>
      </c>
      <c r="W73" s="19">
        <v>834750.38032137498</v>
      </c>
      <c r="X73" s="6">
        <v>1</v>
      </c>
      <c r="Y73" s="6">
        <v>4</v>
      </c>
      <c r="Z73" s="6">
        <v>2</v>
      </c>
      <c r="AA73" s="6">
        <v>0</v>
      </c>
      <c r="AB73" s="6">
        <v>335</v>
      </c>
    </row>
    <row r="74" spans="1:28" x14ac:dyDescent="0.25">
      <c r="A74" s="9" t="s">
        <v>229</v>
      </c>
      <c r="B74" s="6" t="s">
        <v>230</v>
      </c>
      <c r="C74" s="6">
        <v>1</v>
      </c>
      <c r="D74" s="6">
        <v>2</v>
      </c>
      <c r="E74" s="6">
        <v>-6.64</v>
      </c>
      <c r="F74" s="6">
        <v>43522.597440064201</v>
      </c>
      <c r="G74" s="6" t="s">
        <v>31</v>
      </c>
      <c r="H74" s="6">
        <v>6</v>
      </c>
      <c r="I74" s="6" t="s">
        <v>31</v>
      </c>
      <c r="J74" s="6">
        <v>2.25</v>
      </c>
      <c r="K74" s="6" t="s">
        <v>31</v>
      </c>
      <c r="L74" s="19">
        <v>44871.7605112827</v>
      </c>
      <c r="M74" s="19">
        <v>43846.0394908659</v>
      </c>
      <c r="N74" s="19">
        <v>42351.201180868899</v>
      </c>
      <c r="O74" s="19">
        <v>42712.115041567296</v>
      </c>
      <c r="P74" s="19">
        <v>44384.5154873395</v>
      </c>
      <c r="Q74" s="19">
        <v>43201.541346157101</v>
      </c>
      <c r="R74" s="19" t="s">
        <v>31</v>
      </c>
      <c r="S74" s="19" t="s">
        <v>31</v>
      </c>
      <c r="T74" s="19" t="s">
        <v>31</v>
      </c>
      <c r="U74" s="19" t="s">
        <v>31</v>
      </c>
      <c r="V74" s="19" t="s">
        <v>31</v>
      </c>
      <c r="W74" s="19" t="s">
        <v>31</v>
      </c>
      <c r="X74" s="6">
        <v>1</v>
      </c>
      <c r="Y74" s="6">
        <v>1</v>
      </c>
      <c r="Z74" s="6">
        <v>1</v>
      </c>
      <c r="AA74" s="6">
        <v>0</v>
      </c>
      <c r="AB74" s="6">
        <v>2491</v>
      </c>
    </row>
    <row r="75" spans="1:28" x14ac:dyDescent="0.25">
      <c r="A75" s="9" t="s">
        <v>232</v>
      </c>
      <c r="B75" s="6" t="s">
        <v>233</v>
      </c>
      <c r="C75" s="6">
        <v>1</v>
      </c>
      <c r="D75" s="6">
        <v>3</v>
      </c>
      <c r="E75" s="6">
        <v>-6.64</v>
      </c>
      <c r="F75" s="6">
        <v>434818.91183805699</v>
      </c>
      <c r="G75" s="6" t="s">
        <v>31</v>
      </c>
      <c r="H75" s="6">
        <v>6</v>
      </c>
      <c r="I75" s="6" t="s">
        <v>31</v>
      </c>
      <c r="J75" s="6">
        <v>31.04</v>
      </c>
      <c r="K75" s="6" t="s">
        <v>31</v>
      </c>
      <c r="L75" s="19">
        <v>631756.85731254797</v>
      </c>
      <c r="M75" s="19">
        <v>601780.792910491</v>
      </c>
      <c r="N75" s="19">
        <v>289212.50335948099</v>
      </c>
      <c r="O75" s="19">
        <v>326298.64027941</v>
      </c>
      <c r="P75" s="19">
        <v>408591.032477998</v>
      </c>
      <c r="Q75" s="19">
        <v>462730.38579771802</v>
      </c>
      <c r="R75" s="19" t="s">
        <v>31</v>
      </c>
      <c r="S75" s="19" t="s">
        <v>31</v>
      </c>
      <c r="T75" s="19" t="s">
        <v>31</v>
      </c>
      <c r="U75" s="19" t="s">
        <v>31</v>
      </c>
      <c r="V75" s="19" t="s">
        <v>31</v>
      </c>
      <c r="W75" s="19" t="s">
        <v>31</v>
      </c>
      <c r="X75" s="6">
        <v>1</v>
      </c>
      <c r="Y75" s="6">
        <v>2</v>
      </c>
      <c r="Z75" s="6">
        <v>1</v>
      </c>
      <c r="AA75" s="6">
        <v>0</v>
      </c>
      <c r="AB75" s="6">
        <v>496</v>
      </c>
    </row>
    <row r="76" spans="1:28" x14ac:dyDescent="0.25">
      <c r="A76" s="9" t="s">
        <v>235</v>
      </c>
      <c r="B76" s="6" t="s">
        <v>236</v>
      </c>
      <c r="C76" s="6">
        <v>3</v>
      </c>
      <c r="D76" s="6">
        <v>23</v>
      </c>
      <c r="E76" s="6">
        <v>-6.64</v>
      </c>
      <c r="F76" s="6">
        <v>989812.29914678598</v>
      </c>
      <c r="G76" s="6" t="s">
        <v>31</v>
      </c>
      <c r="H76" s="6">
        <v>6</v>
      </c>
      <c r="I76" s="6" t="s">
        <v>31</v>
      </c>
      <c r="J76" s="6">
        <v>17.21</v>
      </c>
      <c r="K76" s="6" t="s">
        <v>31</v>
      </c>
      <c r="L76" s="19">
        <v>1206871.8560874299</v>
      </c>
      <c r="M76" s="19">
        <v>984200.56954374199</v>
      </c>
      <c r="N76" s="19">
        <v>739124.81496185705</v>
      </c>
      <c r="O76" s="19">
        <v>813623.75983296498</v>
      </c>
      <c r="P76" s="19">
        <v>995456.02579404297</v>
      </c>
      <c r="Q76" s="19">
        <v>1017341.22984829</v>
      </c>
      <c r="R76" s="19" t="s">
        <v>31</v>
      </c>
      <c r="S76" s="19" t="s">
        <v>31</v>
      </c>
      <c r="T76" s="19" t="s">
        <v>31</v>
      </c>
      <c r="U76" s="19" t="s">
        <v>31</v>
      </c>
      <c r="V76" s="19" t="s">
        <v>31</v>
      </c>
      <c r="W76" s="19" t="s">
        <v>31</v>
      </c>
      <c r="X76" s="6">
        <v>1</v>
      </c>
      <c r="Y76" s="6">
        <v>5</v>
      </c>
      <c r="Z76" s="6">
        <v>3</v>
      </c>
      <c r="AA76" s="6">
        <v>0</v>
      </c>
      <c r="AB76" s="6">
        <v>523</v>
      </c>
    </row>
    <row r="77" spans="1:28" x14ac:dyDescent="0.25">
      <c r="A77" s="9" t="s">
        <v>238</v>
      </c>
      <c r="B77" s="6" t="s">
        <v>239</v>
      </c>
      <c r="C77" s="6">
        <v>1</v>
      </c>
      <c r="D77" s="6">
        <v>6</v>
      </c>
      <c r="E77" s="6">
        <v>-6.64</v>
      </c>
      <c r="F77" s="6">
        <v>290442.31178771902</v>
      </c>
      <c r="G77" s="6" t="s">
        <v>31</v>
      </c>
      <c r="H77" s="6">
        <v>6</v>
      </c>
      <c r="I77" s="6" t="s">
        <v>31</v>
      </c>
      <c r="J77" s="6">
        <v>46.42</v>
      </c>
      <c r="K77" s="6" t="s">
        <v>31</v>
      </c>
      <c r="L77" s="19">
        <v>498918.070116608</v>
      </c>
      <c r="M77" s="19">
        <v>382317.92082705098</v>
      </c>
      <c r="N77" s="19">
        <v>166219.390649017</v>
      </c>
      <c r="O77" s="19">
        <v>155499.379826602</v>
      </c>
      <c r="P77" s="19">
        <v>379490.72936140199</v>
      </c>
      <c r="Q77" s="19">
        <v>222289.32079196701</v>
      </c>
      <c r="R77" s="19" t="s">
        <v>31</v>
      </c>
      <c r="S77" s="19" t="s">
        <v>31</v>
      </c>
      <c r="T77" s="19" t="s">
        <v>31</v>
      </c>
      <c r="U77" s="19" t="s">
        <v>31</v>
      </c>
      <c r="V77" s="19" t="s">
        <v>31</v>
      </c>
      <c r="W77" s="19" t="s">
        <v>31</v>
      </c>
      <c r="X77" s="6">
        <v>1</v>
      </c>
      <c r="Y77" s="6">
        <v>4</v>
      </c>
      <c r="Z77" s="6">
        <v>1</v>
      </c>
      <c r="AA77" s="6">
        <v>0</v>
      </c>
      <c r="AB77" s="6">
        <v>475</v>
      </c>
    </row>
    <row r="78" spans="1:28" x14ac:dyDescent="0.25">
      <c r="A78" s="9" t="s">
        <v>241</v>
      </c>
      <c r="B78" s="6" t="s">
        <v>242</v>
      </c>
      <c r="C78" s="6">
        <v>1</v>
      </c>
      <c r="D78" s="6">
        <v>13</v>
      </c>
      <c r="E78" s="6">
        <v>-6.64</v>
      </c>
      <c r="F78" s="6">
        <v>105896.47188584899</v>
      </c>
      <c r="G78" s="6" t="s">
        <v>31</v>
      </c>
      <c r="H78" s="6">
        <v>6</v>
      </c>
      <c r="I78" s="6" t="s">
        <v>31</v>
      </c>
      <c r="J78" s="6">
        <v>3.76</v>
      </c>
      <c r="K78" s="6" t="s">
        <v>31</v>
      </c>
      <c r="L78" s="19">
        <v>106018.772314717</v>
      </c>
      <c r="M78" s="19">
        <v>108228.310271159</v>
      </c>
      <c r="N78" s="19">
        <v>108814.378456329</v>
      </c>
      <c r="O78" s="19">
        <v>99253.227560158601</v>
      </c>
      <c r="P78" s="19">
        <v>105774.312539494</v>
      </c>
      <c r="Q78" s="19">
        <v>100752.980272852</v>
      </c>
      <c r="R78" s="19" t="s">
        <v>31</v>
      </c>
      <c r="S78" s="19" t="s">
        <v>31</v>
      </c>
      <c r="T78" s="19" t="s">
        <v>31</v>
      </c>
      <c r="U78" s="19" t="s">
        <v>31</v>
      </c>
      <c r="V78" s="19" t="s">
        <v>31</v>
      </c>
      <c r="W78" s="19" t="s">
        <v>31</v>
      </c>
      <c r="X78" s="6">
        <v>1</v>
      </c>
      <c r="Y78" s="6">
        <v>2</v>
      </c>
      <c r="Z78" s="6">
        <v>1</v>
      </c>
      <c r="AA78" s="6">
        <v>0</v>
      </c>
      <c r="AB78" s="6">
        <v>441</v>
      </c>
    </row>
    <row r="79" spans="1:28" x14ac:dyDescent="0.25">
      <c r="A79" s="9" t="s">
        <v>244</v>
      </c>
      <c r="B79" s="6" t="s">
        <v>245</v>
      </c>
      <c r="C79" s="6">
        <v>2</v>
      </c>
      <c r="D79" s="6">
        <v>44</v>
      </c>
      <c r="E79" s="6">
        <v>1.1000000000000001</v>
      </c>
      <c r="F79" s="6">
        <v>1013016.60425341</v>
      </c>
      <c r="G79" s="6">
        <v>2463089.0317872302</v>
      </c>
      <c r="H79" s="6">
        <v>6</v>
      </c>
      <c r="I79" s="6">
        <v>6</v>
      </c>
      <c r="J79" s="6">
        <v>16.309999999999999</v>
      </c>
      <c r="K79" s="6">
        <v>56.7</v>
      </c>
      <c r="L79" s="19">
        <v>1134117.4903227601</v>
      </c>
      <c r="M79" s="19">
        <v>909449.20868083404</v>
      </c>
      <c r="N79" s="19">
        <v>1243007.4471191801</v>
      </c>
      <c r="O79" s="19">
        <v>1123985.7260650401</v>
      </c>
      <c r="P79" s="19">
        <v>913003.26747542003</v>
      </c>
      <c r="Q79" s="19">
        <v>815109.02593261702</v>
      </c>
      <c r="R79" s="19">
        <v>2471712.125</v>
      </c>
      <c r="S79" s="19">
        <v>2454496.0220683301</v>
      </c>
      <c r="T79" s="19">
        <v>4947321.3740175804</v>
      </c>
      <c r="U79" s="19">
        <v>6087554.8468220299</v>
      </c>
      <c r="V79" s="19">
        <v>1514699.79089627</v>
      </c>
      <c r="W79" s="19">
        <v>1955632.0370290501</v>
      </c>
      <c r="X79" s="6">
        <v>1</v>
      </c>
      <c r="Y79" s="6">
        <v>5</v>
      </c>
      <c r="Z79" s="6">
        <v>2</v>
      </c>
      <c r="AA79" s="6">
        <v>0</v>
      </c>
      <c r="AB79" s="6">
        <v>664</v>
      </c>
    </row>
    <row r="80" spans="1:28" x14ac:dyDescent="0.25">
      <c r="A80" s="9" t="s">
        <v>247</v>
      </c>
      <c r="B80" s="6" t="s">
        <v>248</v>
      </c>
      <c r="C80" s="6">
        <v>1</v>
      </c>
      <c r="D80" s="6">
        <v>9</v>
      </c>
      <c r="E80" s="6">
        <v>-6.64</v>
      </c>
      <c r="F80" s="6">
        <v>51597.894612350901</v>
      </c>
      <c r="G80" s="6" t="s">
        <v>31</v>
      </c>
      <c r="H80" s="6">
        <v>6</v>
      </c>
      <c r="I80" s="6" t="s">
        <v>31</v>
      </c>
      <c r="J80" s="6">
        <v>64.930000000000007</v>
      </c>
      <c r="K80" s="6" t="s">
        <v>31</v>
      </c>
      <c r="L80" s="19">
        <v>141789.905408836</v>
      </c>
      <c r="M80" s="19">
        <v>129797.927736453</v>
      </c>
      <c r="N80" s="19">
        <v>40505.513502217102</v>
      </c>
      <c r="O80" s="19">
        <v>31535.275242997199</v>
      </c>
      <c r="P80" s="19">
        <v>40249.272395865599</v>
      </c>
      <c r="Q80" s="19">
        <v>65727.909566719798</v>
      </c>
      <c r="R80" s="19" t="s">
        <v>31</v>
      </c>
      <c r="S80" s="19" t="s">
        <v>31</v>
      </c>
      <c r="T80" s="19" t="s">
        <v>31</v>
      </c>
      <c r="U80" s="19" t="s">
        <v>31</v>
      </c>
      <c r="V80" s="19" t="s">
        <v>31</v>
      </c>
      <c r="W80" s="19" t="s">
        <v>31</v>
      </c>
      <c r="X80" s="6">
        <v>1</v>
      </c>
      <c r="Y80" s="6">
        <v>7</v>
      </c>
      <c r="Z80" s="6">
        <v>1</v>
      </c>
      <c r="AA80" s="6">
        <v>0</v>
      </c>
      <c r="AB80" s="6">
        <v>329</v>
      </c>
    </row>
    <row r="81" spans="1:28" x14ac:dyDescent="0.25">
      <c r="A81" s="9" t="s">
        <v>250</v>
      </c>
      <c r="B81" s="6" t="s">
        <v>251</v>
      </c>
      <c r="C81" s="6">
        <v>1</v>
      </c>
      <c r="D81" s="6">
        <v>4</v>
      </c>
      <c r="E81" s="6">
        <v>-6.64</v>
      </c>
      <c r="F81" s="6">
        <v>188368.550104836</v>
      </c>
      <c r="G81" s="6" t="s">
        <v>31</v>
      </c>
      <c r="H81" s="6">
        <v>6</v>
      </c>
      <c r="I81" s="6" t="s">
        <v>31</v>
      </c>
      <c r="J81" s="6">
        <v>56.95</v>
      </c>
      <c r="K81" s="6" t="s">
        <v>31</v>
      </c>
      <c r="L81" s="19">
        <v>168293.06629148201</v>
      </c>
      <c r="M81" s="19">
        <v>205436.453463604</v>
      </c>
      <c r="N81" s="19">
        <v>466333.66149046097</v>
      </c>
      <c r="O81" s="19">
        <v>485615.57125815202</v>
      </c>
      <c r="P81" s="19">
        <v>152214.63275606901</v>
      </c>
      <c r="Q81" s="19">
        <v>172718.66832964201</v>
      </c>
      <c r="R81" s="19" t="s">
        <v>31</v>
      </c>
      <c r="S81" s="19" t="s">
        <v>31</v>
      </c>
      <c r="T81" s="19" t="s">
        <v>31</v>
      </c>
      <c r="U81" s="19" t="s">
        <v>31</v>
      </c>
      <c r="V81" s="19" t="s">
        <v>31</v>
      </c>
      <c r="W81" s="19" t="s">
        <v>31</v>
      </c>
      <c r="X81" s="6">
        <v>1</v>
      </c>
      <c r="Y81" s="6">
        <v>5</v>
      </c>
      <c r="Z81" s="6">
        <v>1</v>
      </c>
      <c r="AA81" s="6">
        <v>0</v>
      </c>
      <c r="AB81" s="6">
        <v>170</v>
      </c>
    </row>
    <row r="82" spans="1:28" x14ac:dyDescent="0.25">
      <c r="A82" s="9" t="s">
        <v>253</v>
      </c>
      <c r="B82" s="6" t="s">
        <v>254</v>
      </c>
      <c r="C82" s="6">
        <v>2</v>
      </c>
      <c r="D82" s="6">
        <v>36</v>
      </c>
      <c r="E82" s="6" t="s">
        <v>31</v>
      </c>
      <c r="F82" s="6">
        <v>241417.895729554</v>
      </c>
      <c r="G82" s="6">
        <v>2406451.4820915102</v>
      </c>
      <c r="H82" s="6">
        <v>6</v>
      </c>
      <c r="I82" s="6">
        <v>6</v>
      </c>
      <c r="J82" s="6">
        <v>39.520000000000003</v>
      </c>
      <c r="K82" s="6">
        <v>23.46</v>
      </c>
      <c r="L82" s="19">
        <v>157985.263030537</v>
      </c>
      <c r="M82" s="19">
        <v>108536.934420267</v>
      </c>
      <c r="N82" s="19">
        <v>341744.75847061898</v>
      </c>
      <c r="O82" s="19">
        <v>338855.36140881898</v>
      </c>
      <c r="P82" s="19">
        <v>230074.41129935099</v>
      </c>
      <c r="Q82" s="19">
        <v>253320.65417154899</v>
      </c>
      <c r="R82" s="19">
        <v>2615852.125</v>
      </c>
      <c r="S82" s="19">
        <v>2618020.5295400699</v>
      </c>
      <c r="T82" s="19">
        <v>2213813.49515711</v>
      </c>
      <c r="U82" s="19">
        <v>3419327.6637913999</v>
      </c>
      <c r="V82" s="19">
        <v>1877019.35756878</v>
      </c>
      <c r="W82" s="19">
        <v>1933334.1856433901</v>
      </c>
      <c r="X82" s="6">
        <v>1</v>
      </c>
      <c r="Y82" s="6">
        <v>6</v>
      </c>
      <c r="Z82" s="6">
        <v>2</v>
      </c>
      <c r="AA82" s="6">
        <v>0</v>
      </c>
      <c r="AB82" s="6">
        <v>546</v>
      </c>
    </row>
    <row r="83" spans="1:28" x14ac:dyDescent="0.25">
      <c r="A83" s="9" t="s">
        <v>256</v>
      </c>
      <c r="B83" s="6" t="s">
        <v>257</v>
      </c>
      <c r="C83" s="6">
        <v>2</v>
      </c>
      <c r="D83" s="6">
        <v>42</v>
      </c>
      <c r="E83" s="6">
        <v>-0.65</v>
      </c>
      <c r="F83" s="6">
        <v>3019069.8399842898</v>
      </c>
      <c r="G83" s="6">
        <v>1283021.265625</v>
      </c>
      <c r="H83" s="6">
        <v>6</v>
      </c>
      <c r="I83" s="6">
        <v>5</v>
      </c>
      <c r="J83" s="6">
        <v>50.78</v>
      </c>
      <c r="K83" s="6">
        <v>66.13</v>
      </c>
      <c r="L83" s="19">
        <v>1130112.62804929</v>
      </c>
      <c r="M83" s="19">
        <v>711675.77393737901</v>
      </c>
      <c r="N83" s="19">
        <v>2855630.98322075</v>
      </c>
      <c r="O83" s="19">
        <v>3191862.93756436</v>
      </c>
      <c r="P83" s="19">
        <v>3582493.82152835</v>
      </c>
      <c r="Q83" s="19">
        <v>3664536.4506154498</v>
      </c>
      <c r="R83" s="19">
        <v>1283021.265625</v>
      </c>
      <c r="S83" s="19">
        <v>1188589.5987311199</v>
      </c>
      <c r="T83" s="19">
        <v>129510.49464936199</v>
      </c>
      <c r="U83" s="19" t="s">
        <v>31</v>
      </c>
      <c r="V83" s="19">
        <v>2483759.7540899701</v>
      </c>
      <c r="W83" s="19">
        <v>2539979.9915246698</v>
      </c>
      <c r="X83" s="6">
        <v>1</v>
      </c>
      <c r="Y83" s="6">
        <v>11</v>
      </c>
      <c r="Z83" s="6">
        <v>2</v>
      </c>
      <c r="AA83" s="6">
        <v>0</v>
      </c>
      <c r="AB83" s="6">
        <v>255</v>
      </c>
    </row>
    <row r="84" spans="1:28" x14ac:dyDescent="0.25">
      <c r="A84" s="9" t="s">
        <v>259</v>
      </c>
      <c r="B84" s="6" t="s">
        <v>260</v>
      </c>
      <c r="C84" s="6">
        <v>3</v>
      </c>
      <c r="D84" s="6">
        <v>22</v>
      </c>
      <c r="E84" s="6">
        <v>-0.2</v>
      </c>
      <c r="F84" s="6">
        <v>339553.42222944298</v>
      </c>
      <c r="G84" s="6">
        <v>169168.83755047299</v>
      </c>
      <c r="H84" s="6">
        <v>6</v>
      </c>
      <c r="I84" s="6">
        <v>6</v>
      </c>
      <c r="J84" s="6">
        <v>68.61</v>
      </c>
      <c r="K84" s="6">
        <v>39.42</v>
      </c>
      <c r="L84" s="19">
        <v>1138249.98038472</v>
      </c>
      <c r="M84" s="19">
        <v>1037756.9439838</v>
      </c>
      <c r="N84" s="19">
        <v>309447.61402407399</v>
      </c>
      <c r="O84" s="19">
        <v>303558.34871341102</v>
      </c>
      <c r="P84" s="19">
        <v>327268.83243949799</v>
      </c>
      <c r="Q84" s="19">
        <v>352299.13489864999</v>
      </c>
      <c r="R84" s="19">
        <v>165776.203125</v>
      </c>
      <c r="S84" s="19">
        <v>296274.456451823</v>
      </c>
      <c r="T84" s="19">
        <v>169051.318169762</v>
      </c>
      <c r="U84" s="19">
        <v>259526.88416989101</v>
      </c>
      <c r="V84" s="19">
        <v>86185.487483813296</v>
      </c>
      <c r="W84" s="19">
        <v>169286.438627116</v>
      </c>
      <c r="X84" s="6">
        <v>1</v>
      </c>
      <c r="Y84" s="6">
        <v>15</v>
      </c>
      <c r="Z84" s="6">
        <v>3</v>
      </c>
      <c r="AA84" s="6">
        <v>0</v>
      </c>
      <c r="AB84" s="6">
        <v>279</v>
      </c>
    </row>
    <row r="85" spans="1:28" x14ac:dyDescent="0.25">
      <c r="A85" s="9" t="s">
        <v>262</v>
      </c>
      <c r="B85" s="6" t="s">
        <v>263</v>
      </c>
      <c r="C85" s="6">
        <v>1</v>
      </c>
      <c r="D85" s="6">
        <v>1</v>
      </c>
      <c r="E85" s="6">
        <v>-6.64</v>
      </c>
      <c r="F85" s="6">
        <v>26521.922552495402</v>
      </c>
      <c r="G85" s="6" t="s">
        <v>31</v>
      </c>
      <c r="H85" s="6">
        <v>6</v>
      </c>
      <c r="I85" s="6" t="s">
        <v>31</v>
      </c>
      <c r="J85" s="6">
        <v>37.15</v>
      </c>
      <c r="K85" s="6" t="s">
        <v>31</v>
      </c>
      <c r="L85" s="19">
        <v>40677.4649742037</v>
      </c>
      <c r="M85" s="19">
        <v>43587.296826315098</v>
      </c>
      <c r="N85" s="19">
        <v>17198.045577026802</v>
      </c>
      <c r="O85" s="19">
        <v>20217.9490806221</v>
      </c>
      <c r="P85" s="19">
        <v>24411.044993319902</v>
      </c>
      <c r="Q85" s="19">
        <v>28815.3324068287</v>
      </c>
      <c r="R85" s="19" t="s">
        <v>31</v>
      </c>
      <c r="S85" s="19" t="s">
        <v>31</v>
      </c>
      <c r="T85" s="19" t="s">
        <v>31</v>
      </c>
      <c r="U85" s="19" t="s">
        <v>31</v>
      </c>
      <c r="V85" s="19" t="s">
        <v>31</v>
      </c>
      <c r="W85" s="19" t="s">
        <v>31</v>
      </c>
      <c r="X85" s="6">
        <v>1</v>
      </c>
      <c r="Y85" s="6">
        <v>3</v>
      </c>
      <c r="Z85" s="6">
        <v>1</v>
      </c>
      <c r="AA85" s="6">
        <v>0</v>
      </c>
      <c r="AB85" s="6">
        <v>757</v>
      </c>
    </row>
    <row r="86" spans="1:28" x14ac:dyDescent="0.25">
      <c r="A86" s="9" t="s">
        <v>265</v>
      </c>
      <c r="B86" s="6" t="s">
        <v>266</v>
      </c>
      <c r="C86" s="6">
        <v>1</v>
      </c>
      <c r="D86" s="6">
        <v>9</v>
      </c>
      <c r="E86" s="6">
        <v>-6.64</v>
      </c>
      <c r="F86" s="6">
        <v>111251.533111422</v>
      </c>
      <c r="G86" s="6" t="s">
        <v>31</v>
      </c>
      <c r="H86" s="6">
        <v>6</v>
      </c>
      <c r="I86" s="6" t="s">
        <v>31</v>
      </c>
      <c r="J86" s="6">
        <v>12.91</v>
      </c>
      <c r="K86" s="6" t="s">
        <v>31</v>
      </c>
      <c r="L86" s="19">
        <v>119251.57093142399</v>
      </c>
      <c r="M86" s="19">
        <v>93098.464754172703</v>
      </c>
      <c r="N86" s="19">
        <v>99589.911023452907</v>
      </c>
      <c r="O86" s="19">
        <v>103788.18092684999</v>
      </c>
      <c r="P86" s="19">
        <v>127009.36315867399</v>
      </c>
      <c r="Q86" s="19">
        <v>125403.862574625</v>
      </c>
      <c r="R86" s="19" t="s">
        <v>31</v>
      </c>
      <c r="S86" s="19" t="s">
        <v>31</v>
      </c>
      <c r="T86" s="19" t="s">
        <v>31</v>
      </c>
      <c r="U86" s="19" t="s">
        <v>31</v>
      </c>
      <c r="V86" s="19" t="s">
        <v>31</v>
      </c>
      <c r="W86" s="19" t="s">
        <v>31</v>
      </c>
      <c r="X86" s="6">
        <v>1</v>
      </c>
      <c r="Y86" s="6">
        <v>2</v>
      </c>
      <c r="Z86" s="6">
        <v>1</v>
      </c>
      <c r="AA86" s="6">
        <v>0</v>
      </c>
      <c r="AB86" s="6">
        <v>983</v>
      </c>
    </row>
    <row r="87" spans="1:28" x14ac:dyDescent="0.25">
      <c r="A87" s="9" t="s">
        <v>268</v>
      </c>
      <c r="B87" s="6" t="s">
        <v>269</v>
      </c>
      <c r="C87" s="6">
        <v>4</v>
      </c>
      <c r="D87" s="6">
        <v>27</v>
      </c>
      <c r="E87" s="6">
        <v>-0.08</v>
      </c>
      <c r="F87" s="6">
        <v>1381266.1952826099</v>
      </c>
      <c r="G87" s="6">
        <v>1263160.2953766</v>
      </c>
      <c r="H87" s="6">
        <v>6</v>
      </c>
      <c r="I87" s="6">
        <v>6</v>
      </c>
      <c r="J87" s="6">
        <v>36.76</v>
      </c>
      <c r="K87" s="6">
        <v>34.1</v>
      </c>
      <c r="L87" s="19">
        <v>1022695.03529561</v>
      </c>
      <c r="M87" s="19">
        <v>863856.442464186</v>
      </c>
      <c r="N87" s="19">
        <v>2186899.06780871</v>
      </c>
      <c r="O87" s="19">
        <v>2107519.4821234802</v>
      </c>
      <c r="P87" s="19">
        <v>1381577.1460439099</v>
      </c>
      <c r="Q87" s="19">
        <v>1380955.3145068199</v>
      </c>
      <c r="R87" s="19">
        <v>949858.8125</v>
      </c>
      <c r="S87" s="19">
        <v>913984.24952925998</v>
      </c>
      <c r="T87" s="19">
        <v>1698612.10400174</v>
      </c>
      <c r="U87" s="19">
        <v>2102319.4446112099</v>
      </c>
      <c r="V87" s="19">
        <v>1131236.82038423</v>
      </c>
      <c r="W87" s="19">
        <v>1410468.5270710699</v>
      </c>
      <c r="X87" s="6">
        <v>1</v>
      </c>
      <c r="Y87" s="6">
        <v>23</v>
      </c>
      <c r="Z87" s="6">
        <v>3</v>
      </c>
      <c r="AA87" s="6">
        <v>0</v>
      </c>
      <c r="AB87" s="6">
        <v>415</v>
      </c>
    </row>
    <row r="88" spans="1:28" x14ac:dyDescent="0.25">
      <c r="A88" s="9" t="s">
        <v>271</v>
      </c>
      <c r="B88" s="6" t="s">
        <v>272</v>
      </c>
      <c r="C88" s="6">
        <v>1</v>
      </c>
      <c r="D88" s="6">
        <v>2</v>
      </c>
      <c r="E88" s="6">
        <v>-6.64</v>
      </c>
      <c r="F88" s="6">
        <v>34550.282270518197</v>
      </c>
      <c r="G88" s="6" t="s">
        <v>31</v>
      </c>
      <c r="H88" s="6">
        <v>6</v>
      </c>
      <c r="I88" s="6" t="s">
        <v>31</v>
      </c>
      <c r="J88" s="6">
        <v>85.27</v>
      </c>
      <c r="K88" s="6" t="s">
        <v>31</v>
      </c>
      <c r="L88" s="19">
        <v>12712.735048704801</v>
      </c>
      <c r="M88" s="19">
        <v>81770.696837859694</v>
      </c>
      <c r="N88" s="19">
        <v>104088.263268913</v>
      </c>
      <c r="O88" s="19">
        <v>108682.669838228</v>
      </c>
      <c r="P88" s="19">
        <v>12134.7769129521</v>
      </c>
      <c r="Q88" s="19">
        <v>14598.4081233828</v>
      </c>
      <c r="R88" s="19" t="s">
        <v>31</v>
      </c>
      <c r="S88" s="19" t="s">
        <v>31</v>
      </c>
      <c r="T88" s="19" t="s">
        <v>31</v>
      </c>
      <c r="U88" s="19" t="s">
        <v>31</v>
      </c>
      <c r="V88" s="19" t="s">
        <v>31</v>
      </c>
      <c r="W88" s="19" t="s">
        <v>31</v>
      </c>
      <c r="X88" s="6">
        <v>1</v>
      </c>
      <c r="Y88" s="6">
        <v>1</v>
      </c>
      <c r="Z88" s="6">
        <v>1</v>
      </c>
      <c r="AA88" s="6">
        <v>0</v>
      </c>
      <c r="AB88" s="6">
        <v>745</v>
      </c>
    </row>
    <row r="89" spans="1:28" x14ac:dyDescent="0.25">
      <c r="A89" s="9" t="s">
        <v>274</v>
      </c>
      <c r="B89" s="6" t="s">
        <v>275</v>
      </c>
      <c r="C89" s="6">
        <v>1</v>
      </c>
      <c r="D89" s="6">
        <v>51</v>
      </c>
      <c r="E89" s="6">
        <v>1.22</v>
      </c>
      <c r="F89" s="6">
        <v>3701297.2697760598</v>
      </c>
      <c r="G89" s="6">
        <v>9684220.34028925</v>
      </c>
      <c r="H89" s="6">
        <v>6</v>
      </c>
      <c r="I89" s="6">
        <v>6</v>
      </c>
      <c r="J89" s="6">
        <v>30.71</v>
      </c>
      <c r="K89" s="6">
        <v>48.21</v>
      </c>
      <c r="L89" s="19">
        <v>5553882.4484643796</v>
      </c>
      <c r="M89" s="19">
        <v>4499914.4134553401</v>
      </c>
      <c r="N89" s="19">
        <v>2610292.36050817</v>
      </c>
      <c r="O89" s="19">
        <v>2511265.1682862202</v>
      </c>
      <c r="P89" s="19">
        <v>3586189.61443807</v>
      </c>
      <c r="Q89" s="19">
        <v>3820099.5909688799</v>
      </c>
      <c r="R89" s="19">
        <v>11045514.875</v>
      </c>
      <c r="S89" s="19">
        <v>10713607.651109001</v>
      </c>
      <c r="T89" s="19">
        <v>2878280.4466907801</v>
      </c>
      <c r="U89" s="19">
        <v>3379999.6023657699</v>
      </c>
      <c r="V89" s="19">
        <v>8753738.8574766796</v>
      </c>
      <c r="W89" s="19">
        <v>10961125.993880199</v>
      </c>
      <c r="X89" s="6">
        <v>1</v>
      </c>
      <c r="Y89" s="6">
        <v>4</v>
      </c>
      <c r="Z89" s="6">
        <v>1</v>
      </c>
      <c r="AA89" s="6">
        <v>0</v>
      </c>
      <c r="AB89" s="6">
        <v>313</v>
      </c>
    </row>
    <row r="90" spans="1:28" x14ac:dyDescent="0.25">
      <c r="A90" s="9" t="s">
        <v>277</v>
      </c>
      <c r="B90" s="6" t="s">
        <v>278</v>
      </c>
      <c r="C90" s="6">
        <v>1</v>
      </c>
      <c r="D90" s="6">
        <v>26</v>
      </c>
      <c r="E90" s="6">
        <v>-6.64</v>
      </c>
      <c r="F90" s="6">
        <v>674817.16933135595</v>
      </c>
      <c r="G90" s="6" t="s">
        <v>31</v>
      </c>
      <c r="H90" s="6">
        <v>6</v>
      </c>
      <c r="I90" s="6" t="s">
        <v>31</v>
      </c>
      <c r="J90" s="6">
        <v>76.8</v>
      </c>
      <c r="K90" s="6" t="s">
        <v>31</v>
      </c>
      <c r="L90" s="19">
        <v>1464671.80607684</v>
      </c>
      <c r="M90" s="19">
        <v>389918.33929088799</v>
      </c>
      <c r="N90" s="19">
        <v>151230.706539031</v>
      </c>
      <c r="O90" s="19">
        <v>193290.53663932401</v>
      </c>
      <c r="P90" s="19">
        <v>1167880.97952136</v>
      </c>
      <c r="Q90" s="19">
        <v>1309593.3447935299</v>
      </c>
      <c r="R90" s="19" t="s">
        <v>31</v>
      </c>
      <c r="S90" s="19" t="s">
        <v>31</v>
      </c>
      <c r="T90" s="19" t="s">
        <v>31</v>
      </c>
      <c r="U90" s="19" t="s">
        <v>31</v>
      </c>
      <c r="V90" s="19" t="s">
        <v>31</v>
      </c>
      <c r="W90" s="19" t="s">
        <v>31</v>
      </c>
      <c r="X90" s="6">
        <v>1</v>
      </c>
      <c r="Y90" s="6">
        <v>15</v>
      </c>
      <c r="Z90" s="6">
        <v>1</v>
      </c>
      <c r="AA90" s="6">
        <v>0</v>
      </c>
      <c r="AB90" s="6">
        <v>95</v>
      </c>
    </row>
    <row r="91" spans="1:28" x14ac:dyDescent="0.25">
      <c r="A91" s="9" t="s">
        <v>280</v>
      </c>
      <c r="B91" s="6" t="s">
        <v>281</v>
      </c>
      <c r="C91" s="6">
        <v>4</v>
      </c>
      <c r="D91" s="6">
        <v>41</v>
      </c>
      <c r="E91" s="6" t="s">
        <v>31</v>
      </c>
      <c r="F91" s="6">
        <v>2657085.2195135001</v>
      </c>
      <c r="G91" s="6">
        <v>96586.333986975893</v>
      </c>
      <c r="H91" s="6">
        <v>6</v>
      </c>
      <c r="I91" s="6">
        <v>2</v>
      </c>
      <c r="J91" s="6">
        <v>19.96</v>
      </c>
      <c r="K91" s="6">
        <v>25.51</v>
      </c>
      <c r="L91" s="19">
        <v>3031257.4076779201</v>
      </c>
      <c r="M91" s="19">
        <v>2890436.7624326702</v>
      </c>
      <c r="N91" s="19">
        <v>1866086.9223454699</v>
      </c>
      <c r="O91" s="19">
        <v>1900004.80445065</v>
      </c>
      <c r="P91" s="19">
        <v>2661602.130655</v>
      </c>
      <c r="Q91" s="19">
        <v>2652575.9738626699</v>
      </c>
      <c r="R91" s="19">
        <v>80481.65625</v>
      </c>
      <c r="S91" s="19">
        <v>115913.617434329</v>
      </c>
      <c r="T91" s="19" t="s">
        <v>31</v>
      </c>
      <c r="U91" s="19" t="s">
        <v>31</v>
      </c>
      <c r="V91" s="19" t="s">
        <v>31</v>
      </c>
      <c r="W91" s="19" t="s">
        <v>31</v>
      </c>
      <c r="X91" s="6">
        <v>1</v>
      </c>
      <c r="Y91" s="6">
        <v>14</v>
      </c>
      <c r="Z91" s="6">
        <v>4</v>
      </c>
      <c r="AA91" s="6">
        <v>0</v>
      </c>
      <c r="AB91" s="6">
        <v>287</v>
      </c>
    </row>
    <row r="92" spans="1:28" x14ac:dyDescent="0.25">
      <c r="A92" s="9" t="s">
        <v>283</v>
      </c>
      <c r="B92" s="6" t="s">
        <v>284</v>
      </c>
      <c r="C92" s="6">
        <v>5</v>
      </c>
      <c r="D92" s="6">
        <v>78</v>
      </c>
      <c r="E92" s="6">
        <v>-0.72</v>
      </c>
      <c r="F92" s="6">
        <v>1213804.11885359</v>
      </c>
      <c r="G92" s="6">
        <v>535784.51471614605</v>
      </c>
      <c r="H92" s="6">
        <v>6</v>
      </c>
      <c r="I92" s="6">
        <v>5</v>
      </c>
      <c r="J92" s="6">
        <v>17.57</v>
      </c>
      <c r="K92" s="6">
        <v>30.88</v>
      </c>
      <c r="L92" s="19">
        <v>1183683.8166580701</v>
      </c>
      <c r="M92" s="19">
        <v>1086983.0602383099</v>
      </c>
      <c r="N92" s="19">
        <v>1631280.1479932701</v>
      </c>
      <c r="O92" s="19">
        <v>1581607.0882802799</v>
      </c>
      <c r="P92" s="19">
        <v>1244690.86948034</v>
      </c>
      <c r="Q92" s="19">
        <v>1166469.60390598</v>
      </c>
      <c r="R92" s="19">
        <v>563214.4375</v>
      </c>
      <c r="S92" s="19">
        <v>535784.51471614605</v>
      </c>
      <c r="T92" s="19" t="s">
        <v>31</v>
      </c>
      <c r="U92" s="19">
        <v>269876.35487352102</v>
      </c>
      <c r="V92" s="19">
        <v>337957.11253301002</v>
      </c>
      <c r="W92" s="19">
        <v>567771.66982763505</v>
      </c>
      <c r="X92" s="6">
        <v>1</v>
      </c>
      <c r="Y92" s="6">
        <v>11</v>
      </c>
      <c r="Z92" s="6">
        <v>5</v>
      </c>
      <c r="AA92" s="6">
        <v>0</v>
      </c>
      <c r="AB92" s="6">
        <v>780</v>
      </c>
    </row>
    <row r="93" spans="1:28" x14ac:dyDescent="0.25">
      <c r="A93" s="9" t="s">
        <v>286</v>
      </c>
      <c r="B93" s="6" t="s">
        <v>287</v>
      </c>
      <c r="C93" s="6">
        <v>2</v>
      </c>
      <c r="D93" s="6">
        <v>5</v>
      </c>
      <c r="E93" s="6">
        <v>-6.64</v>
      </c>
      <c r="F93" s="6">
        <v>330857.42811370001</v>
      </c>
      <c r="G93" s="6" t="s">
        <v>31</v>
      </c>
      <c r="H93" s="6">
        <v>6</v>
      </c>
      <c r="I93" s="6" t="s">
        <v>31</v>
      </c>
      <c r="J93" s="6">
        <v>68.37</v>
      </c>
      <c r="K93" s="6" t="s">
        <v>31</v>
      </c>
      <c r="L93" s="19">
        <v>546507.95467276103</v>
      </c>
      <c r="M93" s="19">
        <v>504067.668595383</v>
      </c>
      <c r="N93" s="19">
        <v>71525.941659770106</v>
      </c>
      <c r="O93" s="19">
        <v>51679.019569877099</v>
      </c>
      <c r="P93" s="19">
        <v>308731.27224823402</v>
      </c>
      <c r="Q93" s="19">
        <v>354569.32153603103</v>
      </c>
      <c r="R93" s="19" t="s">
        <v>31</v>
      </c>
      <c r="S93" s="19" t="s">
        <v>31</v>
      </c>
      <c r="T93" s="19" t="s">
        <v>31</v>
      </c>
      <c r="U93" s="19" t="s">
        <v>31</v>
      </c>
      <c r="V93" s="19" t="s">
        <v>31</v>
      </c>
      <c r="W93" s="19" t="s">
        <v>31</v>
      </c>
      <c r="X93" s="6">
        <v>1</v>
      </c>
      <c r="Y93" s="6">
        <v>1</v>
      </c>
      <c r="Z93" s="6">
        <v>2</v>
      </c>
      <c r="AA93" s="6">
        <v>0</v>
      </c>
      <c r="AB93" s="6">
        <v>1087</v>
      </c>
    </row>
    <row r="94" spans="1:28" x14ac:dyDescent="0.25">
      <c r="A94" s="9" t="s">
        <v>289</v>
      </c>
      <c r="B94" s="6" t="s">
        <v>290</v>
      </c>
      <c r="C94" s="6">
        <v>1</v>
      </c>
      <c r="D94" s="6">
        <v>9</v>
      </c>
      <c r="E94" s="6">
        <v>-6.64</v>
      </c>
      <c r="F94" s="6">
        <v>172968.69758100499</v>
      </c>
      <c r="G94" s="6" t="s">
        <v>31</v>
      </c>
      <c r="H94" s="6">
        <v>6</v>
      </c>
      <c r="I94" s="6" t="s">
        <v>31</v>
      </c>
      <c r="J94" s="6">
        <v>26.02</v>
      </c>
      <c r="K94" s="6" t="s">
        <v>31</v>
      </c>
      <c r="L94" s="19">
        <v>200731.94218316901</v>
      </c>
      <c r="M94" s="19">
        <v>219104.501790974</v>
      </c>
      <c r="N94" s="19">
        <v>187039.146441077</v>
      </c>
      <c r="O94" s="19">
        <v>159956.73051413501</v>
      </c>
      <c r="P94" s="19">
        <v>108578.068624721</v>
      </c>
      <c r="Q94" s="19">
        <v>125687.26040217601</v>
      </c>
      <c r="R94" s="19" t="s">
        <v>31</v>
      </c>
      <c r="S94" s="19" t="s">
        <v>31</v>
      </c>
      <c r="T94" s="19" t="s">
        <v>31</v>
      </c>
      <c r="U94" s="19" t="s">
        <v>31</v>
      </c>
      <c r="V94" s="19" t="s">
        <v>31</v>
      </c>
      <c r="W94" s="19" t="s">
        <v>31</v>
      </c>
      <c r="X94" s="6">
        <v>1</v>
      </c>
      <c r="Y94" s="6">
        <v>5</v>
      </c>
      <c r="Z94" s="6">
        <v>1</v>
      </c>
      <c r="AA94" s="6">
        <v>0</v>
      </c>
      <c r="AB94" s="6">
        <v>298</v>
      </c>
    </row>
    <row r="95" spans="1:28" x14ac:dyDescent="0.25">
      <c r="A95" s="9" t="s">
        <v>292</v>
      </c>
      <c r="B95" s="6" t="s">
        <v>293</v>
      </c>
      <c r="C95" s="6">
        <v>1</v>
      </c>
      <c r="D95" s="6">
        <v>7</v>
      </c>
      <c r="E95" s="6">
        <v>-1.4</v>
      </c>
      <c r="F95" s="6">
        <v>301440.73099182302</v>
      </c>
      <c r="G95" s="6">
        <v>106826.66345234201</v>
      </c>
      <c r="H95" s="6">
        <v>6</v>
      </c>
      <c r="I95" s="6">
        <v>6</v>
      </c>
      <c r="J95" s="6">
        <v>32.03</v>
      </c>
      <c r="K95" s="6">
        <v>26.84</v>
      </c>
      <c r="L95" s="19">
        <v>418177.80752383801</v>
      </c>
      <c r="M95" s="19">
        <v>356901.79423556401</v>
      </c>
      <c r="N95" s="19">
        <v>322140.65232018399</v>
      </c>
      <c r="O95" s="19">
        <v>282070.93282523699</v>
      </c>
      <c r="P95" s="19">
        <v>185441.841210363</v>
      </c>
      <c r="Q95" s="19">
        <v>186219.74083418</v>
      </c>
      <c r="R95" s="19">
        <v>97689.6875</v>
      </c>
      <c r="S95" s="19">
        <v>105508.72091977599</v>
      </c>
      <c r="T95" s="19">
        <v>156862.71047842799</v>
      </c>
      <c r="U95" s="19">
        <v>135101.91651646499</v>
      </c>
      <c r="V95" s="19">
        <v>70372.2433891127</v>
      </c>
      <c r="W95" s="19">
        <v>108161.06881854001</v>
      </c>
      <c r="X95" s="6">
        <v>1</v>
      </c>
      <c r="Y95" s="6">
        <v>8</v>
      </c>
      <c r="Z95" s="6">
        <v>1</v>
      </c>
      <c r="AA95" s="6">
        <v>0</v>
      </c>
      <c r="AB95" s="6">
        <v>184</v>
      </c>
    </row>
    <row r="96" spans="1:28" x14ac:dyDescent="0.25">
      <c r="A96" s="9" t="s">
        <v>295</v>
      </c>
      <c r="B96" s="6" t="s">
        <v>296</v>
      </c>
      <c r="C96" s="6">
        <v>2</v>
      </c>
      <c r="D96" s="6">
        <v>18</v>
      </c>
      <c r="E96" s="6">
        <v>-6.64</v>
      </c>
      <c r="F96" s="6">
        <v>125882.461505792</v>
      </c>
      <c r="G96" s="6" t="s">
        <v>31</v>
      </c>
      <c r="H96" s="6">
        <v>6</v>
      </c>
      <c r="I96" s="6" t="s">
        <v>31</v>
      </c>
      <c r="J96" s="6">
        <v>18.97</v>
      </c>
      <c r="K96" s="6" t="s">
        <v>31</v>
      </c>
      <c r="L96" s="19">
        <v>102213.385400474</v>
      </c>
      <c r="M96" s="19">
        <v>110506.617616829</v>
      </c>
      <c r="N96" s="19">
        <v>151493.483266583</v>
      </c>
      <c r="O96" s="19">
        <v>151121.600234682</v>
      </c>
      <c r="P96" s="19">
        <v>143397.69378973401</v>
      </c>
      <c r="Q96" s="19">
        <v>103218.160809751</v>
      </c>
      <c r="R96" s="19" t="s">
        <v>31</v>
      </c>
      <c r="S96" s="19" t="s">
        <v>31</v>
      </c>
      <c r="T96" s="19" t="s">
        <v>31</v>
      </c>
      <c r="U96" s="19" t="s">
        <v>31</v>
      </c>
      <c r="V96" s="19" t="s">
        <v>31</v>
      </c>
      <c r="W96" s="19" t="s">
        <v>31</v>
      </c>
      <c r="X96" s="6">
        <v>1</v>
      </c>
      <c r="Y96" s="6">
        <v>3</v>
      </c>
      <c r="Z96" s="6">
        <v>2</v>
      </c>
      <c r="AA96" s="6">
        <v>0</v>
      </c>
      <c r="AB96" s="6">
        <v>1084</v>
      </c>
    </row>
    <row r="97" spans="1:28" x14ac:dyDescent="0.25">
      <c r="A97" s="9" t="s">
        <v>298</v>
      </c>
      <c r="B97" s="6" t="s">
        <v>299</v>
      </c>
      <c r="C97" s="6">
        <v>2</v>
      </c>
      <c r="D97" s="6">
        <v>9</v>
      </c>
      <c r="E97" s="6">
        <v>-6.64</v>
      </c>
      <c r="F97" s="6">
        <v>153497.11473916101</v>
      </c>
      <c r="G97" s="6" t="s">
        <v>31</v>
      </c>
      <c r="H97" s="6">
        <v>6</v>
      </c>
      <c r="I97" s="6" t="s">
        <v>31</v>
      </c>
      <c r="J97" s="6">
        <v>43.82</v>
      </c>
      <c r="K97" s="6" t="s">
        <v>31</v>
      </c>
      <c r="L97" s="19">
        <v>136710.768733173</v>
      </c>
      <c r="M97" s="19">
        <v>270215.48852397897</v>
      </c>
      <c r="N97" s="19">
        <v>172344.6108275</v>
      </c>
      <c r="O97" s="19">
        <v>177000.07717688999</v>
      </c>
      <c r="P97" s="19">
        <v>105899.19943017</v>
      </c>
      <c r="Q97" s="19">
        <v>73929.643098800094</v>
      </c>
      <c r="R97" s="19" t="s">
        <v>31</v>
      </c>
      <c r="S97" s="19" t="s">
        <v>31</v>
      </c>
      <c r="T97" s="19" t="s">
        <v>31</v>
      </c>
      <c r="U97" s="19" t="s">
        <v>31</v>
      </c>
      <c r="V97" s="19" t="s">
        <v>31</v>
      </c>
      <c r="W97" s="19" t="s">
        <v>31</v>
      </c>
      <c r="X97" s="6">
        <v>1</v>
      </c>
      <c r="Y97" s="6">
        <v>5</v>
      </c>
      <c r="Z97" s="6">
        <v>2</v>
      </c>
      <c r="AA97" s="6">
        <v>0</v>
      </c>
      <c r="AB97" s="6">
        <v>463</v>
      </c>
    </row>
    <row r="98" spans="1:28" x14ac:dyDescent="0.25">
      <c r="A98" s="9" t="s">
        <v>301</v>
      </c>
      <c r="B98" s="6" t="s">
        <v>302</v>
      </c>
      <c r="C98" s="6">
        <v>1</v>
      </c>
      <c r="D98" s="6">
        <v>16</v>
      </c>
      <c r="E98" s="6">
        <v>-6.64</v>
      </c>
      <c r="F98" s="6">
        <v>793744.35465134401</v>
      </c>
      <c r="G98" s="6" t="s">
        <v>31</v>
      </c>
      <c r="H98" s="6">
        <v>6</v>
      </c>
      <c r="I98" s="6" t="s">
        <v>31</v>
      </c>
      <c r="J98" s="6">
        <v>6.67</v>
      </c>
      <c r="K98" s="6" t="s">
        <v>31</v>
      </c>
      <c r="L98" s="19">
        <v>793319.82292680896</v>
      </c>
      <c r="M98" s="19">
        <v>794169.11355687305</v>
      </c>
      <c r="N98" s="19">
        <v>832581.89282970503</v>
      </c>
      <c r="O98" s="19">
        <v>739894.28238335298</v>
      </c>
      <c r="P98" s="19">
        <v>800809.56148960395</v>
      </c>
      <c r="Q98" s="19">
        <v>688661.12576129404</v>
      </c>
      <c r="R98" s="19" t="s">
        <v>31</v>
      </c>
      <c r="S98" s="19" t="s">
        <v>31</v>
      </c>
      <c r="T98" s="19" t="s">
        <v>31</v>
      </c>
      <c r="U98" s="19" t="s">
        <v>31</v>
      </c>
      <c r="V98" s="19" t="s">
        <v>31</v>
      </c>
      <c r="W98" s="19" t="s">
        <v>31</v>
      </c>
      <c r="X98" s="6">
        <v>1</v>
      </c>
      <c r="Y98" s="6">
        <v>1</v>
      </c>
      <c r="Z98" s="6">
        <v>1</v>
      </c>
      <c r="AA98" s="6">
        <v>0</v>
      </c>
      <c r="AB98" s="6">
        <v>1042</v>
      </c>
    </row>
    <row r="99" spans="1:28" x14ac:dyDescent="0.25">
      <c r="A99" s="9" t="s">
        <v>304</v>
      </c>
      <c r="B99" s="6" t="s">
        <v>305</v>
      </c>
      <c r="C99" s="6">
        <v>2</v>
      </c>
      <c r="D99" s="6">
        <v>27</v>
      </c>
      <c r="E99" s="6" t="s">
        <v>31</v>
      </c>
      <c r="F99" s="6">
        <v>64831.557981348204</v>
      </c>
      <c r="G99" s="6">
        <v>1017846.8777293999</v>
      </c>
      <c r="H99" s="6">
        <v>6</v>
      </c>
      <c r="I99" s="6">
        <v>2</v>
      </c>
      <c r="J99" s="6">
        <v>76.27</v>
      </c>
      <c r="K99" s="6">
        <v>42.57</v>
      </c>
      <c r="L99" s="19">
        <v>39449.716292876103</v>
      </c>
      <c r="M99" s="19">
        <v>25727.351932431</v>
      </c>
      <c r="N99" s="19">
        <v>179856.603565028</v>
      </c>
      <c r="O99" s="19">
        <v>189217.155535517</v>
      </c>
      <c r="P99" s="19">
        <v>48645.120520080003</v>
      </c>
      <c r="Q99" s="19">
        <v>86403.957177039207</v>
      </c>
      <c r="R99" s="19" t="s">
        <v>31</v>
      </c>
      <c r="S99" s="19" t="s">
        <v>31</v>
      </c>
      <c r="T99" s="19">
        <v>746080.20392053796</v>
      </c>
      <c r="U99" s="19">
        <v>1388607.09754714</v>
      </c>
      <c r="V99" s="19" t="s">
        <v>31</v>
      </c>
      <c r="W99" s="19" t="s">
        <v>31</v>
      </c>
      <c r="X99" s="6">
        <v>1</v>
      </c>
      <c r="Y99" s="6">
        <v>35</v>
      </c>
      <c r="Z99" s="6">
        <v>2</v>
      </c>
      <c r="AA99" s="6">
        <v>0</v>
      </c>
      <c r="AB99" s="6">
        <v>126</v>
      </c>
    </row>
    <row r="100" spans="1:28" x14ac:dyDescent="0.25">
      <c r="A100" s="9" t="s">
        <v>307</v>
      </c>
      <c r="B100" s="6" t="s">
        <v>308</v>
      </c>
      <c r="C100" s="6">
        <v>2</v>
      </c>
      <c r="D100" s="6">
        <v>23</v>
      </c>
      <c r="E100" s="6">
        <v>-6.64</v>
      </c>
      <c r="F100" s="6">
        <v>596617.58759451099</v>
      </c>
      <c r="G100" s="6" t="s">
        <v>31</v>
      </c>
      <c r="H100" s="6">
        <v>6</v>
      </c>
      <c r="I100" s="6" t="s">
        <v>31</v>
      </c>
      <c r="J100" s="6">
        <v>31.2</v>
      </c>
      <c r="K100" s="6" t="s">
        <v>31</v>
      </c>
      <c r="L100" s="19">
        <v>636048.74545479496</v>
      </c>
      <c r="M100" s="19">
        <v>559630.92195485299</v>
      </c>
      <c r="N100" s="19">
        <v>356671.59854945901</v>
      </c>
      <c r="O100" s="19">
        <v>335422.11147578602</v>
      </c>
      <c r="P100" s="19">
        <v>754250.63608289498</v>
      </c>
      <c r="Q100" s="19">
        <v>678642.46195586596</v>
      </c>
      <c r="R100" s="19" t="s">
        <v>31</v>
      </c>
      <c r="S100" s="19" t="s">
        <v>31</v>
      </c>
      <c r="T100" s="19" t="s">
        <v>31</v>
      </c>
      <c r="U100" s="19" t="s">
        <v>31</v>
      </c>
      <c r="V100" s="19" t="s">
        <v>31</v>
      </c>
      <c r="W100" s="19" t="s">
        <v>31</v>
      </c>
      <c r="X100" s="6">
        <v>1</v>
      </c>
      <c r="Y100" s="6">
        <v>6</v>
      </c>
      <c r="Z100" s="6">
        <v>2</v>
      </c>
      <c r="AA100" s="6">
        <v>0</v>
      </c>
      <c r="AB100" s="6">
        <v>566</v>
      </c>
    </row>
    <row r="101" spans="1:28" x14ac:dyDescent="0.25">
      <c r="A101" s="9" t="s">
        <v>310</v>
      </c>
      <c r="B101" s="6" t="s">
        <v>311</v>
      </c>
      <c r="C101" s="6">
        <v>2</v>
      </c>
      <c r="D101" s="6">
        <v>14</v>
      </c>
      <c r="E101" s="6">
        <v>-7.0000000000000007E-2</v>
      </c>
      <c r="F101" s="6">
        <v>289248.18222838902</v>
      </c>
      <c r="G101" s="6">
        <v>233629.04821020301</v>
      </c>
      <c r="H101" s="6">
        <v>6</v>
      </c>
      <c r="I101" s="6">
        <v>5</v>
      </c>
      <c r="J101" s="6">
        <v>50.39</v>
      </c>
      <c r="K101" s="6">
        <v>40.17</v>
      </c>
      <c r="L101" s="19">
        <v>307777.43491860002</v>
      </c>
      <c r="M101" s="19">
        <v>317642.73207881098</v>
      </c>
      <c r="N101" s="19">
        <v>78747.542818102607</v>
      </c>
      <c r="O101" s="19">
        <v>85398.151239583807</v>
      </c>
      <c r="P101" s="19">
        <v>271834.45383042702</v>
      </c>
      <c r="Q101" s="19">
        <v>319033.44446416898</v>
      </c>
      <c r="R101" s="19">
        <v>254981.5625</v>
      </c>
      <c r="S101" s="19">
        <v>284902.96935979399</v>
      </c>
      <c r="T101" s="19">
        <v>91563.452095457702</v>
      </c>
      <c r="U101" s="19" t="s">
        <v>31</v>
      </c>
      <c r="V101" s="19">
        <v>143698.146068617</v>
      </c>
      <c r="W101" s="19">
        <v>233629.04821020301</v>
      </c>
      <c r="X101" s="6">
        <v>1</v>
      </c>
      <c r="Y101" s="6">
        <v>2</v>
      </c>
      <c r="Z101" s="6">
        <v>2</v>
      </c>
      <c r="AA101" s="6">
        <v>0</v>
      </c>
      <c r="AB101" s="6">
        <v>1512</v>
      </c>
    </row>
    <row r="102" spans="1:28" x14ac:dyDescent="0.25">
      <c r="A102" s="9" t="s">
        <v>313</v>
      </c>
      <c r="B102" s="6" t="s">
        <v>314</v>
      </c>
      <c r="C102" s="6">
        <v>1</v>
      </c>
      <c r="D102" s="6">
        <v>14</v>
      </c>
      <c r="E102" s="6">
        <v>-6.64</v>
      </c>
      <c r="F102" s="6">
        <v>140755.276146433</v>
      </c>
      <c r="G102" s="6" t="s">
        <v>31</v>
      </c>
      <c r="H102" s="6">
        <v>6</v>
      </c>
      <c r="I102" s="6" t="s">
        <v>31</v>
      </c>
      <c r="J102" s="6">
        <v>24.86</v>
      </c>
      <c r="K102" s="6" t="s">
        <v>31</v>
      </c>
      <c r="L102" s="19">
        <v>174339.59220227899</v>
      </c>
      <c r="M102" s="19">
        <v>164750.234862318</v>
      </c>
      <c r="N102" s="19">
        <v>99347.734966034797</v>
      </c>
      <c r="O102" s="19">
        <v>95024.673191781098</v>
      </c>
      <c r="P102" s="19">
        <v>154443.30662793701</v>
      </c>
      <c r="Q102" s="19">
        <v>128280.391009673</v>
      </c>
      <c r="R102" s="19" t="s">
        <v>31</v>
      </c>
      <c r="S102" s="19" t="s">
        <v>31</v>
      </c>
      <c r="T102" s="19" t="s">
        <v>31</v>
      </c>
      <c r="U102" s="19" t="s">
        <v>31</v>
      </c>
      <c r="V102" s="19" t="s">
        <v>31</v>
      </c>
      <c r="W102" s="19" t="s">
        <v>31</v>
      </c>
      <c r="X102" s="6">
        <v>1</v>
      </c>
      <c r="Y102" s="6">
        <v>19</v>
      </c>
      <c r="Z102" s="6">
        <v>1</v>
      </c>
      <c r="AA102" s="6">
        <v>0</v>
      </c>
      <c r="AB102" s="6">
        <v>70</v>
      </c>
    </row>
    <row r="103" spans="1:28" x14ac:dyDescent="0.25">
      <c r="A103" s="9" t="s">
        <v>316</v>
      </c>
      <c r="B103" s="6" t="s">
        <v>317</v>
      </c>
      <c r="C103" s="6">
        <v>2</v>
      </c>
      <c r="D103" s="6">
        <v>12</v>
      </c>
      <c r="E103" s="6">
        <v>-6.64</v>
      </c>
      <c r="F103" s="6">
        <v>517594.22633223102</v>
      </c>
      <c r="G103" s="6" t="s">
        <v>31</v>
      </c>
      <c r="H103" s="6">
        <v>6</v>
      </c>
      <c r="I103" s="6" t="s">
        <v>31</v>
      </c>
      <c r="J103" s="6">
        <v>22.5</v>
      </c>
      <c r="K103" s="6" t="s">
        <v>31</v>
      </c>
      <c r="L103" s="19">
        <v>734035.44179529999</v>
      </c>
      <c r="M103" s="19">
        <v>748919.09727765503</v>
      </c>
      <c r="N103" s="19">
        <v>491616.60079088702</v>
      </c>
      <c r="O103" s="19">
        <v>498608.77402684098</v>
      </c>
      <c r="P103" s="19">
        <v>453782.96044511697</v>
      </c>
      <c r="Q103" s="19">
        <v>537302.58488800505</v>
      </c>
      <c r="R103" s="19" t="s">
        <v>31</v>
      </c>
      <c r="S103" s="19" t="s">
        <v>31</v>
      </c>
      <c r="T103" s="19" t="s">
        <v>31</v>
      </c>
      <c r="U103" s="19" t="s">
        <v>31</v>
      </c>
      <c r="V103" s="19" t="s">
        <v>31</v>
      </c>
      <c r="W103" s="19" t="s">
        <v>31</v>
      </c>
      <c r="X103" s="6">
        <v>1</v>
      </c>
      <c r="Y103" s="6">
        <v>7</v>
      </c>
      <c r="Z103" s="6">
        <v>2</v>
      </c>
      <c r="AA103" s="6">
        <v>0</v>
      </c>
      <c r="AB103" s="6">
        <v>445</v>
      </c>
    </row>
    <row r="104" spans="1:28" x14ac:dyDescent="0.25">
      <c r="A104" s="9" t="s">
        <v>319</v>
      </c>
      <c r="B104" s="6" t="s">
        <v>320</v>
      </c>
      <c r="C104" s="6">
        <v>3</v>
      </c>
      <c r="D104" s="6">
        <v>63</v>
      </c>
      <c r="E104" s="6">
        <v>-1.1100000000000001</v>
      </c>
      <c r="F104" s="6">
        <v>2760181.8001870802</v>
      </c>
      <c r="G104" s="6">
        <v>1228255.4545602901</v>
      </c>
      <c r="H104" s="6">
        <v>6</v>
      </c>
      <c r="I104" s="6">
        <v>6</v>
      </c>
      <c r="J104" s="6">
        <v>36.6</v>
      </c>
      <c r="K104" s="6">
        <v>76.11</v>
      </c>
      <c r="L104" s="19">
        <v>2818679.7805110901</v>
      </c>
      <c r="M104" s="19">
        <v>2600283.6006279201</v>
      </c>
      <c r="N104" s="19">
        <v>5324929.6942677796</v>
      </c>
      <c r="O104" s="19">
        <v>5058431.4605570901</v>
      </c>
      <c r="P104" s="19">
        <v>2702897.8682717099</v>
      </c>
      <c r="Q104" s="19">
        <v>2674750.55833562</v>
      </c>
      <c r="R104" s="19">
        <v>111538.203125</v>
      </c>
      <c r="S104" s="19">
        <v>266665.18335702101</v>
      </c>
      <c r="T104" s="19">
        <v>2152600.9066214901</v>
      </c>
      <c r="U104" s="19">
        <v>2390691.4752371898</v>
      </c>
      <c r="V104" s="19">
        <v>1279774.07443715</v>
      </c>
      <c r="W104" s="19">
        <v>1178810.76964354</v>
      </c>
      <c r="X104" s="6">
        <v>1</v>
      </c>
      <c r="Y104" s="6">
        <v>6</v>
      </c>
      <c r="Z104" s="6">
        <v>3</v>
      </c>
      <c r="AA104" s="6">
        <v>0</v>
      </c>
      <c r="AB104" s="6">
        <v>456</v>
      </c>
    </row>
    <row r="105" spans="1:28" x14ac:dyDescent="0.25">
      <c r="A105" s="9" t="s">
        <v>322</v>
      </c>
      <c r="B105" s="6" t="s">
        <v>323</v>
      </c>
      <c r="C105" s="6">
        <v>5</v>
      </c>
      <c r="D105" s="6">
        <v>50</v>
      </c>
      <c r="E105" s="6">
        <v>-0.74</v>
      </c>
      <c r="F105" s="6">
        <v>2322308.7766745798</v>
      </c>
      <c r="G105" s="6">
        <v>1341684.72988123</v>
      </c>
      <c r="H105" s="6">
        <v>6</v>
      </c>
      <c r="I105" s="6">
        <v>6</v>
      </c>
      <c r="J105" s="6">
        <v>27.86</v>
      </c>
      <c r="K105" s="6">
        <v>53.91</v>
      </c>
      <c r="L105" s="19">
        <v>2302404.89020471</v>
      </c>
      <c r="M105" s="19">
        <v>3823633.2416840401</v>
      </c>
      <c r="N105" s="19">
        <v>2350381.38471981</v>
      </c>
      <c r="O105" s="19">
        <v>2342384.72875216</v>
      </c>
      <c r="P105" s="19">
        <v>1942307.88289256</v>
      </c>
      <c r="Q105" s="19">
        <v>2033858.11209579</v>
      </c>
      <c r="R105" s="19">
        <v>1202631.9736328099</v>
      </c>
      <c r="S105" s="19">
        <v>1319285.0202450501</v>
      </c>
      <c r="T105" s="19">
        <v>3169555.3096475899</v>
      </c>
      <c r="U105" s="19">
        <v>3208136.6729860199</v>
      </c>
      <c r="V105" s="19">
        <v>1044883.58185092</v>
      </c>
      <c r="W105" s="19">
        <v>1364464.75687423</v>
      </c>
      <c r="X105" s="6">
        <v>1</v>
      </c>
      <c r="Y105" s="6">
        <v>7</v>
      </c>
      <c r="Z105" s="6">
        <v>5</v>
      </c>
      <c r="AA105" s="6">
        <v>0</v>
      </c>
      <c r="AB105" s="6">
        <v>847</v>
      </c>
    </row>
    <row r="106" spans="1:28" x14ac:dyDescent="0.25">
      <c r="A106" s="9" t="s">
        <v>325</v>
      </c>
      <c r="B106" s="6" t="s">
        <v>326</v>
      </c>
      <c r="C106" s="6">
        <v>11</v>
      </c>
      <c r="D106" s="6">
        <v>252</v>
      </c>
      <c r="E106" s="6">
        <v>-0.51</v>
      </c>
      <c r="F106" s="6">
        <v>25615067.9345695</v>
      </c>
      <c r="G106" s="6">
        <v>20266364.6830706</v>
      </c>
      <c r="H106" s="6">
        <v>6</v>
      </c>
      <c r="I106" s="6">
        <v>6</v>
      </c>
      <c r="J106" s="6">
        <v>13.5</v>
      </c>
      <c r="K106" s="6">
        <v>18.82</v>
      </c>
      <c r="L106" s="19">
        <v>26922984.045091901</v>
      </c>
      <c r="M106" s="19">
        <v>26139674.792542402</v>
      </c>
      <c r="N106" s="19">
        <v>25100989.606795099</v>
      </c>
      <c r="O106" s="19">
        <v>24360230.259085901</v>
      </c>
      <c r="P106" s="19">
        <v>27028982.896581899</v>
      </c>
      <c r="Q106" s="19">
        <v>18173443.054274801</v>
      </c>
      <c r="R106" s="19">
        <v>23695123.8125</v>
      </c>
      <c r="S106" s="19">
        <v>23550840.210610598</v>
      </c>
      <c r="T106" s="19">
        <v>15431988.493889101</v>
      </c>
      <c r="U106" s="19">
        <v>15706314.5943731</v>
      </c>
      <c r="V106" s="19">
        <v>18891988.6095802</v>
      </c>
      <c r="W106" s="19">
        <v>21740725.444802001</v>
      </c>
      <c r="X106" s="6">
        <v>1</v>
      </c>
      <c r="Y106" s="6">
        <v>19</v>
      </c>
      <c r="Z106" s="6">
        <v>11</v>
      </c>
      <c r="AA106" s="6">
        <v>0</v>
      </c>
      <c r="AB106" s="6">
        <v>719</v>
      </c>
    </row>
    <row r="107" spans="1:28" x14ac:dyDescent="0.25">
      <c r="A107" s="9" t="s">
        <v>328</v>
      </c>
      <c r="B107" s="6" t="s">
        <v>329</v>
      </c>
      <c r="C107" s="6">
        <v>1</v>
      </c>
      <c r="D107" s="6">
        <v>3</v>
      </c>
      <c r="E107" s="6">
        <v>-6.64</v>
      </c>
      <c r="F107" s="6">
        <v>136408.74785726599</v>
      </c>
      <c r="G107" s="6" t="s">
        <v>31</v>
      </c>
      <c r="H107" s="6">
        <v>6</v>
      </c>
      <c r="I107" s="6" t="s">
        <v>31</v>
      </c>
      <c r="J107" s="6">
        <v>13.86</v>
      </c>
      <c r="K107" s="6" t="s">
        <v>31</v>
      </c>
      <c r="L107" s="19">
        <v>161988.58482583601</v>
      </c>
      <c r="M107" s="19">
        <v>156129.66065012501</v>
      </c>
      <c r="N107" s="19">
        <v>107833.29911731499</v>
      </c>
      <c r="O107" s="19">
        <v>135577.475499313</v>
      </c>
      <c r="P107" s="19">
        <v>137245.11703333401</v>
      </c>
      <c r="Q107" s="19">
        <v>132771.137276291</v>
      </c>
      <c r="R107" s="19" t="s">
        <v>31</v>
      </c>
      <c r="S107" s="19" t="s">
        <v>31</v>
      </c>
      <c r="T107" s="19" t="s">
        <v>31</v>
      </c>
      <c r="U107" s="19" t="s">
        <v>31</v>
      </c>
      <c r="V107" s="19" t="s">
        <v>31</v>
      </c>
      <c r="W107" s="19" t="s">
        <v>31</v>
      </c>
      <c r="X107" s="6">
        <v>1</v>
      </c>
      <c r="Y107" s="6">
        <v>7</v>
      </c>
      <c r="Z107" s="6">
        <v>1</v>
      </c>
      <c r="AA107" s="6">
        <v>0</v>
      </c>
      <c r="AB107" s="6">
        <v>261</v>
      </c>
    </row>
    <row r="108" spans="1:28" x14ac:dyDescent="0.25">
      <c r="A108" s="9" t="s">
        <v>331</v>
      </c>
      <c r="B108" s="6" t="s">
        <v>332</v>
      </c>
      <c r="C108" s="6">
        <v>2</v>
      </c>
      <c r="D108" s="6">
        <v>19</v>
      </c>
      <c r="E108" s="6">
        <v>-6.64</v>
      </c>
      <c r="F108" s="6">
        <v>72882.814642844096</v>
      </c>
      <c r="G108" s="6" t="s">
        <v>31</v>
      </c>
      <c r="H108" s="6">
        <v>6</v>
      </c>
      <c r="I108" s="6" t="s">
        <v>31</v>
      </c>
      <c r="J108" s="6">
        <v>67.819999999999993</v>
      </c>
      <c r="K108" s="6" t="s">
        <v>31</v>
      </c>
      <c r="L108" s="19">
        <v>53150.095587112497</v>
      </c>
      <c r="M108" s="19">
        <v>190557.75499896801</v>
      </c>
      <c r="N108" s="19">
        <v>99941.582636610707</v>
      </c>
      <c r="O108" s="19">
        <v>104842.931209306</v>
      </c>
      <c r="P108" s="19">
        <v>32876.326554739899</v>
      </c>
      <c r="Q108" s="19">
        <v>40823.335602534396</v>
      </c>
      <c r="R108" s="19" t="s">
        <v>31</v>
      </c>
      <c r="S108" s="19" t="s">
        <v>31</v>
      </c>
      <c r="T108" s="19" t="s">
        <v>31</v>
      </c>
      <c r="U108" s="19" t="s">
        <v>31</v>
      </c>
      <c r="V108" s="19" t="s">
        <v>31</v>
      </c>
      <c r="W108" s="19" t="s">
        <v>31</v>
      </c>
      <c r="X108" s="6">
        <v>1</v>
      </c>
      <c r="Y108" s="6">
        <v>6</v>
      </c>
      <c r="Z108" s="6">
        <v>2</v>
      </c>
      <c r="AA108" s="6">
        <v>0</v>
      </c>
      <c r="AB108" s="6">
        <v>441</v>
      </c>
    </row>
    <row r="109" spans="1:28" x14ac:dyDescent="0.25">
      <c r="A109" s="9" t="s">
        <v>31</v>
      </c>
      <c r="B109" s="6" t="s">
        <v>334</v>
      </c>
      <c r="C109" s="6">
        <v>1</v>
      </c>
      <c r="D109" s="6">
        <v>15</v>
      </c>
      <c r="E109" s="6">
        <v>-0.24</v>
      </c>
      <c r="F109" s="6">
        <v>637210.55402568995</v>
      </c>
      <c r="G109" s="6">
        <v>493333.68606496998</v>
      </c>
      <c r="H109" s="6">
        <v>6</v>
      </c>
      <c r="I109" s="6">
        <v>6</v>
      </c>
      <c r="J109" s="6">
        <v>33.479999999999997</v>
      </c>
      <c r="K109" s="6">
        <v>9.4499999999999993</v>
      </c>
      <c r="L109" s="19">
        <v>925106.07426941197</v>
      </c>
      <c r="M109" s="19">
        <v>1086256.68071917</v>
      </c>
      <c r="N109" s="19">
        <v>510196.10986848501</v>
      </c>
      <c r="O109" s="19">
        <v>498662.07505366398</v>
      </c>
      <c r="P109" s="19">
        <v>586660.67550295603</v>
      </c>
      <c r="Q109" s="19">
        <v>692116.08535653597</v>
      </c>
      <c r="R109" s="19">
        <v>499386.0625</v>
      </c>
      <c r="S109" s="19">
        <v>565254.52183808002</v>
      </c>
      <c r="T109" s="19">
        <v>481100.77618032403</v>
      </c>
      <c r="U109" s="19">
        <v>487354.66221877298</v>
      </c>
      <c r="V109" s="19">
        <v>592076.15573744394</v>
      </c>
      <c r="W109" s="19">
        <v>478126.46274118999</v>
      </c>
      <c r="X109" s="6">
        <v>1</v>
      </c>
      <c r="Y109" s="6">
        <v>3</v>
      </c>
      <c r="Z109" s="6">
        <v>1</v>
      </c>
      <c r="AA109" s="6">
        <v>0</v>
      </c>
      <c r="AB109" s="6">
        <v>375</v>
      </c>
    </row>
    <row r="110" spans="1:28" x14ac:dyDescent="0.25">
      <c r="A110" s="9" t="s">
        <v>336</v>
      </c>
      <c r="B110" s="6" t="s">
        <v>337</v>
      </c>
      <c r="C110" s="6">
        <v>4</v>
      </c>
      <c r="D110" s="6">
        <v>149</v>
      </c>
      <c r="E110" s="6">
        <v>-0.55000000000000004</v>
      </c>
      <c r="F110" s="6">
        <v>9107676.1718034409</v>
      </c>
      <c r="G110" s="6">
        <v>9020778.1160142608</v>
      </c>
      <c r="H110" s="6">
        <v>6</v>
      </c>
      <c r="I110" s="6">
        <v>6</v>
      </c>
      <c r="J110" s="6">
        <v>30.09</v>
      </c>
      <c r="K110" s="6">
        <v>28.07</v>
      </c>
      <c r="L110" s="19">
        <v>5898603.3659191504</v>
      </c>
      <c r="M110" s="19">
        <v>12599059.203114601</v>
      </c>
      <c r="N110" s="19">
        <v>11313815.1945791</v>
      </c>
      <c r="O110" s="19">
        <v>11356431.290661201</v>
      </c>
      <c r="P110" s="19">
        <v>7202021.9744279599</v>
      </c>
      <c r="Q110" s="19">
        <v>7331723.54540323</v>
      </c>
      <c r="R110" s="19">
        <v>12266037.5</v>
      </c>
      <c r="S110" s="19">
        <v>13378971.2663764</v>
      </c>
      <c r="T110" s="19">
        <v>6952147.5128742401</v>
      </c>
      <c r="U110" s="19">
        <v>8593138.2764977701</v>
      </c>
      <c r="V110" s="19">
        <v>9469699.5672606397</v>
      </c>
      <c r="W110" s="19">
        <v>6972190.9493392901</v>
      </c>
      <c r="X110" s="6">
        <v>1</v>
      </c>
      <c r="Y110" s="6">
        <v>29</v>
      </c>
      <c r="Z110" s="6">
        <v>4</v>
      </c>
      <c r="AA110" s="6">
        <v>0</v>
      </c>
      <c r="AB110" s="6">
        <v>129</v>
      </c>
    </row>
    <row r="111" spans="1:28" x14ac:dyDescent="0.25">
      <c r="A111" s="9" t="s">
        <v>339</v>
      </c>
      <c r="B111" s="6" t="s">
        <v>340</v>
      </c>
      <c r="C111" s="6">
        <v>1</v>
      </c>
      <c r="D111" s="6">
        <v>3</v>
      </c>
      <c r="E111" s="6">
        <v>-6.64</v>
      </c>
      <c r="F111" s="6">
        <v>66967.536681347105</v>
      </c>
      <c r="G111" s="6" t="s">
        <v>31</v>
      </c>
      <c r="H111" s="6">
        <v>6</v>
      </c>
      <c r="I111" s="6" t="s">
        <v>31</v>
      </c>
      <c r="J111" s="6">
        <v>15.81</v>
      </c>
      <c r="K111" s="6" t="s">
        <v>31</v>
      </c>
      <c r="L111" s="19">
        <v>50353.916507031397</v>
      </c>
      <c r="M111" s="19">
        <v>63951.014300347801</v>
      </c>
      <c r="N111" s="19">
        <v>70126.346207822193</v>
      </c>
      <c r="O111" s="19">
        <v>70739.287036660404</v>
      </c>
      <c r="P111" s="19">
        <v>58022.796992869</v>
      </c>
      <c r="Q111" s="19">
        <v>79605.721021853096</v>
      </c>
      <c r="R111" s="19" t="s">
        <v>31</v>
      </c>
      <c r="S111" s="19" t="s">
        <v>31</v>
      </c>
      <c r="T111" s="19" t="s">
        <v>31</v>
      </c>
      <c r="U111" s="19" t="s">
        <v>31</v>
      </c>
      <c r="V111" s="19" t="s">
        <v>31</v>
      </c>
      <c r="W111" s="19" t="s">
        <v>31</v>
      </c>
      <c r="X111" s="6">
        <v>1</v>
      </c>
      <c r="Y111" s="6">
        <v>1</v>
      </c>
      <c r="Z111" s="6">
        <v>1</v>
      </c>
      <c r="AA111" s="6">
        <v>0</v>
      </c>
      <c r="AB111" s="6">
        <v>770</v>
      </c>
    </row>
    <row r="112" spans="1:28" x14ac:dyDescent="0.25">
      <c r="A112" s="9" t="s">
        <v>342</v>
      </c>
      <c r="B112" s="6" t="s">
        <v>343</v>
      </c>
      <c r="C112" s="6">
        <v>1</v>
      </c>
      <c r="D112" s="6">
        <v>11</v>
      </c>
      <c r="E112" s="6">
        <v>-2.56</v>
      </c>
      <c r="F112" s="6">
        <v>442824.78817014</v>
      </c>
      <c r="G112" s="6">
        <v>70226.4247829698</v>
      </c>
      <c r="H112" s="6">
        <v>6</v>
      </c>
      <c r="I112" s="6">
        <v>5</v>
      </c>
      <c r="J112" s="6">
        <v>45.36</v>
      </c>
      <c r="K112" s="6">
        <v>106.76</v>
      </c>
      <c r="L112" s="19">
        <v>463226.60293406999</v>
      </c>
      <c r="M112" s="19">
        <v>722568.26392456703</v>
      </c>
      <c r="N112" s="19">
        <v>448495.93936806999</v>
      </c>
      <c r="O112" s="19">
        <v>437225.34766808699</v>
      </c>
      <c r="P112" s="19">
        <v>184622.11918968201</v>
      </c>
      <c r="Q112" s="19">
        <v>248536.63973590001</v>
      </c>
      <c r="R112" s="19">
        <v>326307.03125</v>
      </c>
      <c r="S112" s="19">
        <v>449070.58731415198</v>
      </c>
      <c r="T112" s="19">
        <v>70226.4247829698</v>
      </c>
      <c r="U112" s="19">
        <v>33068.374768128597</v>
      </c>
      <c r="V112" s="19">
        <v>28994.9513128203</v>
      </c>
      <c r="W112" s="19" t="s">
        <v>31</v>
      </c>
      <c r="X112" s="6">
        <v>1</v>
      </c>
      <c r="Y112" s="6">
        <v>1</v>
      </c>
      <c r="Z112" s="6">
        <v>1</v>
      </c>
      <c r="AA112" s="6">
        <v>0</v>
      </c>
      <c r="AB112" s="6">
        <v>860</v>
      </c>
    </row>
    <row r="113" spans="1:28" x14ac:dyDescent="0.25">
      <c r="A113" s="9" t="s">
        <v>345</v>
      </c>
      <c r="B113" s="6" t="s">
        <v>346</v>
      </c>
      <c r="C113" s="6">
        <v>3</v>
      </c>
      <c r="D113" s="6">
        <v>12</v>
      </c>
      <c r="E113" s="6">
        <v>-6.64</v>
      </c>
      <c r="F113" s="6">
        <v>254411.858542723</v>
      </c>
      <c r="G113" s="6" t="s">
        <v>31</v>
      </c>
      <c r="H113" s="6">
        <v>6</v>
      </c>
      <c r="I113" s="6" t="s">
        <v>31</v>
      </c>
      <c r="J113" s="6">
        <v>27.9</v>
      </c>
      <c r="K113" s="6" t="s">
        <v>31</v>
      </c>
      <c r="L113" s="19">
        <v>347011.72444922198</v>
      </c>
      <c r="M113" s="19">
        <v>316262.423495361</v>
      </c>
      <c r="N113" s="19">
        <v>210074.23589852999</v>
      </c>
      <c r="O113" s="19">
        <v>235674.50114585299</v>
      </c>
      <c r="P113" s="19">
        <v>274638.93400629598</v>
      </c>
      <c r="Q113" s="19">
        <v>152428.485079965</v>
      </c>
      <c r="R113" s="19" t="s">
        <v>31</v>
      </c>
      <c r="S113" s="19" t="s">
        <v>31</v>
      </c>
      <c r="T113" s="19" t="s">
        <v>31</v>
      </c>
      <c r="U113" s="19" t="s">
        <v>31</v>
      </c>
      <c r="V113" s="19" t="s">
        <v>31</v>
      </c>
      <c r="W113" s="19" t="s">
        <v>31</v>
      </c>
      <c r="X113" s="6">
        <v>1</v>
      </c>
      <c r="Y113" s="6">
        <v>4</v>
      </c>
      <c r="Z113" s="6">
        <v>3</v>
      </c>
      <c r="AA113" s="6">
        <v>0</v>
      </c>
      <c r="AB113" s="6">
        <v>1059</v>
      </c>
    </row>
    <row r="114" spans="1:28" x14ac:dyDescent="0.25">
      <c r="A114" s="9" t="s">
        <v>348</v>
      </c>
      <c r="B114" s="6" t="s">
        <v>349</v>
      </c>
      <c r="C114" s="6">
        <v>2</v>
      </c>
      <c r="D114" s="6">
        <v>22</v>
      </c>
      <c r="E114" s="6">
        <v>-0.11</v>
      </c>
      <c r="F114" s="6">
        <v>902743.84546005004</v>
      </c>
      <c r="G114" s="6">
        <v>453627.90733334102</v>
      </c>
      <c r="H114" s="6">
        <v>6</v>
      </c>
      <c r="I114" s="6">
        <v>6</v>
      </c>
      <c r="J114" s="6">
        <v>23.17</v>
      </c>
      <c r="K114" s="6">
        <v>83.58</v>
      </c>
      <c r="L114" s="19">
        <v>794619.98650551704</v>
      </c>
      <c r="M114" s="19">
        <v>782892.98656071106</v>
      </c>
      <c r="N114" s="19">
        <v>1287809.3401570099</v>
      </c>
      <c r="O114" s="19">
        <v>1267113.9026641599</v>
      </c>
      <c r="P114" s="19">
        <v>928128.94684131804</v>
      </c>
      <c r="Q114" s="19">
        <v>878053.04778984399</v>
      </c>
      <c r="R114" s="19">
        <v>442594.6640625</v>
      </c>
      <c r="S114" s="19">
        <v>384475.337244906</v>
      </c>
      <c r="T114" s="19">
        <v>1763285.28008679</v>
      </c>
      <c r="U114" s="19">
        <v>2017029.8725407601</v>
      </c>
      <c r="V114" s="19">
        <v>400581.54188882501</v>
      </c>
      <c r="W114" s="19">
        <v>464936.19336216903</v>
      </c>
      <c r="X114" s="6">
        <v>1</v>
      </c>
      <c r="Y114" s="6">
        <v>6</v>
      </c>
      <c r="Z114" s="6">
        <v>2</v>
      </c>
      <c r="AA114" s="6">
        <v>0</v>
      </c>
      <c r="AB114" s="6">
        <v>463</v>
      </c>
    </row>
    <row r="115" spans="1:28" x14ac:dyDescent="0.25">
      <c r="A115" s="9" t="s">
        <v>351</v>
      </c>
      <c r="B115" s="6" t="s">
        <v>352</v>
      </c>
      <c r="C115" s="6">
        <v>3</v>
      </c>
      <c r="D115" s="6">
        <v>46</v>
      </c>
      <c r="E115" s="6">
        <v>-0.55000000000000004</v>
      </c>
      <c r="F115" s="6">
        <v>767383.62477589305</v>
      </c>
      <c r="G115" s="6">
        <v>578646.468754648</v>
      </c>
      <c r="H115" s="6">
        <v>6</v>
      </c>
      <c r="I115" s="6">
        <v>6</v>
      </c>
      <c r="J115" s="6">
        <v>40.549999999999997</v>
      </c>
      <c r="K115" s="6">
        <v>30.3</v>
      </c>
      <c r="L115" s="19">
        <v>808049.27891079395</v>
      </c>
      <c r="M115" s="19">
        <v>727505.87482098595</v>
      </c>
      <c r="N115" s="19">
        <v>1573289.07247298</v>
      </c>
      <c r="O115" s="19">
        <v>1316769.19220678</v>
      </c>
      <c r="P115" s="19">
        <v>728764.49858103204</v>
      </c>
      <c r="Q115" s="19">
        <v>607624.69104975101</v>
      </c>
      <c r="R115" s="19">
        <v>792166.5625</v>
      </c>
      <c r="S115" s="19">
        <v>786806.48578976304</v>
      </c>
      <c r="T115" s="19">
        <v>351603.22535250202</v>
      </c>
      <c r="U115" s="19">
        <v>441483.00800024299</v>
      </c>
      <c r="V115" s="19">
        <v>586026.056389526</v>
      </c>
      <c r="W115" s="19">
        <v>571359.809263609</v>
      </c>
      <c r="X115" s="6">
        <v>1</v>
      </c>
      <c r="Y115" s="6">
        <v>11</v>
      </c>
      <c r="Z115" s="6">
        <v>3</v>
      </c>
      <c r="AA115" s="6">
        <v>0</v>
      </c>
      <c r="AB115" s="6">
        <v>406</v>
      </c>
    </row>
    <row r="116" spans="1:28" x14ac:dyDescent="0.25">
      <c r="A116" s="9" t="s">
        <v>354</v>
      </c>
      <c r="B116" s="6" t="s">
        <v>355</v>
      </c>
      <c r="C116" s="6">
        <v>2</v>
      </c>
      <c r="D116" s="6">
        <v>40</v>
      </c>
      <c r="E116" s="6">
        <v>-6.64</v>
      </c>
      <c r="F116" s="6">
        <v>642962.75007832004</v>
      </c>
      <c r="G116" s="6" t="s">
        <v>31</v>
      </c>
      <c r="H116" s="6">
        <v>6</v>
      </c>
      <c r="I116" s="6" t="s">
        <v>31</v>
      </c>
      <c r="J116" s="6">
        <v>17.77</v>
      </c>
      <c r="K116" s="6" t="s">
        <v>31</v>
      </c>
      <c r="L116" s="19">
        <v>797707.76733712095</v>
      </c>
      <c r="M116" s="19">
        <v>740591.90317408997</v>
      </c>
      <c r="N116" s="19">
        <v>532422.22907869995</v>
      </c>
      <c r="O116" s="19">
        <v>520339.74267138698</v>
      </c>
      <c r="P116" s="19">
        <v>592948.67434752104</v>
      </c>
      <c r="Q116" s="19">
        <v>697195.41652265401</v>
      </c>
      <c r="R116" s="19" t="s">
        <v>31</v>
      </c>
      <c r="S116" s="19" t="s">
        <v>31</v>
      </c>
      <c r="T116" s="19" t="s">
        <v>31</v>
      </c>
      <c r="U116" s="19" t="s">
        <v>31</v>
      </c>
      <c r="V116" s="19" t="s">
        <v>31</v>
      </c>
      <c r="W116" s="19" t="s">
        <v>31</v>
      </c>
      <c r="X116" s="6">
        <v>1</v>
      </c>
      <c r="Y116" s="6">
        <v>5</v>
      </c>
      <c r="Z116" s="6">
        <v>1</v>
      </c>
      <c r="AA116" s="6">
        <v>0</v>
      </c>
      <c r="AB116" s="6">
        <v>541</v>
      </c>
    </row>
    <row r="117" spans="1:28" x14ac:dyDescent="0.25">
      <c r="A117" s="9" t="s">
        <v>357</v>
      </c>
      <c r="B117" s="6" t="s">
        <v>358</v>
      </c>
      <c r="C117" s="6">
        <v>1</v>
      </c>
      <c r="D117" s="6">
        <v>9</v>
      </c>
      <c r="E117" s="6">
        <v>-6.64</v>
      </c>
      <c r="F117" s="6">
        <v>170345.47409188299</v>
      </c>
      <c r="G117" s="6" t="s">
        <v>31</v>
      </c>
      <c r="H117" s="6">
        <v>6</v>
      </c>
      <c r="I117" s="6" t="s">
        <v>31</v>
      </c>
      <c r="J117" s="6">
        <v>17.68</v>
      </c>
      <c r="K117" s="6" t="s">
        <v>31</v>
      </c>
      <c r="L117" s="19">
        <v>185644.91305576099</v>
      </c>
      <c r="M117" s="19">
        <v>161508.22555353999</v>
      </c>
      <c r="N117" s="19">
        <v>182524.94186964401</v>
      </c>
      <c r="O117" s="19">
        <v>179666.270520502</v>
      </c>
      <c r="P117" s="19">
        <v>129296.70122616801</v>
      </c>
      <c r="Q117" s="19">
        <v>121229.82552591601</v>
      </c>
      <c r="R117" s="19" t="s">
        <v>31</v>
      </c>
      <c r="S117" s="19" t="s">
        <v>31</v>
      </c>
      <c r="T117" s="19" t="s">
        <v>31</v>
      </c>
      <c r="U117" s="19" t="s">
        <v>31</v>
      </c>
      <c r="V117" s="19" t="s">
        <v>31</v>
      </c>
      <c r="W117" s="19" t="s">
        <v>31</v>
      </c>
      <c r="X117" s="6">
        <v>1</v>
      </c>
      <c r="Y117" s="6">
        <v>1</v>
      </c>
      <c r="Z117" s="6">
        <v>1</v>
      </c>
      <c r="AA117" s="6">
        <v>0</v>
      </c>
      <c r="AB117" s="6">
        <v>895</v>
      </c>
    </row>
    <row r="118" spans="1:28" x14ac:dyDescent="0.25">
      <c r="A118" s="9" t="s">
        <v>360</v>
      </c>
      <c r="B118" s="6" t="s">
        <v>361</v>
      </c>
      <c r="C118" s="6">
        <v>1</v>
      </c>
      <c r="D118" s="6">
        <v>16</v>
      </c>
      <c r="E118" s="6">
        <v>0.21</v>
      </c>
      <c r="F118" s="6">
        <v>364431.19570759498</v>
      </c>
      <c r="G118" s="6">
        <v>414285.56686809298</v>
      </c>
      <c r="H118" s="6">
        <v>6</v>
      </c>
      <c r="I118" s="6">
        <v>6</v>
      </c>
      <c r="J118" s="6">
        <v>43.53</v>
      </c>
      <c r="K118" s="6">
        <v>54.02</v>
      </c>
      <c r="L118" s="19">
        <v>334224.89426383702</v>
      </c>
      <c r="M118" s="19">
        <v>252421.18741289599</v>
      </c>
      <c r="N118" s="19">
        <v>673244.98542336805</v>
      </c>
      <c r="O118" s="19">
        <v>727699.60011085996</v>
      </c>
      <c r="P118" s="19">
        <v>352699.49560066097</v>
      </c>
      <c r="Q118" s="19">
        <v>376553.122591477</v>
      </c>
      <c r="R118" s="19">
        <v>377467.96875</v>
      </c>
      <c r="S118" s="19">
        <v>380292.23585444601</v>
      </c>
      <c r="T118" s="19">
        <v>769859.626858084</v>
      </c>
      <c r="U118" s="19">
        <v>1151492.5396198099</v>
      </c>
      <c r="V118" s="19">
        <v>388361.72438268998</v>
      </c>
      <c r="W118" s="19">
        <v>441939.87239095598</v>
      </c>
      <c r="X118" s="6">
        <v>1</v>
      </c>
      <c r="Y118" s="6">
        <v>3</v>
      </c>
      <c r="Z118" s="6">
        <v>1</v>
      </c>
      <c r="AA118" s="6">
        <v>0</v>
      </c>
      <c r="AB118" s="6">
        <v>308</v>
      </c>
    </row>
    <row r="119" spans="1:28" x14ac:dyDescent="0.25">
      <c r="A119" s="9" t="s">
        <v>363</v>
      </c>
      <c r="B119" s="6" t="s">
        <v>364</v>
      </c>
      <c r="C119" s="6">
        <v>4</v>
      </c>
      <c r="D119" s="6">
        <v>23</v>
      </c>
      <c r="E119" s="6">
        <v>1.1000000000000001</v>
      </c>
      <c r="F119" s="6">
        <v>390871.45495704102</v>
      </c>
      <c r="G119" s="6">
        <v>424351.75100873399</v>
      </c>
      <c r="H119" s="6">
        <v>6</v>
      </c>
      <c r="I119" s="6">
        <v>6</v>
      </c>
      <c r="J119" s="6">
        <v>49.59</v>
      </c>
      <c r="K119" s="6">
        <v>93.56</v>
      </c>
      <c r="L119" s="19">
        <v>374417.37778286001</v>
      </c>
      <c r="M119" s="19">
        <v>408048.61997841799</v>
      </c>
      <c r="N119" s="19">
        <v>763283.00337053195</v>
      </c>
      <c r="O119" s="19">
        <v>725290.17278652301</v>
      </c>
      <c r="P119" s="19">
        <v>246513.980983544</v>
      </c>
      <c r="Q119" s="19">
        <v>250760.00095509001</v>
      </c>
      <c r="R119" s="19">
        <v>218814.0625</v>
      </c>
      <c r="S119" s="19">
        <v>389207.02994972398</v>
      </c>
      <c r="T119" s="19">
        <v>2010842.2409796</v>
      </c>
      <c r="U119" s="19">
        <v>2015723.4887626001</v>
      </c>
      <c r="V119" s="19">
        <v>420347.982784511</v>
      </c>
      <c r="W119" s="19">
        <v>428393.65468417702</v>
      </c>
      <c r="X119" s="6">
        <v>1</v>
      </c>
      <c r="Y119" s="6">
        <v>14</v>
      </c>
      <c r="Z119" s="6">
        <v>4</v>
      </c>
      <c r="AA119" s="6">
        <v>0</v>
      </c>
      <c r="AB119" s="6">
        <v>430</v>
      </c>
    </row>
    <row r="120" spans="1:28" x14ac:dyDescent="0.25">
      <c r="A120" s="9" t="s">
        <v>366</v>
      </c>
      <c r="B120" s="6" t="s">
        <v>367</v>
      </c>
      <c r="C120" s="6">
        <v>3</v>
      </c>
      <c r="D120" s="6">
        <v>32</v>
      </c>
      <c r="E120" s="6">
        <v>-6.64</v>
      </c>
      <c r="F120" s="6">
        <v>503987.24800216698</v>
      </c>
      <c r="G120" s="6" t="s">
        <v>31</v>
      </c>
      <c r="H120" s="6">
        <v>6</v>
      </c>
      <c r="I120" s="6" t="s">
        <v>31</v>
      </c>
      <c r="J120" s="6">
        <v>44.59</v>
      </c>
      <c r="K120" s="6" t="s">
        <v>31</v>
      </c>
      <c r="L120" s="19">
        <v>646532.49451318395</v>
      </c>
      <c r="M120" s="19">
        <v>651909.87924055196</v>
      </c>
      <c r="N120" s="19">
        <v>222063.24813122099</v>
      </c>
      <c r="O120" s="19">
        <v>191771.53961510601</v>
      </c>
      <c r="P120" s="19">
        <v>521328.19205519598</v>
      </c>
      <c r="Q120" s="19">
        <v>487223.115917555</v>
      </c>
      <c r="R120" s="19" t="s">
        <v>31</v>
      </c>
      <c r="S120" s="19" t="s">
        <v>31</v>
      </c>
      <c r="T120" s="19" t="s">
        <v>31</v>
      </c>
      <c r="U120" s="19" t="s">
        <v>31</v>
      </c>
      <c r="V120" s="19" t="s">
        <v>31</v>
      </c>
      <c r="W120" s="19" t="s">
        <v>31</v>
      </c>
      <c r="X120" s="6">
        <v>1</v>
      </c>
      <c r="Y120" s="6">
        <v>10</v>
      </c>
      <c r="Z120" s="6">
        <v>1</v>
      </c>
      <c r="AA120" s="6">
        <v>0</v>
      </c>
      <c r="AB120" s="6">
        <v>449</v>
      </c>
    </row>
    <row r="121" spans="1:28" x14ac:dyDescent="0.25">
      <c r="A121" s="9" t="s">
        <v>369</v>
      </c>
      <c r="B121" s="6" t="s">
        <v>370</v>
      </c>
      <c r="C121" s="6">
        <v>1</v>
      </c>
      <c r="D121" s="6">
        <v>32</v>
      </c>
      <c r="E121" s="6">
        <v>-0.73</v>
      </c>
      <c r="F121" s="6">
        <v>1380455.6262787001</v>
      </c>
      <c r="G121" s="6">
        <v>829296.30721274496</v>
      </c>
      <c r="H121" s="6">
        <v>6</v>
      </c>
      <c r="I121" s="6">
        <v>5</v>
      </c>
      <c r="J121" s="6">
        <v>25.23</v>
      </c>
      <c r="K121" s="6">
        <v>67.180000000000007</v>
      </c>
      <c r="L121" s="19">
        <v>1257412.89099974</v>
      </c>
      <c r="M121" s="19">
        <v>1109486.11605408</v>
      </c>
      <c r="N121" s="19">
        <v>2055054.7789517201</v>
      </c>
      <c r="O121" s="19">
        <v>1935229.8094767199</v>
      </c>
      <c r="P121" s="19">
        <v>1381893.9978256</v>
      </c>
      <c r="Q121" s="19">
        <v>1379018.7518891201</v>
      </c>
      <c r="R121" s="19" t="s">
        <v>31</v>
      </c>
      <c r="S121" s="19">
        <v>159430.11041999899</v>
      </c>
      <c r="T121" s="19">
        <v>1715131.5380478001</v>
      </c>
      <c r="U121" s="19">
        <v>1715766.5406496399</v>
      </c>
      <c r="V121" s="19">
        <v>667187.86164082296</v>
      </c>
      <c r="W121" s="19">
        <v>829296.30721274496</v>
      </c>
      <c r="X121" s="6">
        <v>1</v>
      </c>
      <c r="Y121" s="6">
        <v>12</v>
      </c>
      <c r="Z121" s="6">
        <v>1</v>
      </c>
      <c r="AA121" s="6">
        <v>0</v>
      </c>
      <c r="AB121" s="6">
        <v>89</v>
      </c>
    </row>
    <row r="122" spans="1:28" x14ac:dyDescent="0.25">
      <c r="A122" s="9" t="s">
        <v>372</v>
      </c>
      <c r="B122" s="6" t="s">
        <v>373</v>
      </c>
      <c r="C122" s="6">
        <v>8</v>
      </c>
      <c r="D122" s="6">
        <v>88</v>
      </c>
      <c r="E122" s="6">
        <v>3.2</v>
      </c>
      <c r="F122" s="6">
        <v>2205836.8910338199</v>
      </c>
      <c r="G122" s="6">
        <v>1534787.7600627299</v>
      </c>
      <c r="H122" s="6">
        <v>6</v>
      </c>
      <c r="I122" s="6">
        <v>6</v>
      </c>
      <c r="J122" s="6">
        <v>33.07</v>
      </c>
      <c r="K122" s="6">
        <v>52.17</v>
      </c>
      <c r="L122" s="19">
        <v>1292512.2182493999</v>
      </c>
      <c r="M122" s="19">
        <v>1447041.1564922601</v>
      </c>
      <c r="N122" s="19">
        <v>2977088.0880101901</v>
      </c>
      <c r="O122" s="19">
        <v>2982509.6278730198</v>
      </c>
      <c r="P122" s="19">
        <v>2260799.0572118699</v>
      </c>
      <c r="Q122" s="19">
        <v>2152210.9071676498</v>
      </c>
      <c r="R122" s="19">
        <v>2196853.609375</v>
      </c>
      <c r="S122" s="19">
        <v>749696.37252407696</v>
      </c>
      <c r="T122" s="19">
        <v>2628943.8040394899</v>
      </c>
      <c r="U122" s="19">
        <v>2435241.8137584301</v>
      </c>
      <c r="V122" s="19">
        <v>820123.64632301696</v>
      </c>
      <c r="W122" s="19">
        <v>1072248.7189797501</v>
      </c>
      <c r="X122" s="6">
        <v>1</v>
      </c>
      <c r="Y122" s="6">
        <v>10</v>
      </c>
      <c r="Z122" s="6">
        <v>8</v>
      </c>
      <c r="AA122" s="6">
        <v>0</v>
      </c>
      <c r="AB122" s="6">
        <v>1270</v>
      </c>
    </row>
    <row r="123" spans="1:28" x14ac:dyDescent="0.25">
      <c r="A123" s="9" t="s">
        <v>375</v>
      </c>
      <c r="B123" s="6" t="s">
        <v>376</v>
      </c>
      <c r="C123" s="6">
        <v>1</v>
      </c>
      <c r="D123" s="6">
        <v>6</v>
      </c>
      <c r="E123" s="6">
        <v>-6.64</v>
      </c>
      <c r="F123" s="6">
        <v>122956.60280694401</v>
      </c>
      <c r="G123" s="6" t="s">
        <v>31</v>
      </c>
      <c r="H123" s="6">
        <v>6</v>
      </c>
      <c r="I123" s="6" t="s">
        <v>31</v>
      </c>
      <c r="J123" s="6">
        <v>46.04</v>
      </c>
      <c r="K123" s="6" t="s">
        <v>31</v>
      </c>
      <c r="L123" s="19">
        <v>100365.267109623</v>
      </c>
      <c r="M123" s="19">
        <v>72924.465932905703</v>
      </c>
      <c r="N123" s="19">
        <v>114092.65673548701</v>
      </c>
      <c r="O123" s="19">
        <v>132509.19565204799</v>
      </c>
      <c r="P123" s="19">
        <v>201669.303751372</v>
      </c>
      <c r="Q123" s="19">
        <v>248898.43349963301</v>
      </c>
      <c r="R123" s="19" t="s">
        <v>31</v>
      </c>
      <c r="S123" s="19" t="s">
        <v>31</v>
      </c>
      <c r="T123" s="19" t="s">
        <v>31</v>
      </c>
      <c r="U123" s="19" t="s">
        <v>31</v>
      </c>
      <c r="V123" s="19" t="s">
        <v>31</v>
      </c>
      <c r="W123" s="19" t="s">
        <v>31</v>
      </c>
      <c r="X123" s="6">
        <v>1</v>
      </c>
      <c r="Y123" s="6">
        <v>1</v>
      </c>
      <c r="Z123" s="6">
        <v>1</v>
      </c>
      <c r="AA123" s="6">
        <v>0</v>
      </c>
      <c r="AB123" s="6">
        <v>1162</v>
      </c>
    </row>
    <row r="124" spans="1:28" x14ac:dyDescent="0.25">
      <c r="A124" s="9" t="s">
        <v>378</v>
      </c>
      <c r="B124" s="6" t="s">
        <v>379</v>
      </c>
      <c r="C124" s="6">
        <v>1</v>
      </c>
      <c r="D124" s="6">
        <v>16</v>
      </c>
      <c r="E124" s="6">
        <v>-6.64</v>
      </c>
      <c r="F124" s="6">
        <v>221943.93355161301</v>
      </c>
      <c r="G124" s="6" t="s">
        <v>31</v>
      </c>
      <c r="H124" s="6">
        <v>6</v>
      </c>
      <c r="I124" s="6" t="s">
        <v>31</v>
      </c>
      <c r="J124" s="6">
        <v>39.1</v>
      </c>
      <c r="K124" s="6" t="s">
        <v>31</v>
      </c>
      <c r="L124" s="19">
        <v>234455.06337910099</v>
      </c>
      <c r="M124" s="19">
        <v>210100.430037263</v>
      </c>
      <c r="N124" s="19">
        <v>367793.54422894103</v>
      </c>
      <c r="O124" s="19">
        <v>348284.67531190201</v>
      </c>
      <c r="P124" s="19">
        <v>155847.18556007399</v>
      </c>
      <c r="Q124" s="19">
        <v>143699.799603066</v>
      </c>
      <c r="R124" s="19" t="s">
        <v>31</v>
      </c>
      <c r="S124" s="19" t="s">
        <v>31</v>
      </c>
      <c r="T124" s="19" t="s">
        <v>31</v>
      </c>
      <c r="U124" s="19" t="s">
        <v>31</v>
      </c>
      <c r="V124" s="19" t="s">
        <v>31</v>
      </c>
      <c r="W124" s="19" t="s">
        <v>31</v>
      </c>
      <c r="X124" s="6">
        <v>1</v>
      </c>
      <c r="Y124" s="6">
        <v>2</v>
      </c>
      <c r="Z124" s="6">
        <v>1</v>
      </c>
      <c r="AA124" s="6">
        <v>0</v>
      </c>
      <c r="AB124" s="6">
        <v>962</v>
      </c>
    </row>
    <row r="125" spans="1:28" x14ac:dyDescent="0.25">
      <c r="A125" s="9" t="s">
        <v>381</v>
      </c>
      <c r="B125" s="6" t="s">
        <v>382</v>
      </c>
      <c r="C125" s="6">
        <v>1</v>
      </c>
      <c r="D125" s="6">
        <v>4</v>
      </c>
      <c r="E125" s="6">
        <v>-6.64</v>
      </c>
      <c r="F125" s="6">
        <v>85369.620644246694</v>
      </c>
      <c r="G125" s="6" t="s">
        <v>31</v>
      </c>
      <c r="H125" s="6">
        <v>6</v>
      </c>
      <c r="I125" s="6" t="s">
        <v>31</v>
      </c>
      <c r="J125" s="6">
        <v>32.090000000000003</v>
      </c>
      <c r="K125" s="6" t="s">
        <v>31</v>
      </c>
      <c r="L125" s="19">
        <v>64565.622746078101</v>
      </c>
      <c r="M125" s="19">
        <v>48768.058916043701</v>
      </c>
      <c r="N125" s="19">
        <v>121407.764556166</v>
      </c>
      <c r="O125" s="19">
        <v>113408.570298978</v>
      </c>
      <c r="P125" s="19">
        <v>86370.148671943301</v>
      </c>
      <c r="Q125" s="19">
        <v>84380.682921182</v>
      </c>
      <c r="R125" s="19" t="s">
        <v>31</v>
      </c>
      <c r="S125" s="19" t="s">
        <v>31</v>
      </c>
      <c r="T125" s="19" t="s">
        <v>31</v>
      </c>
      <c r="U125" s="19" t="s">
        <v>31</v>
      </c>
      <c r="V125" s="19" t="s">
        <v>31</v>
      </c>
      <c r="W125" s="19" t="s">
        <v>31</v>
      </c>
      <c r="X125" s="6">
        <v>1</v>
      </c>
      <c r="Y125" s="6">
        <v>3</v>
      </c>
      <c r="Z125" s="6">
        <v>1</v>
      </c>
      <c r="AA125" s="6">
        <v>0</v>
      </c>
      <c r="AB125" s="6">
        <v>482</v>
      </c>
    </row>
    <row r="126" spans="1:28" x14ac:dyDescent="0.25">
      <c r="A126" s="9" t="s">
        <v>384</v>
      </c>
      <c r="B126" s="6" t="s">
        <v>385</v>
      </c>
      <c r="C126" s="6">
        <v>1</v>
      </c>
      <c r="D126" s="6">
        <v>6</v>
      </c>
      <c r="E126" s="6">
        <v>-6.64</v>
      </c>
      <c r="F126" s="6">
        <v>208068.62364224001</v>
      </c>
      <c r="G126" s="6" t="s">
        <v>31</v>
      </c>
      <c r="H126" s="6">
        <v>6</v>
      </c>
      <c r="I126" s="6" t="s">
        <v>31</v>
      </c>
      <c r="J126" s="6">
        <v>33.380000000000003</v>
      </c>
      <c r="K126" s="6" t="s">
        <v>31</v>
      </c>
      <c r="L126" s="19">
        <v>328635.84067782201</v>
      </c>
      <c r="M126" s="19">
        <v>263164.87552790501</v>
      </c>
      <c r="N126" s="19">
        <v>208585.59848836999</v>
      </c>
      <c r="O126" s="19">
        <v>177366.48613229499</v>
      </c>
      <c r="P126" s="19">
        <v>207552.930106966</v>
      </c>
      <c r="Q126" s="19">
        <v>117355.25091304</v>
      </c>
      <c r="R126" s="19" t="s">
        <v>31</v>
      </c>
      <c r="S126" s="19" t="s">
        <v>31</v>
      </c>
      <c r="T126" s="19" t="s">
        <v>31</v>
      </c>
      <c r="U126" s="19" t="s">
        <v>31</v>
      </c>
      <c r="V126" s="19" t="s">
        <v>31</v>
      </c>
      <c r="W126" s="19" t="s">
        <v>31</v>
      </c>
      <c r="X126" s="6">
        <v>1</v>
      </c>
      <c r="Y126" s="6">
        <v>4</v>
      </c>
      <c r="Z126" s="6">
        <v>1</v>
      </c>
      <c r="AA126" s="6">
        <v>0</v>
      </c>
      <c r="AB126" s="6">
        <v>306</v>
      </c>
    </row>
    <row r="127" spans="1:28" x14ac:dyDescent="0.25">
      <c r="A127" s="9" t="s">
        <v>387</v>
      </c>
      <c r="B127" s="6" t="s">
        <v>388</v>
      </c>
      <c r="C127" s="6">
        <v>1</v>
      </c>
      <c r="D127" s="6">
        <v>7</v>
      </c>
      <c r="E127" s="6">
        <v>-6.64</v>
      </c>
      <c r="F127" s="6">
        <v>169409.097707988</v>
      </c>
      <c r="G127" s="6" t="s">
        <v>31</v>
      </c>
      <c r="H127" s="6">
        <v>6</v>
      </c>
      <c r="I127" s="6" t="s">
        <v>31</v>
      </c>
      <c r="J127" s="6">
        <v>44.34</v>
      </c>
      <c r="K127" s="6" t="s">
        <v>31</v>
      </c>
      <c r="L127" s="19">
        <v>189923.102537258</v>
      </c>
      <c r="M127" s="19">
        <v>166366.42004960001</v>
      </c>
      <c r="N127" s="19">
        <v>66407.998784955795</v>
      </c>
      <c r="O127" s="19">
        <v>56294.490797705497</v>
      </c>
      <c r="P127" s="19">
        <v>172507.42293834599</v>
      </c>
      <c r="Q127" s="19">
        <v>193104.99631658601</v>
      </c>
      <c r="R127" s="19" t="s">
        <v>31</v>
      </c>
      <c r="S127" s="19" t="s">
        <v>31</v>
      </c>
      <c r="T127" s="19" t="s">
        <v>31</v>
      </c>
      <c r="U127" s="19" t="s">
        <v>31</v>
      </c>
      <c r="V127" s="19" t="s">
        <v>31</v>
      </c>
      <c r="W127" s="19" t="s">
        <v>31</v>
      </c>
      <c r="X127" s="6">
        <v>1</v>
      </c>
      <c r="Y127" s="6">
        <v>3</v>
      </c>
      <c r="Z127" s="6">
        <v>1</v>
      </c>
      <c r="AA127" s="6">
        <v>0</v>
      </c>
      <c r="AB127" s="6">
        <v>666</v>
      </c>
    </row>
    <row r="128" spans="1:28" x14ac:dyDescent="0.25">
      <c r="A128" s="9" t="s">
        <v>390</v>
      </c>
      <c r="B128" s="6" t="s">
        <v>391</v>
      </c>
      <c r="C128" s="6">
        <v>1</v>
      </c>
      <c r="D128" s="6">
        <v>10</v>
      </c>
      <c r="E128" s="6">
        <v>-6.64</v>
      </c>
      <c r="F128" s="6">
        <v>116608.457879038</v>
      </c>
      <c r="G128" s="6" t="s">
        <v>31</v>
      </c>
      <c r="H128" s="6">
        <v>6</v>
      </c>
      <c r="I128" s="6" t="s">
        <v>31</v>
      </c>
      <c r="J128" s="6">
        <v>24.86</v>
      </c>
      <c r="K128" s="6" t="s">
        <v>31</v>
      </c>
      <c r="L128" s="19">
        <v>116972.002801932</v>
      </c>
      <c r="M128" s="19">
        <v>106405.270914843</v>
      </c>
      <c r="N128" s="19">
        <v>181694.67498368601</v>
      </c>
      <c r="O128" s="19">
        <v>157335.912379188</v>
      </c>
      <c r="P128" s="19">
        <v>116246.04284114001</v>
      </c>
      <c r="Q128" s="19">
        <v>100412.27940457</v>
      </c>
      <c r="R128" s="19" t="s">
        <v>31</v>
      </c>
      <c r="S128" s="19" t="s">
        <v>31</v>
      </c>
      <c r="T128" s="19" t="s">
        <v>31</v>
      </c>
      <c r="U128" s="19" t="s">
        <v>31</v>
      </c>
      <c r="V128" s="19" t="s">
        <v>31</v>
      </c>
      <c r="W128" s="19" t="s">
        <v>31</v>
      </c>
      <c r="X128" s="6">
        <v>1</v>
      </c>
      <c r="Y128" s="6">
        <v>9</v>
      </c>
      <c r="Z128" s="6">
        <v>1</v>
      </c>
      <c r="AA128" s="6">
        <v>0</v>
      </c>
      <c r="AB128" s="6">
        <v>198</v>
      </c>
    </row>
    <row r="129" spans="1:28" x14ac:dyDescent="0.25">
      <c r="A129" s="9" t="s">
        <v>393</v>
      </c>
      <c r="B129" s="6" t="s">
        <v>394</v>
      </c>
      <c r="C129" s="6">
        <v>1</v>
      </c>
      <c r="D129" s="6">
        <v>6</v>
      </c>
      <c r="E129" s="6">
        <v>-6.64</v>
      </c>
      <c r="F129" s="6">
        <v>93310.053107157102</v>
      </c>
      <c r="G129" s="6" t="s">
        <v>31</v>
      </c>
      <c r="H129" s="6">
        <v>6</v>
      </c>
      <c r="I129" s="6" t="s">
        <v>31</v>
      </c>
      <c r="J129" s="6">
        <v>113.58</v>
      </c>
      <c r="K129" s="6" t="s">
        <v>31</v>
      </c>
      <c r="L129" s="19">
        <v>10734.338684336501</v>
      </c>
      <c r="M129" s="19">
        <v>103249.013460018</v>
      </c>
      <c r="N129" s="19">
        <v>456676.159777325</v>
      </c>
      <c r="O129" s="19">
        <v>607560.28649372305</v>
      </c>
      <c r="P129" s="19">
        <v>52781.087702195298</v>
      </c>
      <c r="Q129" s="19">
        <v>84327.837323424494</v>
      </c>
      <c r="R129" s="19" t="s">
        <v>31</v>
      </c>
      <c r="S129" s="19" t="s">
        <v>31</v>
      </c>
      <c r="T129" s="19" t="s">
        <v>31</v>
      </c>
      <c r="U129" s="19" t="s">
        <v>31</v>
      </c>
      <c r="V129" s="19" t="s">
        <v>31</v>
      </c>
      <c r="W129" s="19" t="s">
        <v>31</v>
      </c>
      <c r="X129" s="6">
        <v>1</v>
      </c>
      <c r="Y129" s="6">
        <v>4</v>
      </c>
      <c r="Z129" s="6">
        <v>1</v>
      </c>
      <c r="AA129" s="6">
        <v>0</v>
      </c>
      <c r="AB129" s="6">
        <v>226</v>
      </c>
    </row>
    <row r="130" spans="1:28" x14ac:dyDescent="0.25">
      <c r="A130" s="9" t="s">
        <v>396</v>
      </c>
      <c r="B130" s="6" t="s">
        <v>397</v>
      </c>
      <c r="C130" s="6">
        <v>2</v>
      </c>
      <c r="D130" s="6">
        <v>33</v>
      </c>
      <c r="E130" s="6" t="s">
        <v>31</v>
      </c>
      <c r="F130" s="6">
        <v>86164.993612430102</v>
      </c>
      <c r="G130" s="6">
        <v>610644.24457032699</v>
      </c>
      <c r="H130" s="6">
        <v>6</v>
      </c>
      <c r="I130" s="6">
        <v>6</v>
      </c>
      <c r="J130" s="6">
        <v>133.46</v>
      </c>
      <c r="K130" s="6">
        <v>47.8</v>
      </c>
      <c r="L130" s="19">
        <v>1590887.7546000199</v>
      </c>
      <c r="M130" s="19">
        <v>1318054.5629362301</v>
      </c>
      <c r="N130" s="19">
        <v>61662.160110454199</v>
      </c>
      <c r="O130" s="19">
        <v>76839.441724687698</v>
      </c>
      <c r="P130" s="19">
        <v>82736.867492736594</v>
      </c>
      <c r="Q130" s="19">
        <v>89735.160989529904</v>
      </c>
      <c r="R130" s="19">
        <v>422499.40625</v>
      </c>
      <c r="S130" s="19">
        <v>296596.44659728103</v>
      </c>
      <c r="T130" s="19">
        <v>654214.15858471906</v>
      </c>
      <c r="U130" s="19">
        <v>569976.03695025796</v>
      </c>
      <c r="V130" s="19">
        <v>899386.40196389402</v>
      </c>
      <c r="W130" s="19">
        <v>1166665.0206252499</v>
      </c>
      <c r="X130" s="6">
        <v>1</v>
      </c>
      <c r="Y130" s="6">
        <v>22</v>
      </c>
      <c r="Z130" s="6">
        <v>2</v>
      </c>
      <c r="AA130" s="6">
        <v>0</v>
      </c>
      <c r="AB130" s="6">
        <v>165</v>
      </c>
    </row>
    <row r="131" spans="1:28" x14ac:dyDescent="0.25">
      <c r="A131" s="9" t="s">
        <v>399</v>
      </c>
      <c r="B131" s="6" t="s">
        <v>400</v>
      </c>
      <c r="C131" s="6">
        <v>3</v>
      </c>
      <c r="D131" s="6">
        <v>16</v>
      </c>
      <c r="E131" s="6">
        <v>-0.85</v>
      </c>
      <c r="F131" s="6">
        <v>86312.579882107704</v>
      </c>
      <c r="G131" s="6">
        <v>27925.764902658699</v>
      </c>
      <c r="H131" s="6">
        <v>6</v>
      </c>
      <c r="I131" s="6">
        <v>6</v>
      </c>
      <c r="J131" s="6">
        <v>99.7</v>
      </c>
      <c r="K131" s="6">
        <v>102.46</v>
      </c>
      <c r="L131" s="19">
        <v>131058.093812686</v>
      </c>
      <c r="M131" s="19">
        <v>420869.33336627902</v>
      </c>
      <c r="N131" s="19">
        <v>54425.120267855702</v>
      </c>
      <c r="O131" s="19">
        <v>107951.514116041</v>
      </c>
      <c r="P131" s="19">
        <v>61470.912342221098</v>
      </c>
      <c r="Q131" s="19">
        <v>69011.180685220505</v>
      </c>
      <c r="R131" s="19">
        <v>89956.15625</v>
      </c>
      <c r="S131" s="19">
        <v>146890.10031134801</v>
      </c>
      <c r="T131" s="19">
        <v>21285.756745925701</v>
      </c>
      <c r="U131" s="19">
        <v>36637.097506426901</v>
      </c>
      <c r="V131" s="19">
        <v>14849.600162667801</v>
      </c>
      <c r="W131" s="19">
        <v>9235.8075891527205</v>
      </c>
      <c r="X131" s="6">
        <v>1</v>
      </c>
      <c r="Y131" s="6">
        <v>27</v>
      </c>
      <c r="Z131" s="6">
        <v>3</v>
      </c>
      <c r="AA131" s="6">
        <v>0</v>
      </c>
      <c r="AB131" s="6">
        <v>132</v>
      </c>
    </row>
    <row r="132" spans="1:28" x14ac:dyDescent="0.25">
      <c r="A132" s="9" t="s">
        <v>402</v>
      </c>
      <c r="B132" s="6" t="s">
        <v>403</v>
      </c>
      <c r="C132" s="6">
        <v>4</v>
      </c>
      <c r="D132" s="6">
        <v>40</v>
      </c>
      <c r="E132" s="6">
        <v>-1.06</v>
      </c>
      <c r="F132" s="6">
        <v>2075121.4445439901</v>
      </c>
      <c r="G132" s="6">
        <v>1296508.3286585</v>
      </c>
      <c r="H132" s="6">
        <v>6</v>
      </c>
      <c r="I132" s="6">
        <v>6</v>
      </c>
      <c r="J132" s="6">
        <v>58.43</v>
      </c>
      <c r="K132" s="6">
        <v>59.03</v>
      </c>
      <c r="L132" s="19">
        <v>3096784.7443221998</v>
      </c>
      <c r="M132" s="19">
        <v>5836908.79551287</v>
      </c>
      <c r="N132" s="19">
        <v>2050326.33161297</v>
      </c>
      <c r="O132" s="19">
        <v>2100216.4110230901</v>
      </c>
      <c r="P132" s="19">
        <v>1483809.69560596</v>
      </c>
      <c r="Q132" s="19">
        <v>1908315.6619106799</v>
      </c>
      <c r="R132" s="19">
        <v>1074787.90625</v>
      </c>
      <c r="S132" s="19">
        <v>1563967.95731145</v>
      </c>
      <c r="T132" s="19">
        <v>2581180.6106165498</v>
      </c>
      <c r="U132" s="19">
        <v>2443148.7700425698</v>
      </c>
      <c r="V132" s="19">
        <v>486998.68380896997</v>
      </c>
      <c r="W132" s="19">
        <v>748874.28229531203</v>
      </c>
      <c r="X132" s="6">
        <v>1</v>
      </c>
      <c r="Y132" s="6">
        <v>5</v>
      </c>
      <c r="Z132" s="6">
        <v>4</v>
      </c>
      <c r="AA132" s="6">
        <v>0</v>
      </c>
      <c r="AB132" s="6">
        <v>819</v>
      </c>
    </row>
    <row r="133" spans="1:28" x14ac:dyDescent="0.25">
      <c r="A133" s="9" t="s">
        <v>405</v>
      </c>
      <c r="B133" s="6" t="s">
        <v>406</v>
      </c>
      <c r="C133" s="6">
        <v>1</v>
      </c>
      <c r="D133" s="6">
        <v>3</v>
      </c>
      <c r="E133" s="6">
        <v>-6.64</v>
      </c>
      <c r="F133" s="6">
        <v>113716.365849415</v>
      </c>
      <c r="G133" s="6" t="s">
        <v>31</v>
      </c>
      <c r="H133" s="6">
        <v>6</v>
      </c>
      <c r="I133" s="6" t="s">
        <v>31</v>
      </c>
      <c r="J133" s="6">
        <v>40.57</v>
      </c>
      <c r="K133" s="6" t="s">
        <v>31</v>
      </c>
      <c r="L133" s="19">
        <v>72559.230247182903</v>
      </c>
      <c r="M133" s="19">
        <v>39164.521377339603</v>
      </c>
      <c r="N133" s="19">
        <v>132784.15635054599</v>
      </c>
      <c r="O133" s="19">
        <v>141192.95042693999</v>
      </c>
      <c r="P133" s="19">
        <v>142875.24311150899</v>
      </c>
      <c r="Q133" s="19">
        <v>97386.708003472595</v>
      </c>
      <c r="R133" s="19" t="s">
        <v>31</v>
      </c>
      <c r="S133" s="19" t="s">
        <v>31</v>
      </c>
      <c r="T133" s="19" t="s">
        <v>31</v>
      </c>
      <c r="U133" s="19" t="s">
        <v>31</v>
      </c>
      <c r="V133" s="19" t="s">
        <v>31</v>
      </c>
      <c r="W133" s="19" t="s">
        <v>31</v>
      </c>
      <c r="X133" s="6">
        <v>1</v>
      </c>
      <c r="Y133" s="6">
        <v>1</v>
      </c>
      <c r="Z133" s="6">
        <v>1</v>
      </c>
      <c r="AA133" s="6">
        <v>0</v>
      </c>
      <c r="AB133" s="6">
        <v>673</v>
      </c>
    </row>
    <row r="134" spans="1:28" x14ac:dyDescent="0.25">
      <c r="A134" s="9" t="s">
        <v>408</v>
      </c>
      <c r="B134" s="6" t="s">
        <v>409</v>
      </c>
      <c r="C134" s="6">
        <v>2</v>
      </c>
      <c r="D134" s="6">
        <v>15</v>
      </c>
      <c r="E134" s="6">
        <v>-6.64</v>
      </c>
      <c r="F134" s="6">
        <v>392614.17594761599</v>
      </c>
      <c r="G134" s="6" t="s">
        <v>31</v>
      </c>
      <c r="H134" s="6">
        <v>6</v>
      </c>
      <c r="I134" s="6" t="s">
        <v>31</v>
      </c>
      <c r="J134" s="6">
        <v>30.07</v>
      </c>
      <c r="K134" s="6" t="s">
        <v>31</v>
      </c>
      <c r="L134" s="19">
        <v>626791.28327989602</v>
      </c>
      <c r="M134" s="19">
        <v>322908.44222780701</v>
      </c>
      <c r="N134" s="19">
        <v>357563.75673990097</v>
      </c>
      <c r="O134" s="19">
        <v>280840.13764503901</v>
      </c>
      <c r="P134" s="19">
        <v>467184.76423013897</v>
      </c>
      <c r="Q134" s="19">
        <v>431100.43523553899</v>
      </c>
      <c r="R134" s="19" t="s">
        <v>31</v>
      </c>
      <c r="S134" s="19" t="s">
        <v>31</v>
      </c>
      <c r="T134" s="19" t="s">
        <v>31</v>
      </c>
      <c r="U134" s="19" t="s">
        <v>31</v>
      </c>
      <c r="V134" s="19" t="s">
        <v>31</v>
      </c>
      <c r="W134" s="19" t="s">
        <v>31</v>
      </c>
      <c r="X134" s="6">
        <v>1</v>
      </c>
      <c r="Y134" s="6">
        <v>10</v>
      </c>
      <c r="Z134" s="6">
        <v>2</v>
      </c>
      <c r="AA134" s="6">
        <v>0</v>
      </c>
      <c r="AB134" s="6">
        <v>326</v>
      </c>
    </row>
    <row r="135" spans="1:28" x14ac:dyDescent="0.25">
      <c r="A135" s="9" t="s">
        <v>31</v>
      </c>
      <c r="B135" s="6" t="s">
        <v>411</v>
      </c>
      <c r="C135" s="6">
        <v>2</v>
      </c>
      <c r="D135" s="6">
        <v>39</v>
      </c>
      <c r="E135" s="6">
        <v>-0.32</v>
      </c>
      <c r="F135" s="6">
        <v>1377412.28119241</v>
      </c>
      <c r="G135" s="6">
        <v>2239717.9366402002</v>
      </c>
      <c r="H135" s="6">
        <v>6</v>
      </c>
      <c r="I135" s="6">
        <v>5</v>
      </c>
      <c r="J135" s="6">
        <v>61.47</v>
      </c>
      <c r="K135" s="6">
        <v>21.42</v>
      </c>
      <c r="L135" s="19">
        <v>1546788.9000249601</v>
      </c>
      <c r="M135" s="19">
        <v>1398018.65942202</v>
      </c>
      <c r="N135" s="19">
        <v>218719.363322969</v>
      </c>
      <c r="O135" s="19">
        <v>216701.833560278</v>
      </c>
      <c r="P135" s="19">
        <v>1357109.63483425</v>
      </c>
      <c r="Q135" s="19">
        <v>1468137.4254387501</v>
      </c>
      <c r="R135" s="19">
        <v>2451673.375</v>
      </c>
      <c r="S135" s="19">
        <v>2861772.5140078198</v>
      </c>
      <c r="T135" s="19" t="s">
        <v>31</v>
      </c>
      <c r="U135" s="19">
        <v>1953800.80831936</v>
      </c>
      <c r="V135" s="19">
        <v>1611177.11306726</v>
      </c>
      <c r="W135" s="19">
        <v>2239717.9366402002</v>
      </c>
      <c r="X135" s="6">
        <v>1</v>
      </c>
      <c r="Y135" s="6">
        <v>10</v>
      </c>
      <c r="Z135" s="6">
        <v>2</v>
      </c>
      <c r="AA135" s="6">
        <v>0</v>
      </c>
      <c r="AB135" s="6">
        <v>330</v>
      </c>
    </row>
    <row r="136" spans="1:28" x14ac:dyDescent="0.25">
      <c r="A136" s="9" t="s">
        <v>413</v>
      </c>
      <c r="B136" s="6" t="s">
        <v>414</v>
      </c>
      <c r="C136" s="6">
        <v>2</v>
      </c>
      <c r="D136" s="6">
        <v>9</v>
      </c>
      <c r="E136" s="6">
        <v>-6.64</v>
      </c>
      <c r="F136" s="6">
        <v>99908.810006528394</v>
      </c>
      <c r="G136" s="6" t="s">
        <v>31</v>
      </c>
      <c r="H136" s="6">
        <v>6</v>
      </c>
      <c r="I136" s="6" t="s">
        <v>31</v>
      </c>
      <c r="J136" s="6">
        <v>46.06</v>
      </c>
      <c r="K136" s="6" t="s">
        <v>31</v>
      </c>
      <c r="L136" s="19">
        <v>124580.076652545</v>
      </c>
      <c r="M136" s="19">
        <v>113142.615247961</v>
      </c>
      <c r="N136" s="19">
        <v>33348.4982286288</v>
      </c>
      <c r="O136" s="19">
        <v>38652.7963477066</v>
      </c>
      <c r="P136" s="19">
        <v>95941.101646681695</v>
      </c>
      <c r="Q136" s="19">
        <v>104040.605596547</v>
      </c>
      <c r="R136" s="19" t="s">
        <v>31</v>
      </c>
      <c r="S136" s="19" t="s">
        <v>31</v>
      </c>
      <c r="T136" s="19" t="s">
        <v>31</v>
      </c>
      <c r="U136" s="19" t="s">
        <v>31</v>
      </c>
      <c r="V136" s="19" t="s">
        <v>31</v>
      </c>
      <c r="W136" s="19" t="s">
        <v>31</v>
      </c>
      <c r="X136" s="6">
        <v>1</v>
      </c>
      <c r="Y136" s="6">
        <v>3</v>
      </c>
      <c r="Z136" s="6">
        <v>2</v>
      </c>
      <c r="AA136" s="6">
        <v>0</v>
      </c>
      <c r="AB136" s="6">
        <v>1132</v>
      </c>
    </row>
    <row r="137" spans="1:28" x14ac:dyDescent="0.25">
      <c r="A137" s="9" t="s">
        <v>416</v>
      </c>
      <c r="B137" s="6" t="s">
        <v>417</v>
      </c>
      <c r="C137" s="6">
        <v>2</v>
      </c>
      <c r="D137" s="6">
        <v>19</v>
      </c>
      <c r="E137" s="6" t="s">
        <v>31</v>
      </c>
      <c r="F137" s="6">
        <v>965368.63967578602</v>
      </c>
      <c r="G137" s="6">
        <v>1726464.4456539</v>
      </c>
      <c r="H137" s="6">
        <v>6</v>
      </c>
      <c r="I137" s="6">
        <v>6</v>
      </c>
      <c r="J137" s="6">
        <v>28.41</v>
      </c>
      <c r="K137" s="6">
        <v>36.83</v>
      </c>
      <c r="L137" s="19">
        <v>988399.61817596096</v>
      </c>
      <c r="M137" s="19">
        <v>942874.312506633</v>
      </c>
      <c r="N137" s="19">
        <v>656195.69853549602</v>
      </c>
      <c r="O137" s="19">
        <v>614794.22766404203</v>
      </c>
      <c r="P137" s="19">
        <v>1202291.9604910701</v>
      </c>
      <c r="Q137" s="19">
        <v>1260076.91038415</v>
      </c>
      <c r="R137" s="19">
        <v>2224478</v>
      </c>
      <c r="S137" s="19">
        <v>2103272.1029782598</v>
      </c>
      <c r="T137" s="19">
        <v>829590.62273236294</v>
      </c>
      <c r="U137" s="19">
        <v>931241.03505632002</v>
      </c>
      <c r="V137" s="19">
        <v>1724324.5803577099</v>
      </c>
      <c r="W137" s="19">
        <v>1728606.9664962401</v>
      </c>
      <c r="X137" s="6">
        <v>1</v>
      </c>
      <c r="Y137" s="6">
        <v>8</v>
      </c>
      <c r="Z137" s="6">
        <v>2</v>
      </c>
      <c r="AA137" s="6">
        <v>0</v>
      </c>
      <c r="AB137" s="6">
        <v>439</v>
      </c>
    </row>
    <row r="138" spans="1:28" x14ac:dyDescent="0.25">
      <c r="A138" s="9" t="s">
        <v>419</v>
      </c>
      <c r="B138" s="6" t="s">
        <v>420</v>
      </c>
      <c r="C138" s="6">
        <v>1</v>
      </c>
      <c r="D138" s="6">
        <v>24</v>
      </c>
      <c r="E138" s="6">
        <v>-6.64</v>
      </c>
      <c r="F138" s="6">
        <v>232141.24561047601</v>
      </c>
      <c r="G138" s="6" t="s">
        <v>31</v>
      </c>
      <c r="H138" s="6">
        <v>6</v>
      </c>
      <c r="I138" s="6" t="s">
        <v>31</v>
      </c>
      <c r="J138" s="6">
        <v>22.84</v>
      </c>
      <c r="K138" s="6" t="s">
        <v>31</v>
      </c>
      <c r="L138" s="19">
        <v>352623.63674362202</v>
      </c>
      <c r="M138" s="19">
        <v>287507.56815246999</v>
      </c>
      <c r="N138" s="19">
        <v>215818.06200923101</v>
      </c>
      <c r="O138" s="19">
        <v>196181.47714106899</v>
      </c>
      <c r="P138" s="19">
        <v>238416.00404018699</v>
      </c>
      <c r="Q138" s="19">
        <v>226031.62959018399</v>
      </c>
      <c r="R138" s="19" t="s">
        <v>31</v>
      </c>
      <c r="S138" s="19" t="s">
        <v>31</v>
      </c>
      <c r="T138" s="19" t="s">
        <v>31</v>
      </c>
      <c r="U138" s="19" t="s">
        <v>31</v>
      </c>
      <c r="V138" s="19" t="s">
        <v>31</v>
      </c>
      <c r="W138" s="19" t="s">
        <v>31</v>
      </c>
      <c r="X138" s="6">
        <v>1</v>
      </c>
      <c r="Y138" s="6">
        <v>2</v>
      </c>
      <c r="Z138" s="6">
        <v>1</v>
      </c>
      <c r="AA138" s="6">
        <v>0</v>
      </c>
      <c r="AB138" s="6">
        <v>734</v>
      </c>
    </row>
    <row r="139" spans="1:28" x14ac:dyDescent="0.25">
      <c r="A139" s="9" t="s">
        <v>422</v>
      </c>
      <c r="B139" s="6" t="s">
        <v>423</v>
      </c>
      <c r="C139" s="6">
        <v>3</v>
      </c>
      <c r="D139" s="6">
        <v>90</v>
      </c>
      <c r="E139" s="6">
        <v>0.48</v>
      </c>
      <c r="F139" s="6">
        <v>6518308.2400609599</v>
      </c>
      <c r="G139" s="6">
        <v>8616909.1161843091</v>
      </c>
      <c r="H139" s="6">
        <v>6</v>
      </c>
      <c r="I139" s="6">
        <v>6</v>
      </c>
      <c r="J139" s="6">
        <v>8.7200000000000006</v>
      </c>
      <c r="K139" s="6">
        <v>22.33</v>
      </c>
      <c r="L139" s="19">
        <v>7008987.3881533304</v>
      </c>
      <c r="M139" s="19">
        <v>5618449.4025012003</v>
      </c>
      <c r="N139" s="19">
        <v>6695275.9922503904</v>
      </c>
      <c r="O139" s="19">
        <v>6347043.7498217802</v>
      </c>
      <c r="P139" s="19">
        <v>6694194.0196394101</v>
      </c>
      <c r="Q139" s="19">
        <v>5776953.6550705396</v>
      </c>
      <c r="R139" s="19">
        <v>8560003</v>
      </c>
      <c r="S139" s="19">
        <v>8830150.5371286198</v>
      </c>
      <c r="T139" s="19">
        <v>8674193.5390186496</v>
      </c>
      <c r="U139" s="19">
        <v>10422390.1859912</v>
      </c>
      <c r="V139" s="19">
        <v>5335862.3186424403</v>
      </c>
      <c r="W139" s="19">
        <v>6633534.5379155297</v>
      </c>
      <c r="X139" s="6">
        <v>1</v>
      </c>
      <c r="Y139" s="6">
        <v>14</v>
      </c>
      <c r="Z139" s="6">
        <v>3</v>
      </c>
      <c r="AA139" s="6">
        <v>0</v>
      </c>
      <c r="AB139" s="6">
        <v>321</v>
      </c>
    </row>
    <row r="140" spans="1:28" x14ac:dyDescent="0.25">
      <c r="A140" s="9" t="s">
        <v>425</v>
      </c>
      <c r="B140" s="6" t="s">
        <v>426</v>
      </c>
      <c r="C140" s="6">
        <v>1</v>
      </c>
      <c r="D140" s="6">
        <v>6</v>
      </c>
      <c r="E140" s="6">
        <v>-6.64</v>
      </c>
      <c r="F140" s="6">
        <v>108316.54621998301</v>
      </c>
      <c r="G140" s="6" t="s">
        <v>31</v>
      </c>
      <c r="H140" s="6">
        <v>6</v>
      </c>
      <c r="I140" s="6" t="s">
        <v>31</v>
      </c>
      <c r="J140" s="6">
        <v>26.39</v>
      </c>
      <c r="K140" s="6" t="s">
        <v>31</v>
      </c>
      <c r="L140" s="19">
        <v>104317.529507386</v>
      </c>
      <c r="M140" s="19">
        <v>70956.677513137794</v>
      </c>
      <c r="N140" s="19">
        <v>99924.343626060101</v>
      </c>
      <c r="O140" s="19">
        <v>112468.86539998899</v>
      </c>
      <c r="P140" s="19">
        <v>144701.12549704901</v>
      </c>
      <c r="Q140" s="19">
        <v>151959.032530086</v>
      </c>
      <c r="R140" s="19" t="s">
        <v>31</v>
      </c>
      <c r="S140" s="19" t="s">
        <v>31</v>
      </c>
      <c r="T140" s="19" t="s">
        <v>31</v>
      </c>
      <c r="U140" s="19" t="s">
        <v>31</v>
      </c>
      <c r="V140" s="19" t="s">
        <v>31</v>
      </c>
      <c r="W140" s="19" t="s">
        <v>31</v>
      </c>
      <c r="X140" s="6">
        <v>1</v>
      </c>
      <c r="Y140" s="6">
        <v>2</v>
      </c>
      <c r="Z140" s="6">
        <v>1</v>
      </c>
      <c r="AA140" s="6">
        <v>0</v>
      </c>
      <c r="AB140" s="6">
        <v>972</v>
      </c>
    </row>
    <row r="141" spans="1:28" x14ac:dyDescent="0.25">
      <c r="A141" s="9" t="s">
        <v>428</v>
      </c>
      <c r="B141" s="6" t="s">
        <v>429</v>
      </c>
      <c r="C141" s="6">
        <v>1</v>
      </c>
      <c r="D141" s="6">
        <v>18</v>
      </c>
      <c r="E141" s="6">
        <v>-6.64</v>
      </c>
      <c r="F141" s="6">
        <v>72416.816378060495</v>
      </c>
      <c r="G141" s="6" t="s">
        <v>31</v>
      </c>
      <c r="H141" s="6">
        <v>6</v>
      </c>
      <c r="I141" s="6" t="s">
        <v>31</v>
      </c>
      <c r="J141" s="6">
        <v>63.44</v>
      </c>
      <c r="K141" s="6" t="s">
        <v>31</v>
      </c>
      <c r="L141" s="19">
        <v>74423.763740939597</v>
      </c>
      <c r="M141" s="19">
        <v>70463.989332603</v>
      </c>
      <c r="N141" s="19">
        <v>180272.918841454</v>
      </c>
      <c r="O141" s="19">
        <v>94702.676632643401</v>
      </c>
      <c r="P141" s="19">
        <v>34323.119639914803</v>
      </c>
      <c r="Q141" s="19">
        <v>42862.565156082797</v>
      </c>
      <c r="R141" s="19" t="s">
        <v>31</v>
      </c>
      <c r="S141" s="19" t="s">
        <v>31</v>
      </c>
      <c r="T141" s="19" t="s">
        <v>31</v>
      </c>
      <c r="U141" s="19" t="s">
        <v>31</v>
      </c>
      <c r="V141" s="19" t="s">
        <v>31</v>
      </c>
      <c r="W141" s="19" t="s">
        <v>31</v>
      </c>
      <c r="X141" s="6">
        <v>1</v>
      </c>
      <c r="Y141" s="6">
        <v>2</v>
      </c>
      <c r="Z141" s="6">
        <v>1</v>
      </c>
      <c r="AA141" s="6">
        <v>0</v>
      </c>
      <c r="AB141" s="6">
        <v>1000</v>
      </c>
    </row>
    <row r="142" spans="1:28" x14ac:dyDescent="0.25">
      <c r="A142" s="9" t="s">
        <v>431</v>
      </c>
      <c r="B142" s="6" t="s">
        <v>432</v>
      </c>
      <c r="C142" s="6">
        <v>2</v>
      </c>
      <c r="D142" s="6">
        <v>34</v>
      </c>
      <c r="E142" s="6">
        <v>-6.64</v>
      </c>
      <c r="F142" s="6">
        <v>417089.34942250798</v>
      </c>
      <c r="G142" s="6" t="s">
        <v>31</v>
      </c>
      <c r="H142" s="6">
        <v>6</v>
      </c>
      <c r="I142" s="6" t="s">
        <v>31</v>
      </c>
      <c r="J142" s="6">
        <v>51.32</v>
      </c>
      <c r="K142" s="6" t="s">
        <v>31</v>
      </c>
      <c r="L142" s="19">
        <v>421871.443513354</v>
      </c>
      <c r="M142" s="19">
        <v>349711.690676792</v>
      </c>
      <c r="N142" s="19">
        <v>1010571.61975552</v>
      </c>
      <c r="O142" s="19">
        <v>929150.77415422502</v>
      </c>
      <c r="P142" s="19">
        <v>412361.462423052</v>
      </c>
      <c r="Q142" s="19">
        <v>386485.70228251599</v>
      </c>
      <c r="R142" s="19" t="s">
        <v>31</v>
      </c>
      <c r="S142" s="19" t="s">
        <v>31</v>
      </c>
      <c r="T142" s="19" t="s">
        <v>31</v>
      </c>
      <c r="U142" s="19" t="s">
        <v>31</v>
      </c>
      <c r="V142" s="19" t="s">
        <v>31</v>
      </c>
      <c r="W142" s="19" t="s">
        <v>31</v>
      </c>
      <c r="X142" s="6">
        <v>1</v>
      </c>
      <c r="Y142" s="6">
        <v>6</v>
      </c>
      <c r="Z142" s="6">
        <v>2</v>
      </c>
      <c r="AA142" s="6">
        <v>0</v>
      </c>
      <c r="AB142" s="6">
        <v>634</v>
      </c>
    </row>
    <row r="143" spans="1:28" x14ac:dyDescent="0.25">
      <c r="A143" s="9" t="s">
        <v>434</v>
      </c>
      <c r="B143" s="6" t="s">
        <v>435</v>
      </c>
      <c r="C143" s="6">
        <v>1</v>
      </c>
      <c r="D143" s="6">
        <v>2</v>
      </c>
      <c r="E143" s="6">
        <v>-6.64</v>
      </c>
      <c r="F143" s="6">
        <v>33416.1209276027</v>
      </c>
      <c r="G143" s="6" t="s">
        <v>31</v>
      </c>
      <c r="H143" s="6">
        <v>6</v>
      </c>
      <c r="I143" s="6" t="s">
        <v>31</v>
      </c>
      <c r="J143" s="6">
        <v>49.36</v>
      </c>
      <c r="K143" s="6" t="s">
        <v>31</v>
      </c>
      <c r="L143" s="19">
        <v>28443.2295702999</v>
      </c>
      <c r="M143" s="19">
        <v>30449.776098278799</v>
      </c>
      <c r="N143" s="19">
        <v>81266.381817937494</v>
      </c>
      <c r="O143" s="19">
        <v>63389.016733011602</v>
      </c>
      <c r="P143" s="19">
        <v>29242.1648984516</v>
      </c>
      <c r="Q143" s="19">
        <v>36671.440021238297</v>
      </c>
      <c r="R143" s="19" t="s">
        <v>31</v>
      </c>
      <c r="S143" s="19" t="s">
        <v>31</v>
      </c>
      <c r="T143" s="19" t="s">
        <v>31</v>
      </c>
      <c r="U143" s="19" t="s">
        <v>31</v>
      </c>
      <c r="V143" s="19" t="s">
        <v>31</v>
      </c>
      <c r="W143" s="19" t="s">
        <v>31</v>
      </c>
      <c r="X143" s="6">
        <v>1</v>
      </c>
      <c r="Y143" s="6">
        <v>5</v>
      </c>
      <c r="Z143" s="6">
        <v>1</v>
      </c>
      <c r="AA143" s="6">
        <v>0</v>
      </c>
      <c r="AB143" s="6">
        <v>277</v>
      </c>
    </row>
    <row r="144" spans="1:28" x14ac:dyDescent="0.25">
      <c r="A144" s="9" t="s">
        <v>437</v>
      </c>
      <c r="B144" s="6" t="s">
        <v>438</v>
      </c>
      <c r="C144" s="6">
        <v>3</v>
      </c>
      <c r="D144" s="6">
        <v>16</v>
      </c>
      <c r="E144" s="6">
        <v>-6.64</v>
      </c>
      <c r="F144" s="6">
        <v>166173.65435437</v>
      </c>
      <c r="G144" s="6" t="s">
        <v>31</v>
      </c>
      <c r="H144" s="6">
        <v>6</v>
      </c>
      <c r="I144" s="6" t="s">
        <v>31</v>
      </c>
      <c r="J144" s="6">
        <v>21.8</v>
      </c>
      <c r="K144" s="6" t="s">
        <v>31</v>
      </c>
      <c r="L144" s="19">
        <v>163940.86760051601</v>
      </c>
      <c r="M144" s="19">
        <v>201274.29564994399</v>
      </c>
      <c r="N144" s="19">
        <v>212493.422702093</v>
      </c>
      <c r="O144" s="19">
        <v>168436.85046716701</v>
      </c>
      <c r="P144" s="19">
        <v>118477.88728741401</v>
      </c>
      <c r="Q144" s="19">
        <v>135482.979185209</v>
      </c>
      <c r="R144" s="19" t="s">
        <v>31</v>
      </c>
      <c r="S144" s="19" t="s">
        <v>31</v>
      </c>
      <c r="T144" s="19" t="s">
        <v>31</v>
      </c>
      <c r="U144" s="19" t="s">
        <v>31</v>
      </c>
      <c r="V144" s="19" t="s">
        <v>31</v>
      </c>
      <c r="W144" s="19" t="s">
        <v>31</v>
      </c>
      <c r="X144" s="6">
        <v>1</v>
      </c>
      <c r="Y144" s="6">
        <v>4</v>
      </c>
      <c r="Z144" s="6">
        <v>3</v>
      </c>
      <c r="AA144" s="6">
        <v>0</v>
      </c>
      <c r="AB144" s="6">
        <v>894</v>
      </c>
    </row>
    <row r="145" spans="1:28" x14ac:dyDescent="0.25">
      <c r="A145" s="9" t="s">
        <v>440</v>
      </c>
      <c r="B145" s="6" t="s">
        <v>441</v>
      </c>
      <c r="C145" s="6">
        <v>1</v>
      </c>
      <c r="D145" s="6">
        <v>8</v>
      </c>
      <c r="E145" s="6">
        <v>-6.64</v>
      </c>
      <c r="F145" s="6">
        <v>298987.99908971897</v>
      </c>
      <c r="G145" s="6" t="s">
        <v>31</v>
      </c>
      <c r="H145" s="6">
        <v>6</v>
      </c>
      <c r="I145" s="6" t="s">
        <v>31</v>
      </c>
      <c r="J145" s="6">
        <v>29.39</v>
      </c>
      <c r="K145" s="6" t="s">
        <v>31</v>
      </c>
      <c r="L145" s="19">
        <v>350371.78893911903</v>
      </c>
      <c r="M145" s="19">
        <v>299894.76057104702</v>
      </c>
      <c r="N145" s="19">
        <v>305503.988135789</v>
      </c>
      <c r="O145" s="19">
        <v>298083.97929145</v>
      </c>
      <c r="P145" s="19">
        <v>154854.12737972001</v>
      </c>
      <c r="Q145" s="19">
        <v>181572.097433149</v>
      </c>
      <c r="R145" s="19" t="s">
        <v>31</v>
      </c>
      <c r="S145" s="19" t="s">
        <v>31</v>
      </c>
      <c r="T145" s="19" t="s">
        <v>31</v>
      </c>
      <c r="U145" s="19" t="s">
        <v>31</v>
      </c>
      <c r="V145" s="19" t="s">
        <v>31</v>
      </c>
      <c r="W145" s="19" t="s">
        <v>31</v>
      </c>
      <c r="X145" s="6">
        <v>1</v>
      </c>
      <c r="Y145" s="6">
        <v>11</v>
      </c>
      <c r="Z145" s="6">
        <v>1</v>
      </c>
      <c r="AA145" s="6">
        <v>0</v>
      </c>
      <c r="AB145" s="6">
        <v>150</v>
      </c>
    </row>
    <row r="146" spans="1:28" x14ac:dyDescent="0.25">
      <c r="A146" s="9" t="s">
        <v>443</v>
      </c>
      <c r="B146" s="6" t="s">
        <v>444</v>
      </c>
      <c r="C146" s="6">
        <v>1</v>
      </c>
      <c r="D146" s="6">
        <v>11</v>
      </c>
      <c r="E146" s="6">
        <v>-1.1499999999999999</v>
      </c>
      <c r="F146" s="6">
        <v>455196.899577223</v>
      </c>
      <c r="G146" s="6">
        <v>207540.73129538901</v>
      </c>
      <c r="H146" s="6">
        <v>6</v>
      </c>
      <c r="I146" s="6">
        <v>4</v>
      </c>
      <c r="J146" s="6">
        <v>16.649999999999999</v>
      </c>
      <c r="K146" s="6">
        <v>29.1</v>
      </c>
      <c r="L146" s="19">
        <v>438009.194705281</v>
      </c>
      <c r="M146" s="19">
        <v>473059.05878102902</v>
      </c>
      <c r="N146" s="19">
        <v>341851.218027547</v>
      </c>
      <c r="O146" s="19">
        <v>392005.02342478</v>
      </c>
      <c r="P146" s="19">
        <v>553269.99823068699</v>
      </c>
      <c r="Q146" s="19">
        <v>487236.99431402399</v>
      </c>
      <c r="R146" s="19">
        <v>228306.875</v>
      </c>
      <c r="S146" s="19">
        <v>188663.416932252</v>
      </c>
      <c r="T146" s="19" t="s">
        <v>31</v>
      </c>
      <c r="U146" s="19">
        <v>112256.202837258</v>
      </c>
      <c r="V146" s="19" t="s">
        <v>31</v>
      </c>
      <c r="W146" s="19">
        <v>230709.77828695101</v>
      </c>
      <c r="X146" s="6">
        <v>1</v>
      </c>
      <c r="Y146" s="6">
        <v>5</v>
      </c>
      <c r="Z146" s="6">
        <v>1</v>
      </c>
      <c r="AA146" s="6">
        <v>0</v>
      </c>
      <c r="AB146" s="6">
        <v>348</v>
      </c>
    </row>
    <row r="147" spans="1:28" x14ac:dyDescent="0.25">
      <c r="A147" s="9" t="s">
        <v>446</v>
      </c>
      <c r="B147" s="6" t="s">
        <v>447</v>
      </c>
      <c r="C147" s="6">
        <v>4</v>
      </c>
      <c r="D147" s="6">
        <v>35</v>
      </c>
      <c r="E147" s="6">
        <v>-0.69</v>
      </c>
      <c r="F147" s="6">
        <v>1225423.59833723</v>
      </c>
      <c r="G147" s="6">
        <v>948325.545671414</v>
      </c>
      <c r="H147" s="6">
        <v>6</v>
      </c>
      <c r="I147" s="6">
        <v>3</v>
      </c>
      <c r="J147" s="6">
        <v>46.36</v>
      </c>
      <c r="K147" s="6">
        <v>33.909999999999997</v>
      </c>
      <c r="L147" s="19">
        <v>1263740.1152238001</v>
      </c>
      <c r="M147" s="19">
        <v>1188268.83571377</v>
      </c>
      <c r="N147" s="19">
        <v>2640429.4705894701</v>
      </c>
      <c r="O147" s="19">
        <v>2564086.7466291199</v>
      </c>
      <c r="P147" s="19">
        <v>1095318.7937849299</v>
      </c>
      <c r="Q147" s="19">
        <v>1036796.40569032</v>
      </c>
      <c r="R147" s="19" t="s">
        <v>31</v>
      </c>
      <c r="S147" s="19">
        <v>491780.20424397202</v>
      </c>
      <c r="T147" s="19">
        <v>948325.545671414</v>
      </c>
      <c r="U147" s="19">
        <v>981718.34710652998</v>
      </c>
      <c r="V147" s="19" t="s">
        <v>31</v>
      </c>
      <c r="W147" s="19" t="s">
        <v>31</v>
      </c>
      <c r="X147" s="6">
        <v>1</v>
      </c>
      <c r="Y147" s="6">
        <v>11</v>
      </c>
      <c r="Z147" s="6">
        <v>4</v>
      </c>
      <c r="AA147" s="6">
        <v>0</v>
      </c>
      <c r="AB147" s="6">
        <v>501</v>
      </c>
    </row>
    <row r="148" spans="1:28" x14ac:dyDescent="0.25">
      <c r="A148" s="9" t="s">
        <v>449</v>
      </c>
      <c r="B148" s="6" t="s">
        <v>450</v>
      </c>
      <c r="C148" s="6">
        <v>29</v>
      </c>
      <c r="D148" s="6">
        <v>754</v>
      </c>
      <c r="E148" s="6">
        <v>-0.18</v>
      </c>
      <c r="F148" s="6">
        <v>142155760.13354501</v>
      </c>
      <c r="G148" s="6">
        <v>107519021.20653</v>
      </c>
      <c r="H148" s="6">
        <v>6</v>
      </c>
      <c r="I148" s="6">
        <v>6</v>
      </c>
      <c r="J148" s="6">
        <v>20.53</v>
      </c>
      <c r="K148" s="6">
        <v>17.5</v>
      </c>
      <c r="L148" s="19">
        <v>159132740.51659399</v>
      </c>
      <c r="M148" s="19">
        <v>153265094.427313</v>
      </c>
      <c r="N148" s="19">
        <v>93339898.586495399</v>
      </c>
      <c r="O148" s="19">
        <v>103793277.916605</v>
      </c>
      <c r="P148" s="19">
        <v>140613473.16657299</v>
      </c>
      <c r="Q148" s="19">
        <v>143714963.32507899</v>
      </c>
      <c r="R148" s="19">
        <v>108885138.24218801</v>
      </c>
      <c r="S148" s="19">
        <v>106170044.02838901</v>
      </c>
      <c r="T148" s="19">
        <v>146501322.078224</v>
      </c>
      <c r="U148" s="19">
        <v>118839071.96265601</v>
      </c>
      <c r="V148" s="19">
        <v>95369026.327416196</v>
      </c>
      <c r="W148" s="19">
        <v>93361589.212818995</v>
      </c>
      <c r="X148" s="6">
        <v>1</v>
      </c>
      <c r="Y148" s="6">
        <v>50</v>
      </c>
      <c r="Z148" s="6">
        <v>29</v>
      </c>
      <c r="AA148" s="6">
        <v>0</v>
      </c>
      <c r="AB148" s="6">
        <v>679</v>
      </c>
    </row>
    <row r="149" spans="1:28" x14ac:dyDescent="0.25">
      <c r="A149" s="9" t="s">
        <v>452</v>
      </c>
      <c r="B149" s="6" t="s">
        <v>453</v>
      </c>
      <c r="C149" s="6">
        <v>3</v>
      </c>
      <c r="D149" s="6">
        <v>10</v>
      </c>
      <c r="E149" s="6">
        <v>-0.93</v>
      </c>
      <c r="F149" s="6">
        <v>465362.72497376997</v>
      </c>
      <c r="G149" s="6">
        <v>244292.11931255599</v>
      </c>
      <c r="H149" s="6">
        <v>6</v>
      </c>
      <c r="I149" s="6">
        <v>5</v>
      </c>
      <c r="J149" s="6">
        <v>19.45</v>
      </c>
      <c r="K149" s="6">
        <v>71.25</v>
      </c>
      <c r="L149" s="19">
        <v>338328.26431902702</v>
      </c>
      <c r="M149" s="19">
        <v>432967.16630015703</v>
      </c>
      <c r="N149" s="19">
        <v>500182.19082432601</v>
      </c>
      <c r="O149" s="19">
        <v>531596.28194055695</v>
      </c>
      <c r="P149" s="19">
        <v>363630.69354841701</v>
      </c>
      <c r="Q149" s="19">
        <v>546380.40434282599</v>
      </c>
      <c r="R149" s="19" t="s">
        <v>31</v>
      </c>
      <c r="S149" s="19">
        <v>244292.11931255599</v>
      </c>
      <c r="T149" s="19">
        <v>528817.84845435398</v>
      </c>
      <c r="U149" s="19">
        <v>490186.59863744001</v>
      </c>
      <c r="V149" s="19">
        <v>63700.224338913002</v>
      </c>
      <c r="W149" s="19">
        <v>136429.68936598499</v>
      </c>
      <c r="X149" s="6">
        <v>1</v>
      </c>
      <c r="Y149" s="6">
        <v>5</v>
      </c>
      <c r="Z149" s="6">
        <v>3</v>
      </c>
      <c r="AA149" s="6">
        <v>0</v>
      </c>
      <c r="AB149" s="6">
        <v>881</v>
      </c>
    </row>
    <row r="150" spans="1:28" x14ac:dyDescent="0.25">
      <c r="A150" s="9" t="s">
        <v>455</v>
      </c>
      <c r="B150" s="6" t="s">
        <v>456</v>
      </c>
      <c r="C150" s="6">
        <v>2</v>
      </c>
      <c r="D150" s="6">
        <v>8</v>
      </c>
      <c r="E150" s="6">
        <v>-0.43</v>
      </c>
      <c r="F150" s="6">
        <v>267089.57739958703</v>
      </c>
      <c r="G150" s="6">
        <v>191978.195895021</v>
      </c>
      <c r="H150" s="6">
        <v>6</v>
      </c>
      <c r="I150" s="6">
        <v>5</v>
      </c>
      <c r="J150" s="6">
        <v>98.93</v>
      </c>
      <c r="K150" s="6">
        <v>76.62</v>
      </c>
      <c r="L150" s="19">
        <v>1063360.77689963</v>
      </c>
      <c r="M150" s="19">
        <v>1078814.34077644</v>
      </c>
      <c r="N150" s="19">
        <v>78606.988679368995</v>
      </c>
      <c r="O150" s="19">
        <v>91199.719082102805</v>
      </c>
      <c r="P150" s="19">
        <v>282095.20811273198</v>
      </c>
      <c r="Q150" s="19">
        <v>252882.14866443901</v>
      </c>
      <c r="R150" s="19">
        <v>298599.53125</v>
      </c>
      <c r="S150" s="19">
        <v>346705.32941798202</v>
      </c>
      <c r="T150" s="19" t="s">
        <v>31</v>
      </c>
      <c r="U150" s="19">
        <v>37603.6570593941</v>
      </c>
      <c r="V150" s="19">
        <v>47093.231141222597</v>
      </c>
      <c r="W150" s="19">
        <v>191978.195895021</v>
      </c>
      <c r="X150" s="6">
        <v>1</v>
      </c>
      <c r="Y150" s="6">
        <v>6</v>
      </c>
      <c r="Z150" s="6">
        <v>2</v>
      </c>
      <c r="AA150" s="6">
        <v>0</v>
      </c>
      <c r="AB150" s="6">
        <v>412</v>
      </c>
    </row>
    <row r="151" spans="1:28" x14ac:dyDescent="0.25">
      <c r="A151" s="9" t="s">
        <v>458</v>
      </c>
      <c r="B151" s="6" t="s">
        <v>459</v>
      </c>
      <c r="C151" s="6">
        <v>4</v>
      </c>
      <c r="D151" s="6">
        <v>38</v>
      </c>
      <c r="E151" s="6">
        <v>-6.64</v>
      </c>
      <c r="F151" s="6">
        <v>424611.70572594798</v>
      </c>
      <c r="G151" s="6" t="s">
        <v>31</v>
      </c>
      <c r="H151" s="6">
        <v>6</v>
      </c>
      <c r="I151" s="6" t="s">
        <v>31</v>
      </c>
      <c r="J151" s="6">
        <v>107.73</v>
      </c>
      <c r="K151" s="6" t="s">
        <v>31</v>
      </c>
      <c r="L151" s="19">
        <v>39737.8892381404</v>
      </c>
      <c r="M151" s="19">
        <v>293649.63402527</v>
      </c>
      <c r="N151" s="19">
        <v>2315375.7984203398</v>
      </c>
      <c r="O151" s="19">
        <v>2196232.4921395499</v>
      </c>
      <c r="P151" s="19">
        <v>445214.30958895001</v>
      </c>
      <c r="Q151" s="19">
        <v>404962.50178023003</v>
      </c>
      <c r="R151" s="19" t="s">
        <v>31</v>
      </c>
      <c r="S151" s="19" t="s">
        <v>31</v>
      </c>
      <c r="T151" s="19" t="s">
        <v>31</v>
      </c>
      <c r="U151" s="19" t="s">
        <v>31</v>
      </c>
      <c r="V151" s="19" t="s">
        <v>31</v>
      </c>
      <c r="W151" s="19" t="s">
        <v>31</v>
      </c>
      <c r="X151" s="6">
        <v>1</v>
      </c>
      <c r="Y151" s="6">
        <v>16</v>
      </c>
      <c r="Z151" s="6">
        <v>4</v>
      </c>
      <c r="AA151" s="6">
        <v>0</v>
      </c>
      <c r="AB151" s="6">
        <v>476</v>
      </c>
    </row>
    <row r="152" spans="1:28" x14ac:dyDescent="0.25">
      <c r="A152" s="9" t="s">
        <v>461</v>
      </c>
      <c r="B152" s="6" t="s">
        <v>462</v>
      </c>
      <c r="C152" s="6">
        <v>2</v>
      </c>
      <c r="D152" s="6">
        <v>73</v>
      </c>
      <c r="E152" s="6">
        <v>0.39</v>
      </c>
      <c r="F152" s="6">
        <v>6738946.9360861899</v>
      </c>
      <c r="G152" s="6">
        <v>7198038.8960344903</v>
      </c>
      <c r="H152" s="6">
        <v>6</v>
      </c>
      <c r="I152" s="6">
        <v>6</v>
      </c>
      <c r="J152" s="6">
        <v>15.72</v>
      </c>
      <c r="K152" s="6">
        <v>21.91</v>
      </c>
      <c r="L152" s="19">
        <v>7759153.9947681502</v>
      </c>
      <c r="M152" s="19">
        <v>6402029.8167236103</v>
      </c>
      <c r="N152" s="19">
        <v>5374943.3467457704</v>
      </c>
      <c r="O152" s="19">
        <v>5229791.1955017298</v>
      </c>
      <c r="P152" s="19">
        <v>7123529.2806803398</v>
      </c>
      <c r="Q152" s="19">
        <v>7093594.8609228404</v>
      </c>
      <c r="R152" s="19">
        <v>9527625</v>
      </c>
      <c r="S152" s="19">
        <v>9418673.9128040299</v>
      </c>
      <c r="T152" s="19">
        <v>5704747.7511239201</v>
      </c>
      <c r="U152" s="19">
        <v>6419166.5916288598</v>
      </c>
      <c r="V152" s="19">
        <v>6346198.8799983403</v>
      </c>
      <c r="W152" s="19">
        <v>8071416.0022568097</v>
      </c>
      <c r="X152" s="6">
        <v>1</v>
      </c>
      <c r="Y152" s="6">
        <v>12</v>
      </c>
      <c r="Z152" s="6">
        <v>2</v>
      </c>
      <c r="AA152" s="6">
        <v>0</v>
      </c>
      <c r="AB152" s="6">
        <v>191</v>
      </c>
    </row>
    <row r="153" spans="1:28" x14ac:dyDescent="0.25">
      <c r="A153" s="9" t="s">
        <v>464</v>
      </c>
      <c r="B153" s="6" t="s">
        <v>465</v>
      </c>
      <c r="C153" s="6">
        <v>2</v>
      </c>
      <c r="D153" s="6">
        <v>11</v>
      </c>
      <c r="E153" s="6">
        <v>-6.64</v>
      </c>
      <c r="F153" s="6">
        <v>434392.70120700297</v>
      </c>
      <c r="G153" s="6" t="s">
        <v>31</v>
      </c>
      <c r="H153" s="6">
        <v>6</v>
      </c>
      <c r="I153" s="6" t="s">
        <v>31</v>
      </c>
      <c r="J153" s="6">
        <v>28.69</v>
      </c>
      <c r="K153" s="6" t="s">
        <v>31</v>
      </c>
      <c r="L153" s="19">
        <v>555871.68913630198</v>
      </c>
      <c r="M153" s="19">
        <v>705681.36036181299</v>
      </c>
      <c r="N153" s="19">
        <v>473050.73532386398</v>
      </c>
      <c r="O153" s="19">
        <v>398893.828444699</v>
      </c>
      <c r="P153" s="19">
        <v>352448.68174236699</v>
      </c>
      <c r="Q153" s="19">
        <v>364124.33030142298</v>
      </c>
      <c r="R153" s="19" t="s">
        <v>31</v>
      </c>
      <c r="S153" s="19" t="s">
        <v>31</v>
      </c>
      <c r="T153" s="19" t="s">
        <v>31</v>
      </c>
      <c r="U153" s="19" t="s">
        <v>31</v>
      </c>
      <c r="V153" s="19" t="s">
        <v>31</v>
      </c>
      <c r="W153" s="19" t="s">
        <v>31</v>
      </c>
      <c r="X153" s="6">
        <v>1</v>
      </c>
      <c r="Y153" s="6">
        <v>3</v>
      </c>
      <c r="Z153" s="6">
        <v>2</v>
      </c>
      <c r="AA153" s="6">
        <v>0</v>
      </c>
      <c r="AB153" s="6">
        <v>614</v>
      </c>
    </row>
    <row r="154" spans="1:28" x14ac:dyDescent="0.25">
      <c r="A154" s="9" t="s">
        <v>467</v>
      </c>
      <c r="B154" s="6" t="s">
        <v>468</v>
      </c>
      <c r="C154" s="6">
        <v>2</v>
      </c>
      <c r="D154" s="6">
        <v>7</v>
      </c>
      <c r="E154" s="6">
        <v>-6.64</v>
      </c>
      <c r="F154" s="6">
        <v>560141.79561435594</v>
      </c>
      <c r="G154" s="6" t="s">
        <v>31</v>
      </c>
      <c r="H154" s="6">
        <v>6</v>
      </c>
      <c r="I154" s="6" t="s">
        <v>31</v>
      </c>
      <c r="J154" s="6">
        <v>13.6</v>
      </c>
      <c r="K154" s="6" t="s">
        <v>31</v>
      </c>
      <c r="L154" s="19">
        <v>551226.98594047502</v>
      </c>
      <c r="M154" s="19">
        <v>633449.52447428298</v>
      </c>
      <c r="N154" s="19">
        <v>582978.33260379604</v>
      </c>
      <c r="O154" s="19">
        <v>569200.78152334294</v>
      </c>
      <c r="P154" s="19">
        <v>423748.63610051299</v>
      </c>
      <c r="Q154" s="19">
        <v>493446.03019157</v>
      </c>
      <c r="R154" s="19" t="s">
        <v>31</v>
      </c>
      <c r="S154" s="19" t="s">
        <v>31</v>
      </c>
      <c r="T154" s="19" t="s">
        <v>31</v>
      </c>
      <c r="U154" s="19" t="s">
        <v>31</v>
      </c>
      <c r="V154" s="19" t="s">
        <v>31</v>
      </c>
      <c r="W154" s="19" t="s">
        <v>31</v>
      </c>
      <c r="X154" s="6">
        <v>1</v>
      </c>
      <c r="Y154" s="6">
        <v>6</v>
      </c>
      <c r="Z154" s="6">
        <v>2</v>
      </c>
      <c r="AA154" s="6">
        <v>0</v>
      </c>
      <c r="AB154" s="6">
        <v>457</v>
      </c>
    </row>
    <row r="155" spans="1:28" x14ac:dyDescent="0.25">
      <c r="A155" s="9" t="s">
        <v>470</v>
      </c>
      <c r="B155" s="6" t="s">
        <v>471</v>
      </c>
      <c r="C155" s="6">
        <v>4</v>
      </c>
      <c r="D155" s="6">
        <v>17</v>
      </c>
      <c r="E155" s="6">
        <v>-6.64</v>
      </c>
      <c r="F155" s="6">
        <v>446404.35538344999</v>
      </c>
      <c r="G155" s="6" t="s">
        <v>31</v>
      </c>
      <c r="H155" s="6">
        <v>6</v>
      </c>
      <c r="I155" s="6" t="s">
        <v>31</v>
      </c>
      <c r="J155" s="6">
        <v>28.78</v>
      </c>
      <c r="K155" s="6" t="s">
        <v>31</v>
      </c>
      <c r="L155" s="19">
        <v>571796.20419219497</v>
      </c>
      <c r="M155" s="19">
        <v>568738.797107636</v>
      </c>
      <c r="N155" s="19">
        <v>472560.58434624702</v>
      </c>
      <c r="O155" s="19">
        <v>421695.87372801802</v>
      </c>
      <c r="P155" s="19">
        <v>271794.61384919501</v>
      </c>
      <c r="Q155" s="19">
        <v>315377.88374096598</v>
      </c>
      <c r="R155" s="19" t="s">
        <v>31</v>
      </c>
      <c r="S155" s="19" t="s">
        <v>31</v>
      </c>
      <c r="T155" s="19" t="s">
        <v>31</v>
      </c>
      <c r="U155" s="19" t="s">
        <v>31</v>
      </c>
      <c r="V155" s="19" t="s">
        <v>31</v>
      </c>
      <c r="W155" s="19" t="s">
        <v>31</v>
      </c>
      <c r="X155" s="6">
        <v>1</v>
      </c>
      <c r="Y155" s="6">
        <v>4</v>
      </c>
      <c r="Z155" s="6">
        <v>4</v>
      </c>
      <c r="AA155" s="6">
        <v>0</v>
      </c>
      <c r="AB155" s="6">
        <v>1393</v>
      </c>
    </row>
    <row r="156" spans="1:28" x14ac:dyDescent="0.25">
      <c r="A156" s="9" t="s">
        <v>473</v>
      </c>
      <c r="B156" s="6" t="s">
        <v>474</v>
      </c>
      <c r="C156" s="6">
        <v>1</v>
      </c>
      <c r="D156" s="6">
        <v>3</v>
      </c>
      <c r="E156" s="6">
        <v>-6.64</v>
      </c>
      <c r="F156" s="6">
        <v>90342.616236895206</v>
      </c>
      <c r="G156" s="6" t="s">
        <v>31</v>
      </c>
      <c r="H156" s="6">
        <v>6</v>
      </c>
      <c r="I156" s="6" t="s">
        <v>31</v>
      </c>
      <c r="J156" s="6">
        <v>21.02</v>
      </c>
      <c r="K156" s="6" t="s">
        <v>31</v>
      </c>
      <c r="L156" s="19">
        <v>91915.528990533203</v>
      </c>
      <c r="M156" s="19">
        <v>121484.386589022</v>
      </c>
      <c r="N156" s="19">
        <v>88796.620094168597</v>
      </c>
      <c r="O156" s="19">
        <v>97206.160030203595</v>
      </c>
      <c r="P156" s="19">
        <v>68946.749749652707</v>
      </c>
      <c r="Q156" s="19">
        <v>72573.519717321498</v>
      </c>
      <c r="R156" s="19" t="s">
        <v>31</v>
      </c>
      <c r="S156" s="19" t="s">
        <v>31</v>
      </c>
      <c r="T156" s="19" t="s">
        <v>31</v>
      </c>
      <c r="U156" s="19" t="s">
        <v>31</v>
      </c>
      <c r="V156" s="19" t="s">
        <v>31</v>
      </c>
      <c r="W156" s="19" t="s">
        <v>31</v>
      </c>
      <c r="X156" s="6">
        <v>1</v>
      </c>
      <c r="Y156" s="6">
        <v>2</v>
      </c>
      <c r="Z156" s="6">
        <v>1</v>
      </c>
      <c r="AA156" s="6">
        <v>0</v>
      </c>
      <c r="AB156" s="6">
        <v>638</v>
      </c>
    </row>
    <row r="157" spans="1:28" x14ac:dyDescent="0.25">
      <c r="A157" s="9" t="s">
        <v>476</v>
      </c>
      <c r="B157" s="6" t="s">
        <v>477</v>
      </c>
      <c r="C157" s="6">
        <v>1</v>
      </c>
      <c r="D157" s="6">
        <v>8</v>
      </c>
      <c r="E157" s="6">
        <v>-6.64</v>
      </c>
      <c r="F157" s="6">
        <v>263681.16365614801</v>
      </c>
      <c r="G157" s="6" t="s">
        <v>31</v>
      </c>
      <c r="H157" s="6">
        <v>6</v>
      </c>
      <c r="I157" s="6" t="s">
        <v>31</v>
      </c>
      <c r="J157" s="6">
        <v>21.3</v>
      </c>
      <c r="K157" s="6" t="s">
        <v>31</v>
      </c>
      <c r="L157" s="19">
        <v>342596.780260164</v>
      </c>
      <c r="M157" s="19">
        <v>319766.25530623097</v>
      </c>
      <c r="N157" s="19">
        <v>243168.04114038599</v>
      </c>
      <c r="O157" s="19">
        <v>181273.20441026799</v>
      </c>
      <c r="P157" s="19">
        <v>261429.506965621</v>
      </c>
      <c r="Q157" s="19">
        <v>265952.21355867502</v>
      </c>
      <c r="R157" s="19" t="s">
        <v>31</v>
      </c>
      <c r="S157" s="19" t="s">
        <v>31</v>
      </c>
      <c r="T157" s="19" t="s">
        <v>31</v>
      </c>
      <c r="U157" s="19" t="s">
        <v>31</v>
      </c>
      <c r="V157" s="19" t="s">
        <v>31</v>
      </c>
      <c r="W157" s="19" t="s">
        <v>31</v>
      </c>
      <c r="X157" s="6">
        <v>1</v>
      </c>
      <c r="Y157" s="6">
        <v>2</v>
      </c>
      <c r="Z157" s="6">
        <v>1</v>
      </c>
      <c r="AA157" s="6">
        <v>0</v>
      </c>
      <c r="AB157" s="6">
        <v>680</v>
      </c>
    </row>
    <row r="158" spans="1:28" x14ac:dyDescent="0.25">
      <c r="A158" s="9" t="s">
        <v>479</v>
      </c>
      <c r="B158" s="6" t="s">
        <v>480</v>
      </c>
      <c r="C158" s="6">
        <v>2</v>
      </c>
      <c r="D158" s="6">
        <v>14</v>
      </c>
      <c r="E158" s="6">
        <v>-6.64</v>
      </c>
      <c r="F158" s="6">
        <v>388687.021822877</v>
      </c>
      <c r="G158" s="6" t="s">
        <v>31</v>
      </c>
      <c r="H158" s="6">
        <v>6</v>
      </c>
      <c r="I158" s="6" t="s">
        <v>31</v>
      </c>
      <c r="J158" s="6">
        <v>61.57</v>
      </c>
      <c r="K158" s="6" t="s">
        <v>31</v>
      </c>
      <c r="L158" s="19">
        <v>326265.077896868</v>
      </c>
      <c r="M158" s="19">
        <v>463051.706015845</v>
      </c>
      <c r="N158" s="19">
        <v>812784.99550216703</v>
      </c>
      <c r="O158" s="19">
        <v>793518.311369156</v>
      </c>
      <c r="P158" s="19">
        <v>307541.07824850199</v>
      </c>
      <c r="Q158" s="19">
        <v>92723.769216834306</v>
      </c>
      <c r="R158" s="19" t="s">
        <v>31</v>
      </c>
      <c r="S158" s="19" t="s">
        <v>31</v>
      </c>
      <c r="T158" s="19" t="s">
        <v>31</v>
      </c>
      <c r="U158" s="19" t="s">
        <v>31</v>
      </c>
      <c r="V158" s="19" t="s">
        <v>31</v>
      </c>
      <c r="W158" s="19" t="s">
        <v>31</v>
      </c>
      <c r="X158" s="6">
        <v>1</v>
      </c>
      <c r="Y158" s="6">
        <v>3</v>
      </c>
      <c r="Z158" s="6">
        <v>2</v>
      </c>
      <c r="AA158" s="6">
        <v>0</v>
      </c>
      <c r="AB158" s="6">
        <v>970</v>
      </c>
    </row>
    <row r="159" spans="1:28" x14ac:dyDescent="0.25">
      <c r="A159" s="9" t="s">
        <v>482</v>
      </c>
      <c r="B159" s="6" t="s">
        <v>483</v>
      </c>
      <c r="C159" s="6">
        <v>1</v>
      </c>
      <c r="D159" s="6">
        <v>10</v>
      </c>
      <c r="E159" s="6">
        <v>-6.64</v>
      </c>
      <c r="F159" s="6">
        <v>120862.381815737</v>
      </c>
      <c r="G159" s="6" t="s">
        <v>31</v>
      </c>
      <c r="H159" s="6">
        <v>6</v>
      </c>
      <c r="I159" s="6" t="s">
        <v>31</v>
      </c>
      <c r="J159" s="6">
        <v>25.75</v>
      </c>
      <c r="K159" s="6" t="s">
        <v>31</v>
      </c>
      <c r="L159" s="19">
        <v>140463.41704584999</v>
      </c>
      <c r="M159" s="19">
        <v>146812.27071838401</v>
      </c>
      <c r="N159" s="19">
        <v>118687.877302878</v>
      </c>
      <c r="O159" s="19">
        <v>123076.725863887</v>
      </c>
      <c r="P159" s="19">
        <v>77968.349293878098</v>
      </c>
      <c r="Q159" s="19">
        <v>79827.5891325025</v>
      </c>
      <c r="R159" s="19" t="s">
        <v>31</v>
      </c>
      <c r="S159" s="19" t="s">
        <v>31</v>
      </c>
      <c r="T159" s="19" t="s">
        <v>31</v>
      </c>
      <c r="U159" s="19" t="s">
        <v>31</v>
      </c>
      <c r="V159" s="19" t="s">
        <v>31</v>
      </c>
      <c r="W159" s="19" t="s">
        <v>31</v>
      </c>
      <c r="X159" s="6">
        <v>1</v>
      </c>
      <c r="Y159" s="6">
        <v>6</v>
      </c>
      <c r="Z159" s="6">
        <v>1</v>
      </c>
      <c r="AA159" s="6">
        <v>0</v>
      </c>
      <c r="AB159" s="6">
        <v>263</v>
      </c>
    </row>
    <row r="160" spans="1:28" x14ac:dyDescent="0.25">
      <c r="A160" s="9" t="s">
        <v>31</v>
      </c>
      <c r="B160" s="6" t="s">
        <v>485</v>
      </c>
      <c r="C160" s="6">
        <v>1</v>
      </c>
      <c r="D160" s="6">
        <v>5</v>
      </c>
      <c r="E160" s="6">
        <v>-6.64</v>
      </c>
      <c r="F160" s="6">
        <v>279215.25157147401</v>
      </c>
      <c r="G160" s="6" t="s">
        <v>31</v>
      </c>
      <c r="H160" s="6">
        <v>6</v>
      </c>
      <c r="I160" s="6" t="s">
        <v>31</v>
      </c>
      <c r="J160" s="6">
        <v>39.729999999999997</v>
      </c>
      <c r="K160" s="6" t="s">
        <v>31</v>
      </c>
      <c r="L160" s="19">
        <v>328324.56470102101</v>
      </c>
      <c r="M160" s="19">
        <v>422863.45060087298</v>
      </c>
      <c r="N160" s="19">
        <v>258560.99633082299</v>
      </c>
      <c r="O160" s="19">
        <v>301519.40090133302</v>
      </c>
      <c r="P160" s="19">
        <v>131697.88005306799</v>
      </c>
      <c r="Q160" s="19">
        <v>169857.01423199999</v>
      </c>
      <c r="R160" s="19" t="s">
        <v>31</v>
      </c>
      <c r="S160" s="19" t="s">
        <v>31</v>
      </c>
      <c r="T160" s="19" t="s">
        <v>31</v>
      </c>
      <c r="U160" s="19" t="s">
        <v>31</v>
      </c>
      <c r="V160" s="19" t="s">
        <v>31</v>
      </c>
      <c r="W160" s="19" t="s">
        <v>31</v>
      </c>
      <c r="X160" s="6">
        <v>1</v>
      </c>
      <c r="Y160" s="6">
        <v>2</v>
      </c>
      <c r="Z160" s="6">
        <v>1</v>
      </c>
      <c r="AA160" s="6">
        <v>0</v>
      </c>
      <c r="AB160" s="6">
        <v>476</v>
      </c>
    </row>
    <row r="161" spans="1:28" x14ac:dyDescent="0.25">
      <c r="A161" s="9" t="s">
        <v>487</v>
      </c>
      <c r="B161" s="6" t="s">
        <v>488</v>
      </c>
      <c r="C161" s="6">
        <v>7</v>
      </c>
      <c r="D161" s="6">
        <v>26</v>
      </c>
      <c r="E161" s="6">
        <v>-6.64</v>
      </c>
      <c r="F161" s="6">
        <v>161918.60986533901</v>
      </c>
      <c r="G161" s="6" t="s">
        <v>31</v>
      </c>
      <c r="H161" s="6">
        <v>6</v>
      </c>
      <c r="I161" s="6" t="s">
        <v>31</v>
      </c>
      <c r="J161" s="6">
        <v>119.05</v>
      </c>
      <c r="K161" s="6" t="s">
        <v>31</v>
      </c>
      <c r="L161" s="19">
        <v>61025.715711527402</v>
      </c>
      <c r="M161" s="19">
        <v>67299.527230179199</v>
      </c>
      <c r="N161" s="19">
        <v>1218097.27647209</v>
      </c>
      <c r="O161" s="19">
        <v>1280409.5983547601</v>
      </c>
      <c r="P161" s="19">
        <v>214038.55321074801</v>
      </c>
      <c r="Q161" s="19">
        <v>122490.251533841</v>
      </c>
      <c r="R161" s="19" t="s">
        <v>31</v>
      </c>
      <c r="S161" s="19" t="s">
        <v>31</v>
      </c>
      <c r="T161" s="19" t="s">
        <v>31</v>
      </c>
      <c r="U161" s="19" t="s">
        <v>31</v>
      </c>
      <c r="V161" s="19" t="s">
        <v>31</v>
      </c>
      <c r="W161" s="19" t="s">
        <v>31</v>
      </c>
      <c r="X161" s="6">
        <v>1</v>
      </c>
      <c r="Y161" s="6">
        <v>6</v>
      </c>
      <c r="Z161" s="6">
        <v>7</v>
      </c>
      <c r="AA161" s="6">
        <v>0</v>
      </c>
      <c r="AB161" s="6">
        <v>1675</v>
      </c>
    </row>
    <row r="162" spans="1:28" x14ac:dyDescent="0.25">
      <c r="A162" s="9" t="s">
        <v>490</v>
      </c>
      <c r="B162" s="6" t="s">
        <v>491</v>
      </c>
      <c r="C162" s="6">
        <v>3</v>
      </c>
      <c r="D162" s="6">
        <v>18</v>
      </c>
      <c r="E162" s="6">
        <v>-6.64</v>
      </c>
      <c r="F162" s="6">
        <v>720039.77251807798</v>
      </c>
      <c r="G162" s="6" t="s">
        <v>31</v>
      </c>
      <c r="H162" s="6">
        <v>6</v>
      </c>
      <c r="I162" s="6" t="s">
        <v>31</v>
      </c>
      <c r="J162" s="6">
        <v>65.430000000000007</v>
      </c>
      <c r="K162" s="6" t="s">
        <v>31</v>
      </c>
      <c r="L162" s="19">
        <v>1332760.85882357</v>
      </c>
      <c r="M162" s="19">
        <v>1273316.09677936</v>
      </c>
      <c r="N162" s="19">
        <v>372044.373277209</v>
      </c>
      <c r="O162" s="19">
        <v>84751.181426315903</v>
      </c>
      <c r="P162" s="19">
        <v>788237.41133536096</v>
      </c>
      <c r="Q162" s="19">
        <v>657742.53613459202</v>
      </c>
      <c r="R162" s="19" t="s">
        <v>31</v>
      </c>
      <c r="S162" s="19" t="s">
        <v>31</v>
      </c>
      <c r="T162" s="19" t="s">
        <v>31</v>
      </c>
      <c r="U162" s="19" t="s">
        <v>31</v>
      </c>
      <c r="V162" s="19" t="s">
        <v>31</v>
      </c>
      <c r="W162" s="19" t="s">
        <v>31</v>
      </c>
      <c r="X162" s="6">
        <v>1</v>
      </c>
      <c r="Y162" s="6">
        <v>18</v>
      </c>
      <c r="Z162" s="6">
        <v>3</v>
      </c>
      <c r="AA162" s="6">
        <v>0</v>
      </c>
      <c r="AB162" s="6">
        <v>213</v>
      </c>
    </row>
    <row r="163" spans="1:28" x14ac:dyDescent="0.25">
      <c r="A163" s="9" t="s">
        <v>493</v>
      </c>
      <c r="B163" s="6" t="s">
        <v>494</v>
      </c>
      <c r="C163" s="6">
        <v>4</v>
      </c>
      <c r="D163" s="6">
        <v>14</v>
      </c>
      <c r="E163" s="6">
        <v>-6.64</v>
      </c>
      <c r="F163" s="6">
        <v>460481.31265301898</v>
      </c>
      <c r="G163" s="6" t="s">
        <v>31</v>
      </c>
      <c r="H163" s="6">
        <v>6</v>
      </c>
      <c r="I163" s="6" t="s">
        <v>31</v>
      </c>
      <c r="J163" s="6">
        <v>12.57</v>
      </c>
      <c r="K163" s="6" t="s">
        <v>31</v>
      </c>
      <c r="L163" s="19">
        <v>492173.89808230498</v>
      </c>
      <c r="M163" s="19">
        <v>413738.23196851398</v>
      </c>
      <c r="N163" s="19">
        <v>492219.49080048298</v>
      </c>
      <c r="O163" s="19">
        <v>539943.13795999601</v>
      </c>
      <c r="P163" s="19">
        <v>430829.50991275097</v>
      </c>
      <c r="Q163" s="19">
        <v>387688.033760063</v>
      </c>
      <c r="R163" s="19" t="s">
        <v>31</v>
      </c>
      <c r="S163" s="19" t="s">
        <v>31</v>
      </c>
      <c r="T163" s="19" t="s">
        <v>31</v>
      </c>
      <c r="U163" s="19" t="s">
        <v>31</v>
      </c>
      <c r="V163" s="19" t="s">
        <v>31</v>
      </c>
      <c r="W163" s="19" t="s">
        <v>31</v>
      </c>
      <c r="X163" s="6">
        <v>1</v>
      </c>
      <c r="Y163" s="6">
        <v>10</v>
      </c>
      <c r="Z163" s="6">
        <v>4</v>
      </c>
      <c r="AA163" s="6">
        <v>0</v>
      </c>
      <c r="AB163" s="6">
        <v>712</v>
      </c>
    </row>
    <row r="164" spans="1:28" x14ac:dyDescent="0.25">
      <c r="A164" s="9" t="s">
        <v>496</v>
      </c>
      <c r="B164" s="6" t="s">
        <v>497</v>
      </c>
      <c r="C164" s="6">
        <v>4</v>
      </c>
      <c r="D164" s="6">
        <v>116</v>
      </c>
      <c r="E164" s="6">
        <v>-6.64</v>
      </c>
      <c r="F164" s="6">
        <v>193394.38164429</v>
      </c>
      <c r="G164" s="6" t="s">
        <v>31</v>
      </c>
      <c r="H164" s="6">
        <v>6</v>
      </c>
      <c r="I164" s="6" t="s">
        <v>31</v>
      </c>
      <c r="J164" s="6">
        <v>54.63</v>
      </c>
      <c r="K164" s="6" t="s">
        <v>31</v>
      </c>
      <c r="L164" s="19">
        <v>60055.069524555001</v>
      </c>
      <c r="M164" s="19">
        <v>91207.154015181397</v>
      </c>
      <c r="N164" s="19">
        <v>319891.44993448799</v>
      </c>
      <c r="O164" s="19">
        <v>293806.71731372399</v>
      </c>
      <c r="P164" s="19">
        <v>215829.174738564</v>
      </c>
      <c r="Q164" s="19">
        <v>173291.617766143</v>
      </c>
      <c r="R164" s="19" t="s">
        <v>31</v>
      </c>
      <c r="S164" s="19" t="s">
        <v>31</v>
      </c>
      <c r="T164" s="19" t="s">
        <v>31</v>
      </c>
      <c r="U164" s="19" t="s">
        <v>31</v>
      </c>
      <c r="V164" s="19" t="s">
        <v>31</v>
      </c>
      <c r="W164" s="19" t="s">
        <v>31</v>
      </c>
      <c r="X164" s="6">
        <v>1</v>
      </c>
      <c r="Y164" s="6">
        <v>14</v>
      </c>
      <c r="Z164" s="6">
        <v>1</v>
      </c>
      <c r="AA164" s="6">
        <v>0</v>
      </c>
      <c r="AB164" s="6">
        <v>377</v>
      </c>
    </row>
    <row r="165" spans="1:28" x14ac:dyDescent="0.25">
      <c r="A165" s="9" t="s">
        <v>499</v>
      </c>
      <c r="B165" s="6" t="s">
        <v>500</v>
      </c>
      <c r="C165" s="6">
        <v>5</v>
      </c>
      <c r="D165" s="6">
        <v>80</v>
      </c>
      <c r="E165" s="6">
        <v>1.03</v>
      </c>
      <c r="F165" s="6">
        <v>2175355.5432470902</v>
      </c>
      <c r="G165" s="6">
        <v>9246948.5117810909</v>
      </c>
      <c r="H165" s="6">
        <v>6</v>
      </c>
      <c r="I165" s="6">
        <v>6</v>
      </c>
      <c r="J165" s="6">
        <v>58.37</v>
      </c>
      <c r="K165" s="6">
        <v>14.82</v>
      </c>
      <c r="L165" s="19">
        <v>2730193.3435122799</v>
      </c>
      <c r="M165" s="19">
        <v>1462002.22163036</v>
      </c>
      <c r="N165" s="19">
        <v>1733273.48804099</v>
      </c>
      <c r="O165" s="19">
        <v>1422691.69286254</v>
      </c>
      <c r="P165" s="19">
        <v>4171573.28111528</v>
      </c>
      <c r="Q165" s="19">
        <v>5421388.6517042704</v>
      </c>
      <c r="R165" s="19">
        <v>7223144.75</v>
      </c>
      <c r="S165" s="19">
        <v>6792397.8072123602</v>
      </c>
      <c r="T165" s="19">
        <v>9017468.4906677902</v>
      </c>
      <c r="U165" s="19">
        <v>9482268.4291074593</v>
      </c>
      <c r="V165" s="19">
        <v>9505785.5112597998</v>
      </c>
      <c r="W165" s="19">
        <v>9707423.02946507</v>
      </c>
      <c r="X165" s="6">
        <v>1</v>
      </c>
      <c r="Y165" s="6">
        <v>16</v>
      </c>
      <c r="Z165" s="6">
        <v>5</v>
      </c>
      <c r="AA165" s="6">
        <v>0</v>
      </c>
      <c r="AB165" s="6">
        <v>573</v>
      </c>
    </row>
    <row r="166" spans="1:28" x14ac:dyDescent="0.25">
      <c r="A166" s="9" t="s">
        <v>502</v>
      </c>
      <c r="B166" s="6" t="s">
        <v>503</v>
      </c>
      <c r="C166" s="6">
        <v>1</v>
      </c>
      <c r="D166" s="6">
        <v>8</v>
      </c>
      <c r="E166" s="6">
        <v>-0.3</v>
      </c>
      <c r="F166" s="6">
        <v>422341.38377367699</v>
      </c>
      <c r="G166" s="6">
        <v>365888.20213916799</v>
      </c>
      <c r="H166" s="6">
        <v>6</v>
      </c>
      <c r="I166" s="6">
        <v>6</v>
      </c>
      <c r="J166" s="6">
        <v>14.83</v>
      </c>
      <c r="K166" s="6">
        <v>29.53</v>
      </c>
      <c r="L166" s="19">
        <v>452131.83480303001</v>
      </c>
      <c r="M166" s="19">
        <v>384306.129262931</v>
      </c>
      <c r="N166" s="19">
        <v>357725.54185993999</v>
      </c>
      <c r="O166" s="19">
        <v>394513.791592605</v>
      </c>
      <c r="P166" s="19">
        <v>525793.28628342599</v>
      </c>
      <c r="Q166" s="19">
        <v>478217.28355947201</v>
      </c>
      <c r="R166" s="19">
        <v>425667.03125</v>
      </c>
      <c r="S166" s="19">
        <v>420869.59828225401</v>
      </c>
      <c r="T166" s="19">
        <v>245930.990741952</v>
      </c>
      <c r="U166" s="19">
        <v>200321.89801503401</v>
      </c>
      <c r="V166" s="19">
        <v>318089.44388245197</v>
      </c>
      <c r="W166" s="19">
        <v>427196.66956014099</v>
      </c>
      <c r="X166" s="6">
        <v>1</v>
      </c>
      <c r="Y166" s="6">
        <v>4</v>
      </c>
      <c r="Z166" s="6">
        <v>1</v>
      </c>
      <c r="AA166" s="6">
        <v>0</v>
      </c>
      <c r="AB166" s="6">
        <v>325</v>
      </c>
    </row>
    <row r="167" spans="1:28" x14ac:dyDescent="0.25">
      <c r="A167" s="9" t="s">
        <v>505</v>
      </c>
      <c r="B167" s="6" t="s">
        <v>506</v>
      </c>
      <c r="C167" s="6">
        <v>1</v>
      </c>
      <c r="D167" s="6">
        <v>96</v>
      </c>
      <c r="E167" s="6">
        <v>-6.64</v>
      </c>
      <c r="F167" s="6">
        <v>1166746.1112562299</v>
      </c>
      <c r="G167" s="6" t="s">
        <v>31</v>
      </c>
      <c r="H167" s="6">
        <v>6</v>
      </c>
      <c r="I167" s="6" t="s">
        <v>31</v>
      </c>
      <c r="J167" s="6">
        <v>20.61</v>
      </c>
      <c r="K167" s="6" t="s">
        <v>31</v>
      </c>
      <c r="L167" s="19">
        <v>1168694.3345840599</v>
      </c>
      <c r="M167" s="19">
        <v>770672.70615226903</v>
      </c>
      <c r="N167" s="19">
        <v>1480925.61600388</v>
      </c>
      <c r="O167" s="19">
        <v>1237222.1241116901</v>
      </c>
      <c r="P167" s="19">
        <v>1025249.53644341</v>
      </c>
      <c r="Q167" s="19">
        <v>1164801.1356331401</v>
      </c>
      <c r="R167" s="19" t="s">
        <v>31</v>
      </c>
      <c r="S167" s="19" t="s">
        <v>31</v>
      </c>
      <c r="T167" s="19" t="s">
        <v>31</v>
      </c>
      <c r="U167" s="19" t="s">
        <v>31</v>
      </c>
      <c r="V167" s="19" t="s">
        <v>31</v>
      </c>
      <c r="W167" s="19" t="s">
        <v>31</v>
      </c>
      <c r="X167" s="6">
        <v>1</v>
      </c>
      <c r="Y167" s="6">
        <v>20</v>
      </c>
      <c r="Z167" s="6">
        <v>1</v>
      </c>
      <c r="AA167" s="6">
        <v>0</v>
      </c>
      <c r="AB167" s="6">
        <v>83</v>
      </c>
    </row>
    <row r="168" spans="1:28" x14ac:dyDescent="0.25">
      <c r="A168" s="9" t="s">
        <v>31</v>
      </c>
      <c r="B168" s="6" t="s">
        <v>508</v>
      </c>
      <c r="C168" s="6">
        <v>1</v>
      </c>
      <c r="D168" s="6">
        <v>63</v>
      </c>
      <c r="E168" s="6">
        <v>-6.64</v>
      </c>
      <c r="F168" s="6">
        <v>1400927.9086724101</v>
      </c>
      <c r="G168" s="6" t="s">
        <v>31</v>
      </c>
      <c r="H168" s="6">
        <v>6</v>
      </c>
      <c r="I168" s="6" t="s">
        <v>31</v>
      </c>
      <c r="J168" s="6">
        <v>34.65</v>
      </c>
      <c r="K168" s="6" t="s">
        <v>31</v>
      </c>
      <c r="L168" s="19">
        <v>1360716.23096532</v>
      </c>
      <c r="M168" s="19">
        <v>1442327.9157219599</v>
      </c>
      <c r="N168" s="19">
        <v>2478557.80882621</v>
      </c>
      <c r="O168" s="19">
        <v>2428867.5978100402</v>
      </c>
      <c r="P168" s="19">
        <v>1354933.2668709501</v>
      </c>
      <c r="Q168" s="19">
        <v>1150042.61482214</v>
      </c>
      <c r="R168" s="19" t="s">
        <v>31</v>
      </c>
      <c r="S168" s="19" t="s">
        <v>31</v>
      </c>
      <c r="T168" s="19" t="s">
        <v>31</v>
      </c>
      <c r="U168" s="19" t="s">
        <v>31</v>
      </c>
      <c r="V168" s="19" t="s">
        <v>31</v>
      </c>
      <c r="W168" s="19" t="s">
        <v>31</v>
      </c>
      <c r="X168" s="6">
        <v>1</v>
      </c>
      <c r="Y168" s="6">
        <v>10</v>
      </c>
      <c r="Z168" s="6">
        <v>1</v>
      </c>
      <c r="AA168" s="6">
        <v>0</v>
      </c>
      <c r="AB168" s="6">
        <v>197</v>
      </c>
    </row>
    <row r="169" spans="1:28" x14ac:dyDescent="0.25">
      <c r="A169" s="9" t="s">
        <v>510</v>
      </c>
      <c r="B169" s="6" t="s">
        <v>511</v>
      </c>
      <c r="C169" s="6">
        <v>2</v>
      </c>
      <c r="D169" s="6">
        <v>6</v>
      </c>
      <c r="E169" s="6">
        <v>-6.64</v>
      </c>
      <c r="F169" s="6">
        <v>199393.000808324</v>
      </c>
      <c r="G169" s="6" t="s">
        <v>31</v>
      </c>
      <c r="H169" s="6">
        <v>6</v>
      </c>
      <c r="I169" s="6" t="s">
        <v>31</v>
      </c>
      <c r="J169" s="6">
        <v>17.82</v>
      </c>
      <c r="K169" s="6" t="s">
        <v>31</v>
      </c>
      <c r="L169" s="19">
        <v>193228.76992690901</v>
      </c>
      <c r="M169" s="19">
        <v>205753.878091689</v>
      </c>
      <c r="N169" s="19">
        <v>257930.14939445801</v>
      </c>
      <c r="O169" s="19">
        <v>241469.144762554</v>
      </c>
      <c r="P169" s="19">
        <v>186032.69917367099</v>
      </c>
      <c r="Q169" s="19">
        <v>158035.535389308</v>
      </c>
      <c r="R169" s="19" t="s">
        <v>31</v>
      </c>
      <c r="S169" s="19" t="s">
        <v>31</v>
      </c>
      <c r="T169" s="19" t="s">
        <v>31</v>
      </c>
      <c r="U169" s="19" t="s">
        <v>31</v>
      </c>
      <c r="V169" s="19" t="s">
        <v>31</v>
      </c>
      <c r="W169" s="19" t="s">
        <v>31</v>
      </c>
      <c r="X169" s="6">
        <v>1</v>
      </c>
      <c r="Y169" s="6">
        <v>2</v>
      </c>
      <c r="Z169" s="6">
        <v>2</v>
      </c>
      <c r="AA169" s="6">
        <v>0</v>
      </c>
      <c r="AB169" s="6">
        <v>1224</v>
      </c>
    </row>
    <row r="170" spans="1:28" x14ac:dyDescent="0.25">
      <c r="A170" s="9" t="s">
        <v>513</v>
      </c>
      <c r="B170" s="6" t="s">
        <v>514</v>
      </c>
      <c r="C170" s="6">
        <v>2</v>
      </c>
      <c r="D170" s="6">
        <v>40</v>
      </c>
      <c r="E170" s="6">
        <v>-0.03</v>
      </c>
      <c r="F170" s="6">
        <v>1401932.7114196899</v>
      </c>
      <c r="G170" s="6">
        <v>996357.00505208899</v>
      </c>
      <c r="H170" s="6">
        <v>6</v>
      </c>
      <c r="I170" s="6">
        <v>6</v>
      </c>
      <c r="J170" s="6">
        <v>26.51</v>
      </c>
      <c r="K170" s="6">
        <v>21.48</v>
      </c>
      <c r="L170" s="19">
        <v>1710538.16029993</v>
      </c>
      <c r="M170" s="19">
        <v>1821330.75619648</v>
      </c>
      <c r="N170" s="19">
        <v>980998.33877523895</v>
      </c>
      <c r="O170" s="19">
        <v>932954.91279478697</v>
      </c>
      <c r="P170" s="19">
        <v>1416353.50304411</v>
      </c>
      <c r="Q170" s="19">
        <v>1387658.7470037499</v>
      </c>
      <c r="R170" s="19">
        <v>1098238.125</v>
      </c>
      <c r="S170" s="19">
        <v>1269291.01654979</v>
      </c>
      <c r="T170" s="19">
        <v>741314.23686697194</v>
      </c>
      <c r="U170" s="19">
        <v>1065572.4621739599</v>
      </c>
      <c r="V170" s="19">
        <v>744856.67451131798</v>
      </c>
      <c r="W170" s="19">
        <v>931637.51575469796</v>
      </c>
      <c r="X170" s="6">
        <v>1</v>
      </c>
      <c r="Y170" s="6">
        <v>8</v>
      </c>
      <c r="Z170" s="6">
        <v>2</v>
      </c>
      <c r="AA170" s="6">
        <v>0</v>
      </c>
      <c r="AB170" s="6">
        <v>314</v>
      </c>
    </row>
    <row r="171" spans="1:28" x14ac:dyDescent="0.25">
      <c r="A171" s="9" t="s">
        <v>516</v>
      </c>
      <c r="B171" s="6" t="s">
        <v>517</v>
      </c>
      <c r="C171" s="6">
        <v>18</v>
      </c>
      <c r="D171" s="6">
        <v>1248</v>
      </c>
      <c r="E171" s="6">
        <v>-0.12</v>
      </c>
      <c r="F171" s="6">
        <v>211754184.009112</v>
      </c>
      <c r="G171" s="6">
        <v>373776457.353522</v>
      </c>
      <c r="H171" s="6">
        <v>6</v>
      </c>
      <c r="I171" s="6">
        <v>6</v>
      </c>
      <c r="J171" s="6">
        <v>15.08</v>
      </c>
      <c r="K171" s="6">
        <v>42.86</v>
      </c>
      <c r="L171" s="19">
        <v>267463512.39383301</v>
      </c>
      <c r="M171" s="19">
        <v>228151891.37016901</v>
      </c>
      <c r="N171" s="19">
        <v>196535010.84772399</v>
      </c>
      <c r="O171" s="19">
        <v>192736327.43871</v>
      </c>
      <c r="P171" s="19">
        <v>195976514.81768301</v>
      </c>
      <c r="Q171" s="19">
        <v>259425944.82374099</v>
      </c>
      <c r="R171" s="19">
        <v>682580655.82763696</v>
      </c>
      <c r="S171" s="19">
        <v>433185459.36209899</v>
      </c>
      <c r="T171" s="19">
        <v>231606875.03320801</v>
      </c>
      <c r="U171" s="19">
        <v>231813369.31433001</v>
      </c>
      <c r="V171" s="19">
        <v>369592573.24174601</v>
      </c>
      <c r="W171" s="19">
        <v>378007704.12225699</v>
      </c>
      <c r="X171" s="6">
        <v>1</v>
      </c>
      <c r="Y171" s="6">
        <v>58</v>
      </c>
      <c r="Z171" s="6">
        <v>4</v>
      </c>
      <c r="AA171" s="6">
        <v>16</v>
      </c>
      <c r="AB171" s="6">
        <v>444</v>
      </c>
    </row>
    <row r="172" spans="1:28" x14ac:dyDescent="0.25">
      <c r="A172" s="9" t="s">
        <v>519</v>
      </c>
      <c r="B172" s="6" t="s">
        <v>520</v>
      </c>
      <c r="C172" s="6">
        <v>2</v>
      </c>
      <c r="D172" s="6">
        <v>33</v>
      </c>
      <c r="E172" s="6">
        <v>-0.05</v>
      </c>
      <c r="F172" s="6">
        <v>4071805.0047583501</v>
      </c>
      <c r="G172" s="6">
        <v>3602870.4433403802</v>
      </c>
      <c r="H172" s="6">
        <v>6</v>
      </c>
      <c r="I172" s="6">
        <v>6</v>
      </c>
      <c r="J172" s="6">
        <v>22.36</v>
      </c>
      <c r="K172" s="6">
        <v>22.36</v>
      </c>
      <c r="L172" s="19">
        <v>3517598.4011050002</v>
      </c>
      <c r="M172" s="19">
        <v>2860920.6623572302</v>
      </c>
      <c r="N172" s="19">
        <v>4122219.27997813</v>
      </c>
      <c r="O172" s="19">
        <v>4022007.2904183501</v>
      </c>
      <c r="P172" s="19">
        <v>5424437.05163984</v>
      </c>
      <c r="Q172" s="19">
        <v>4920001.95203509</v>
      </c>
      <c r="R172" s="19">
        <v>3275074.5</v>
      </c>
      <c r="S172" s="19">
        <v>3271532.5019256501</v>
      </c>
      <c r="T172" s="19">
        <v>3963474.8557615201</v>
      </c>
      <c r="U172" s="19">
        <v>4869334.3382824399</v>
      </c>
      <c r="V172" s="19">
        <v>3196987.80504876</v>
      </c>
      <c r="W172" s="19">
        <v>5217188.7027609702</v>
      </c>
      <c r="X172" s="6">
        <v>1</v>
      </c>
      <c r="Y172" s="6">
        <v>14</v>
      </c>
      <c r="Z172" s="6">
        <v>2</v>
      </c>
      <c r="AA172" s="6">
        <v>0</v>
      </c>
      <c r="AB172" s="6">
        <v>203</v>
      </c>
    </row>
    <row r="173" spans="1:28" x14ac:dyDescent="0.25">
      <c r="A173" s="9" t="s">
        <v>522</v>
      </c>
      <c r="B173" s="6" t="s">
        <v>523</v>
      </c>
      <c r="C173" s="6">
        <v>1</v>
      </c>
      <c r="D173" s="6">
        <v>7</v>
      </c>
      <c r="E173" s="6">
        <v>-6.64</v>
      </c>
      <c r="F173" s="6">
        <v>146503.96443486901</v>
      </c>
      <c r="G173" s="6" t="s">
        <v>31</v>
      </c>
      <c r="H173" s="6">
        <v>6</v>
      </c>
      <c r="I173" s="6" t="s">
        <v>31</v>
      </c>
      <c r="J173" s="6">
        <v>37.44</v>
      </c>
      <c r="K173" s="6" t="s">
        <v>31</v>
      </c>
      <c r="L173" s="19">
        <v>216285.00736886301</v>
      </c>
      <c r="M173" s="19">
        <v>223318.12887253301</v>
      </c>
      <c r="N173" s="19">
        <v>92033.751200278697</v>
      </c>
      <c r="O173" s="19">
        <v>92733.596906805295</v>
      </c>
      <c r="P173" s="19">
        <v>145649.26435028299</v>
      </c>
      <c r="Q173" s="19">
        <v>147363.68007677901</v>
      </c>
      <c r="R173" s="19" t="s">
        <v>31</v>
      </c>
      <c r="S173" s="19" t="s">
        <v>31</v>
      </c>
      <c r="T173" s="19" t="s">
        <v>31</v>
      </c>
      <c r="U173" s="19" t="s">
        <v>31</v>
      </c>
      <c r="V173" s="19" t="s">
        <v>31</v>
      </c>
      <c r="W173" s="19" t="s">
        <v>31</v>
      </c>
      <c r="X173" s="6">
        <v>1</v>
      </c>
      <c r="Y173" s="6">
        <v>1</v>
      </c>
      <c r="Z173" s="6">
        <v>1</v>
      </c>
      <c r="AA173" s="6">
        <v>0</v>
      </c>
      <c r="AB173" s="6">
        <v>1498</v>
      </c>
    </row>
    <row r="174" spans="1:28" x14ac:dyDescent="0.25">
      <c r="A174" s="9" t="s">
        <v>525</v>
      </c>
      <c r="B174" s="6" t="s">
        <v>526</v>
      </c>
      <c r="C174" s="6">
        <v>1</v>
      </c>
      <c r="D174" s="6">
        <v>15</v>
      </c>
      <c r="E174" s="6">
        <v>-6.64</v>
      </c>
      <c r="F174" s="6">
        <v>234217.88815563399</v>
      </c>
      <c r="G174" s="6" t="s">
        <v>31</v>
      </c>
      <c r="H174" s="6">
        <v>6</v>
      </c>
      <c r="I174" s="6" t="s">
        <v>31</v>
      </c>
      <c r="J174" s="6">
        <v>28.97</v>
      </c>
      <c r="K174" s="6" t="s">
        <v>31</v>
      </c>
      <c r="L174" s="19">
        <v>293623.25642899098</v>
      </c>
      <c r="M174" s="19">
        <v>228628.17811891201</v>
      </c>
      <c r="N174" s="19">
        <v>154756.32056331899</v>
      </c>
      <c r="O174" s="19">
        <v>138986.58023702601</v>
      </c>
      <c r="P174" s="19">
        <v>285977.17372390802</v>
      </c>
      <c r="Q174" s="19">
        <v>239944.26051697301</v>
      </c>
      <c r="R174" s="19" t="s">
        <v>31</v>
      </c>
      <c r="S174" s="19" t="s">
        <v>31</v>
      </c>
      <c r="T174" s="19" t="s">
        <v>31</v>
      </c>
      <c r="U174" s="19" t="s">
        <v>31</v>
      </c>
      <c r="V174" s="19" t="s">
        <v>31</v>
      </c>
      <c r="W174" s="19" t="s">
        <v>31</v>
      </c>
      <c r="X174" s="6">
        <v>1</v>
      </c>
      <c r="Y174" s="6">
        <v>3</v>
      </c>
      <c r="Z174" s="6">
        <v>1</v>
      </c>
      <c r="AA174" s="6">
        <v>0</v>
      </c>
      <c r="AB174" s="6">
        <v>444</v>
      </c>
    </row>
    <row r="175" spans="1:28" x14ac:dyDescent="0.25">
      <c r="A175" s="9" t="s">
        <v>528</v>
      </c>
      <c r="B175" s="6" t="s">
        <v>529</v>
      </c>
      <c r="C175" s="6">
        <v>1</v>
      </c>
      <c r="D175" s="6">
        <v>10</v>
      </c>
      <c r="E175" s="6">
        <v>-6.64</v>
      </c>
      <c r="F175" s="6">
        <v>309386.01622365997</v>
      </c>
      <c r="G175" s="6" t="s">
        <v>31</v>
      </c>
      <c r="H175" s="6">
        <v>6</v>
      </c>
      <c r="I175" s="6" t="s">
        <v>31</v>
      </c>
      <c r="J175" s="6">
        <v>45.09</v>
      </c>
      <c r="K175" s="6" t="s">
        <v>31</v>
      </c>
      <c r="L175" s="19">
        <v>348682.845110756</v>
      </c>
      <c r="M175" s="19">
        <v>340337.18015681801</v>
      </c>
      <c r="N175" s="19">
        <v>226544.277324642</v>
      </c>
      <c r="O175" s="19">
        <v>249031.74729337799</v>
      </c>
      <c r="P175" s="19">
        <v>281249.63305696403</v>
      </c>
      <c r="Q175" s="19">
        <v>657751.63522912702</v>
      </c>
      <c r="R175" s="19" t="s">
        <v>31</v>
      </c>
      <c r="S175" s="19" t="s">
        <v>31</v>
      </c>
      <c r="T175" s="19" t="s">
        <v>31</v>
      </c>
      <c r="U175" s="19" t="s">
        <v>31</v>
      </c>
      <c r="V175" s="19" t="s">
        <v>31</v>
      </c>
      <c r="W175" s="19" t="s">
        <v>31</v>
      </c>
      <c r="X175" s="6">
        <v>1</v>
      </c>
      <c r="Y175" s="6">
        <v>5</v>
      </c>
      <c r="Z175" s="6">
        <v>1</v>
      </c>
      <c r="AA175" s="6">
        <v>0</v>
      </c>
      <c r="AB175" s="6">
        <v>385</v>
      </c>
    </row>
    <row r="176" spans="1:28" x14ac:dyDescent="0.25">
      <c r="A176" s="9" t="s">
        <v>531</v>
      </c>
      <c r="B176" s="6" t="s">
        <v>532</v>
      </c>
      <c r="C176" s="6">
        <v>1</v>
      </c>
      <c r="D176" s="6">
        <v>5</v>
      </c>
      <c r="E176" s="6">
        <v>-6.64</v>
      </c>
      <c r="F176" s="6">
        <v>79751.838957224099</v>
      </c>
      <c r="G176" s="6" t="s">
        <v>31</v>
      </c>
      <c r="H176" s="6">
        <v>6</v>
      </c>
      <c r="I176" s="6" t="s">
        <v>31</v>
      </c>
      <c r="J176" s="6">
        <v>25.54</v>
      </c>
      <c r="K176" s="6" t="s">
        <v>31</v>
      </c>
      <c r="L176" s="19">
        <v>61553.4992699473</v>
      </c>
      <c r="M176" s="19">
        <v>62776.668614617498</v>
      </c>
      <c r="N176" s="19">
        <v>76083.501134641498</v>
      </c>
      <c r="O176" s="19">
        <v>106403.211489503</v>
      </c>
      <c r="P176" s="19">
        <v>83597.044329011303</v>
      </c>
      <c r="Q176" s="19">
        <v>111664.93022488301</v>
      </c>
      <c r="R176" s="19" t="s">
        <v>31</v>
      </c>
      <c r="S176" s="19" t="s">
        <v>31</v>
      </c>
      <c r="T176" s="19" t="s">
        <v>31</v>
      </c>
      <c r="U176" s="19" t="s">
        <v>31</v>
      </c>
      <c r="V176" s="19" t="s">
        <v>31</v>
      </c>
      <c r="W176" s="19" t="s">
        <v>31</v>
      </c>
      <c r="X176" s="6">
        <v>1</v>
      </c>
      <c r="Y176" s="6">
        <v>1</v>
      </c>
      <c r="Z176" s="6">
        <v>1</v>
      </c>
      <c r="AA176" s="6">
        <v>0</v>
      </c>
      <c r="AB176" s="6">
        <v>906</v>
      </c>
    </row>
    <row r="177" spans="1:28" x14ac:dyDescent="0.25">
      <c r="A177" s="9" t="s">
        <v>534</v>
      </c>
      <c r="B177" s="6" t="s">
        <v>535</v>
      </c>
      <c r="C177" s="6">
        <v>2</v>
      </c>
      <c r="D177" s="6">
        <v>6</v>
      </c>
      <c r="E177" s="6">
        <v>-6.64</v>
      </c>
      <c r="F177" s="6">
        <v>65170.125993740199</v>
      </c>
      <c r="G177" s="6" t="s">
        <v>31</v>
      </c>
      <c r="H177" s="6">
        <v>6</v>
      </c>
      <c r="I177" s="6" t="s">
        <v>31</v>
      </c>
      <c r="J177" s="6">
        <v>89.76</v>
      </c>
      <c r="K177" s="6" t="s">
        <v>31</v>
      </c>
      <c r="L177" s="19">
        <v>230516.16007431899</v>
      </c>
      <c r="M177" s="19">
        <v>231679.41575437199</v>
      </c>
      <c r="N177" s="19">
        <v>61552.044748728702</v>
      </c>
      <c r="O177" s="19">
        <v>69000.881114151605</v>
      </c>
      <c r="P177" s="19">
        <v>24629.448297434701</v>
      </c>
      <c r="Q177" s="19">
        <v>30399.9048013666</v>
      </c>
      <c r="R177" s="19" t="s">
        <v>31</v>
      </c>
      <c r="S177" s="19" t="s">
        <v>31</v>
      </c>
      <c r="T177" s="19" t="s">
        <v>31</v>
      </c>
      <c r="U177" s="19" t="s">
        <v>31</v>
      </c>
      <c r="V177" s="19" t="s">
        <v>31</v>
      </c>
      <c r="W177" s="19" t="s">
        <v>31</v>
      </c>
      <c r="X177" s="6">
        <v>1</v>
      </c>
      <c r="Y177" s="6">
        <v>3</v>
      </c>
      <c r="Z177" s="6">
        <v>2</v>
      </c>
      <c r="AA177" s="6">
        <v>0</v>
      </c>
      <c r="AB177" s="6">
        <v>773</v>
      </c>
    </row>
    <row r="178" spans="1:28" x14ac:dyDescent="0.25">
      <c r="A178" s="9" t="s">
        <v>537</v>
      </c>
      <c r="B178" s="6" t="s">
        <v>538</v>
      </c>
      <c r="C178" s="6">
        <v>4</v>
      </c>
      <c r="D178" s="6">
        <v>54</v>
      </c>
      <c r="E178" s="6">
        <v>0.52</v>
      </c>
      <c r="F178" s="6">
        <v>1051156.09977914</v>
      </c>
      <c r="G178" s="6">
        <v>1144509.6601074899</v>
      </c>
      <c r="H178" s="6">
        <v>6</v>
      </c>
      <c r="I178" s="6">
        <v>6</v>
      </c>
      <c r="J178" s="6">
        <v>11.96</v>
      </c>
      <c r="K178" s="6">
        <v>12.8</v>
      </c>
      <c r="L178" s="19">
        <v>1208561.5121799</v>
      </c>
      <c r="M178" s="19">
        <v>875296.64260629495</v>
      </c>
      <c r="N178" s="19">
        <v>942730.70306799596</v>
      </c>
      <c r="O178" s="19">
        <v>997892.48756706901</v>
      </c>
      <c r="P178" s="19">
        <v>1107262.71604348</v>
      </c>
      <c r="Q178" s="19">
        <v>1119305.6305718699</v>
      </c>
      <c r="R178" s="19">
        <v>1218163.5625</v>
      </c>
      <c r="S178" s="19">
        <v>1246674.32564439</v>
      </c>
      <c r="T178" s="19">
        <v>902265.94699543796</v>
      </c>
      <c r="U178" s="19">
        <v>1109299.7975180901</v>
      </c>
      <c r="V178" s="19">
        <v>963617.00914370106</v>
      </c>
      <c r="W178" s="19">
        <v>1180837.1055418099</v>
      </c>
      <c r="X178" s="6">
        <v>1</v>
      </c>
      <c r="Y178" s="6">
        <v>3</v>
      </c>
      <c r="Z178" s="6">
        <v>4</v>
      </c>
      <c r="AA178" s="6">
        <v>0</v>
      </c>
      <c r="AB178" s="6">
        <v>1174</v>
      </c>
    </row>
    <row r="179" spans="1:28" x14ac:dyDescent="0.25">
      <c r="A179" s="9" t="s">
        <v>540</v>
      </c>
      <c r="B179" s="6" t="s">
        <v>541</v>
      </c>
      <c r="C179" s="6">
        <v>3</v>
      </c>
      <c r="D179" s="6">
        <v>34</v>
      </c>
      <c r="E179" s="6">
        <v>2.31</v>
      </c>
      <c r="F179" s="6">
        <v>403057.87907980598</v>
      </c>
      <c r="G179" s="6">
        <v>609630.09936407104</v>
      </c>
      <c r="H179" s="6">
        <v>6</v>
      </c>
      <c r="I179" s="6">
        <v>6</v>
      </c>
      <c r="J179" s="6">
        <v>26.23</v>
      </c>
      <c r="K179" s="6">
        <v>34.979999999999997</v>
      </c>
      <c r="L179" s="19">
        <v>610263.97331708705</v>
      </c>
      <c r="M179" s="19">
        <v>535886.60908467905</v>
      </c>
      <c r="N179" s="19">
        <v>321811.325238069</v>
      </c>
      <c r="O179" s="19">
        <v>408408.85404690198</v>
      </c>
      <c r="P179" s="19">
        <v>338116.77281718398</v>
      </c>
      <c r="Q179" s="19">
        <v>397777.012615046</v>
      </c>
      <c r="R179" s="19">
        <v>886456.3125</v>
      </c>
      <c r="S179" s="19">
        <v>1062830.8064212799</v>
      </c>
      <c r="T179" s="19">
        <v>585587.10714655498</v>
      </c>
      <c r="U179" s="19">
        <v>557625.55860600504</v>
      </c>
      <c r="V179" s="19">
        <v>405156.72091398598</v>
      </c>
      <c r="W179" s="19">
        <v>634660.24698121403</v>
      </c>
      <c r="X179" s="6">
        <v>1</v>
      </c>
      <c r="Y179" s="6">
        <v>10</v>
      </c>
      <c r="Z179" s="6">
        <v>3</v>
      </c>
      <c r="AA179" s="6">
        <v>0</v>
      </c>
      <c r="AB179" s="6">
        <v>606</v>
      </c>
    </row>
    <row r="180" spans="1:28" x14ac:dyDescent="0.25">
      <c r="A180" s="9" t="s">
        <v>543</v>
      </c>
      <c r="B180" s="6" t="s">
        <v>544</v>
      </c>
      <c r="C180" s="6">
        <v>3</v>
      </c>
      <c r="D180" s="6">
        <v>32</v>
      </c>
      <c r="E180" s="6">
        <v>-6.64</v>
      </c>
      <c r="F180" s="6">
        <v>817252.93985159905</v>
      </c>
      <c r="G180" s="6" t="s">
        <v>31</v>
      </c>
      <c r="H180" s="6">
        <v>6</v>
      </c>
      <c r="I180" s="6" t="s">
        <v>31</v>
      </c>
      <c r="J180" s="6">
        <v>27.2</v>
      </c>
      <c r="K180" s="6" t="s">
        <v>31</v>
      </c>
      <c r="L180" s="19">
        <v>1212210.17614531</v>
      </c>
      <c r="M180" s="19">
        <v>1349237.1357071199</v>
      </c>
      <c r="N180" s="19">
        <v>812715.80834586802</v>
      </c>
      <c r="O180" s="19">
        <v>774098.10718585504</v>
      </c>
      <c r="P180" s="19">
        <v>746521.35838188499</v>
      </c>
      <c r="Q180" s="19">
        <v>821815.40070627199</v>
      </c>
      <c r="R180" s="19" t="s">
        <v>31</v>
      </c>
      <c r="S180" s="19" t="s">
        <v>31</v>
      </c>
      <c r="T180" s="19" t="s">
        <v>31</v>
      </c>
      <c r="U180" s="19" t="s">
        <v>31</v>
      </c>
      <c r="V180" s="19" t="s">
        <v>31</v>
      </c>
      <c r="W180" s="19" t="s">
        <v>31</v>
      </c>
      <c r="X180" s="6">
        <v>1</v>
      </c>
      <c r="Y180" s="6">
        <v>1</v>
      </c>
      <c r="Z180" s="6">
        <v>3</v>
      </c>
      <c r="AA180" s="6">
        <v>0</v>
      </c>
      <c r="AB180" s="6">
        <v>4128</v>
      </c>
    </row>
    <row r="181" spans="1:28" x14ac:dyDescent="0.25">
      <c r="A181" s="9" t="s">
        <v>546</v>
      </c>
      <c r="B181" s="6" t="s">
        <v>547</v>
      </c>
      <c r="C181" s="6">
        <v>13</v>
      </c>
      <c r="D181" s="6">
        <v>256</v>
      </c>
      <c r="E181" s="6">
        <v>-0.9</v>
      </c>
      <c r="F181" s="6">
        <v>12650888.951719601</v>
      </c>
      <c r="G181" s="6">
        <v>4742813.4171992503</v>
      </c>
      <c r="H181" s="6">
        <v>6</v>
      </c>
      <c r="I181" s="6">
        <v>6</v>
      </c>
      <c r="J181" s="6">
        <v>48.72</v>
      </c>
      <c r="K181" s="6">
        <v>68.739999999999995</v>
      </c>
      <c r="L181" s="19">
        <v>7134517.5754249301</v>
      </c>
      <c r="M181" s="19">
        <v>16808434.2140886</v>
      </c>
      <c r="N181" s="19">
        <v>19484621.402233299</v>
      </c>
      <c r="O181" s="19">
        <v>22124390.055938199</v>
      </c>
      <c r="P181" s="19">
        <v>6865865.4028102802</v>
      </c>
      <c r="Q181" s="19">
        <v>9521707.3303945195</v>
      </c>
      <c r="R181" s="19">
        <v>4479909.5625</v>
      </c>
      <c r="S181" s="19">
        <v>4732677.0700894501</v>
      </c>
      <c r="T181" s="19">
        <v>15606760.4274785</v>
      </c>
      <c r="U181" s="19">
        <v>12749343.895603601</v>
      </c>
      <c r="V181" s="19">
        <v>3203472.6912624799</v>
      </c>
      <c r="W181" s="19">
        <v>4752971.4741217503</v>
      </c>
      <c r="X181" s="6">
        <v>1</v>
      </c>
      <c r="Y181" s="6">
        <v>18</v>
      </c>
      <c r="Z181" s="6">
        <v>13</v>
      </c>
      <c r="AA181" s="6">
        <v>0</v>
      </c>
      <c r="AB181" s="6">
        <v>858</v>
      </c>
    </row>
    <row r="182" spans="1:28" x14ac:dyDescent="0.25">
      <c r="A182" s="9" t="s">
        <v>549</v>
      </c>
      <c r="B182" s="6" t="s">
        <v>550</v>
      </c>
      <c r="C182" s="6">
        <v>1</v>
      </c>
      <c r="D182" s="6">
        <v>30</v>
      </c>
      <c r="E182" s="6">
        <v>-6.64</v>
      </c>
      <c r="F182" s="6">
        <v>2316547.0439314302</v>
      </c>
      <c r="G182" s="6" t="s">
        <v>31</v>
      </c>
      <c r="H182" s="6">
        <v>6</v>
      </c>
      <c r="I182" s="6" t="s">
        <v>31</v>
      </c>
      <c r="J182" s="6">
        <v>10.69</v>
      </c>
      <c r="K182" s="6" t="s">
        <v>31</v>
      </c>
      <c r="L182" s="19">
        <v>2219587.143716</v>
      </c>
      <c r="M182" s="19">
        <v>2292648.2312173098</v>
      </c>
      <c r="N182" s="19">
        <v>2702243.7510486599</v>
      </c>
      <c r="O182" s="19">
        <v>2819258.5197416502</v>
      </c>
      <c r="P182" s="19">
        <v>2226109.99115942</v>
      </c>
      <c r="Q182" s="19">
        <v>2340694.9804497999</v>
      </c>
      <c r="R182" s="19" t="s">
        <v>31</v>
      </c>
      <c r="S182" s="19" t="s">
        <v>31</v>
      </c>
      <c r="T182" s="19" t="s">
        <v>31</v>
      </c>
      <c r="U182" s="19" t="s">
        <v>31</v>
      </c>
      <c r="V182" s="19" t="s">
        <v>31</v>
      </c>
      <c r="W182" s="19" t="s">
        <v>31</v>
      </c>
      <c r="X182" s="6">
        <v>1</v>
      </c>
      <c r="Y182" s="6">
        <v>5</v>
      </c>
      <c r="Z182" s="6">
        <v>1</v>
      </c>
      <c r="AA182" s="6">
        <v>0</v>
      </c>
      <c r="AB182" s="6">
        <v>432</v>
      </c>
    </row>
    <row r="183" spans="1:28" x14ac:dyDescent="0.25">
      <c r="A183" s="9" t="s">
        <v>552</v>
      </c>
      <c r="B183" s="6" t="s">
        <v>553</v>
      </c>
      <c r="C183" s="6">
        <v>1</v>
      </c>
      <c r="D183" s="6">
        <v>14</v>
      </c>
      <c r="E183" s="6">
        <v>-6.64</v>
      </c>
      <c r="F183" s="6">
        <v>1332342.2552783</v>
      </c>
      <c r="G183" s="6" t="s">
        <v>31</v>
      </c>
      <c r="H183" s="6">
        <v>6</v>
      </c>
      <c r="I183" s="6" t="s">
        <v>31</v>
      </c>
      <c r="J183" s="6">
        <v>16.54</v>
      </c>
      <c r="K183" s="6" t="s">
        <v>31</v>
      </c>
      <c r="L183" s="19">
        <v>1610331.1400530401</v>
      </c>
      <c r="M183" s="19">
        <v>1541799.8682466899</v>
      </c>
      <c r="N183" s="19">
        <v>1164445.13699671</v>
      </c>
      <c r="O183" s="19">
        <v>1043217.28765331</v>
      </c>
      <c r="P183" s="19">
        <v>1412895.7029824301</v>
      </c>
      <c r="Q183" s="19">
        <v>1256381.4027128799</v>
      </c>
      <c r="R183" s="19" t="s">
        <v>31</v>
      </c>
      <c r="S183" s="19" t="s">
        <v>31</v>
      </c>
      <c r="T183" s="19" t="s">
        <v>31</v>
      </c>
      <c r="U183" s="19" t="s">
        <v>31</v>
      </c>
      <c r="V183" s="19" t="s">
        <v>31</v>
      </c>
      <c r="W183" s="19" t="s">
        <v>31</v>
      </c>
      <c r="X183" s="6">
        <v>1</v>
      </c>
      <c r="Y183" s="6">
        <v>3</v>
      </c>
      <c r="Z183" s="6">
        <v>1</v>
      </c>
      <c r="AA183" s="6">
        <v>0</v>
      </c>
      <c r="AB183" s="6">
        <v>730</v>
      </c>
    </row>
    <row r="184" spans="1:28" x14ac:dyDescent="0.25">
      <c r="A184" s="9" t="s">
        <v>555</v>
      </c>
      <c r="B184" s="6" t="s">
        <v>556</v>
      </c>
      <c r="C184" s="6">
        <v>2</v>
      </c>
      <c r="D184" s="6">
        <v>20</v>
      </c>
      <c r="E184" s="6">
        <v>-6.64</v>
      </c>
      <c r="F184" s="6">
        <v>1105632.41410164</v>
      </c>
      <c r="G184" s="6" t="s">
        <v>31</v>
      </c>
      <c r="H184" s="6">
        <v>6</v>
      </c>
      <c r="I184" s="6" t="s">
        <v>31</v>
      </c>
      <c r="J184" s="6">
        <v>42.05</v>
      </c>
      <c r="K184" s="6" t="s">
        <v>31</v>
      </c>
      <c r="L184" s="19">
        <v>1010223.8913269599</v>
      </c>
      <c r="M184" s="19">
        <v>1210051.5990633799</v>
      </c>
      <c r="N184" s="19">
        <v>1847556.5722866801</v>
      </c>
      <c r="O184" s="19">
        <v>2022513.2677402</v>
      </c>
      <c r="P184" s="19">
        <v>857442.45578508102</v>
      </c>
      <c r="Q184" s="19">
        <v>719567.5232086</v>
      </c>
      <c r="R184" s="19" t="s">
        <v>31</v>
      </c>
      <c r="S184" s="19" t="s">
        <v>31</v>
      </c>
      <c r="T184" s="19" t="s">
        <v>31</v>
      </c>
      <c r="U184" s="19" t="s">
        <v>31</v>
      </c>
      <c r="V184" s="19" t="s">
        <v>31</v>
      </c>
      <c r="W184" s="19" t="s">
        <v>31</v>
      </c>
      <c r="X184" s="6">
        <v>1</v>
      </c>
      <c r="Y184" s="6">
        <v>10</v>
      </c>
      <c r="Z184" s="6">
        <v>2</v>
      </c>
      <c r="AA184" s="6">
        <v>0</v>
      </c>
      <c r="AB184" s="6">
        <v>484</v>
      </c>
    </row>
    <row r="185" spans="1:28" x14ac:dyDescent="0.25">
      <c r="A185" s="9" t="s">
        <v>558</v>
      </c>
      <c r="B185" s="6" t="s">
        <v>559</v>
      </c>
      <c r="C185" s="6">
        <v>1</v>
      </c>
      <c r="D185" s="6">
        <v>4</v>
      </c>
      <c r="E185" s="6">
        <v>-6.64</v>
      </c>
      <c r="F185" s="6">
        <v>69183.549315826996</v>
      </c>
      <c r="G185" s="6" t="s">
        <v>31</v>
      </c>
      <c r="H185" s="6">
        <v>6</v>
      </c>
      <c r="I185" s="6" t="s">
        <v>31</v>
      </c>
      <c r="J185" s="6">
        <v>14.74</v>
      </c>
      <c r="K185" s="6" t="s">
        <v>31</v>
      </c>
      <c r="L185" s="19">
        <v>75390.538027125702</v>
      </c>
      <c r="M185" s="19">
        <v>82016.542476392002</v>
      </c>
      <c r="N185" s="19">
        <v>57555.0367567793</v>
      </c>
      <c r="O185" s="19">
        <v>58430.516844139704</v>
      </c>
      <c r="P185" s="19">
        <v>74866.627767472106</v>
      </c>
      <c r="Q185" s="19">
        <v>63931.869761803602</v>
      </c>
      <c r="R185" s="19" t="s">
        <v>31</v>
      </c>
      <c r="S185" s="19" t="s">
        <v>31</v>
      </c>
      <c r="T185" s="19" t="s">
        <v>31</v>
      </c>
      <c r="U185" s="19" t="s">
        <v>31</v>
      </c>
      <c r="V185" s="19" t="s">
        <v>31</v>
      </c>
      <c r="W185" s="19" t="s">
        <v>31</v>
      </c>
      <c r="X185" s="6">
        <v>1</v>
      </c>
      <c r="Y185" s="6">
        <v>6</v>
      </c>
      <c r="Z185" s="6">
        <v>1</v>
      </c>
      <c r="AA185" s="6">
        <v>0</v>
      </c>
      <c r="AB185" s="6">
        <v>262</v>
      </c>
    </row>
    <row r="186" spans="1:28" x14ac:dyDescent="0.25">
      <c r="A186" s="9" t="s">
        <v>561</v>
      </c>
      <c r="B186" s="6" t="s">
        <v>562</v>
      </c>
      <c r="C186" s="6">
        <v>1</v>
      </c>
      <c r="D186" s="6">
        <v>3</v>
      </c>
      <c r="E186" s="6">
        <v>-6.64</v>
      </c>
      <c r="F186" s="6">
        <v>90741.993937808496</v>
      </c>
      <c r="G186" s="6" t="s">
        <v>31</v>
      </c>
      <c r="H186" s="6">
        <v>6</v>
      </c>
      <c r="I186" s="6" t="s">
        <v>31</v>
      </c>
      <c r="J186" s="6">
        <v>28.12</v>
      </c>
      <c r="K186" s="6" t="s">
        <v>31</v>
      </c>
      <c r="L186" s="19">
        <v>69793.086350420999</v>
      </c>
      <c r="M186" s="19">
        <v>77320.473533408498</v>
      </c>
      <c r="N186" s="19">
        <v>88916.305680520207</v>
      </c>
      <c r="O186" s="19">
        <v>92605.168431027094</v>
      </c>
      <c r="P186" s="19">
        <v>136543.100445185</v>
      </c>
      <c r="Q186" s="19">
        <v>131118.71741756701</v>
      </c>
      <c r="R186" s="19" t="s">
        <v>31</v>
      </c>
      <c r="S186" s="19" t="s">
        <v>31</v>
      </c>
      <c r="T186" s="19" t="s">
        <v>31</v>
      </c>
      <c r="U186" s="19" t="s">
        <v>31</v>
      </c>
      <c r="V186" s="19" t="s">
        <v>31</v>
      </c>
      <c r="W186" s="19" t="s">
        <v>31</v>
      </c>
      <c r="X186" s="6">
        <v>1</v>
      </c>
      <c r="Y186" s="6">
        <v>1</v>
      </c>
      <c r="Z186" s="6">
        <v>1</v>
      </c>
      <c r="AA186" s="6">
        <v>0</v>
      </c>
      <c r="AB186" s="6">
        <v>1246</v>
      </c>
    </row>
    <row r="187" spans="1:28" x14ac:dyDescent="0.25">
      <c r="A187" s="9" t="s">
        <v>564</v>
      </c>
      <c r="B187" s="6" t="s">
        <v>565</v>
      </c>
      <c r="C187" s="6">
        <v>1</v>
      </c>
      <c r="D187" s="6">
        <v>17</v>
      </c>
      <c r="E187" s="6">
        <v>-6.64</v>
      </c>
      <c r="F187" s="6">
        <v>310078.69001265801</v>
      </c>
      <c r="G187" s="6" t="s">
        <v>31</v>
      </c>
      <c r="H187" s="6">
        <v>6</v>
      </c>
      <c r="I187" s="6" t="s">
        <v>31</v>
      </c>
      <c r="J187" s="6">
        <v>19.850000000000001</v>
      </c>
      <c r="K187" s="6" t="s">
        <v>31</v>
      </c>
      <c r="L187" s="19">
        <v>356747.87779342599</v>
      </c>
      <c r="M187" s="19">
        <v>299134.44672186201</v>
      </c>
      <c r="N187" s="19">
        <v>337931.96417124098</v>
      </c>
      <c r="O187" s="19">
        <v>321423.34342846897</v>
      </c>
      <c r="P187" s="19">
        <v>241760.960038233</v>
      </c>
      <c r="Q187" s="19">
        <v>206586.020449095</v>
      </c>
      <c r="R187" s="19" t="s">
        <v>31</v>
      </c>
      <c r="S187" s="19" t="s">
        <v>31</v>
      </c>
      <c r="T187" s="19" t="s">
        <v>31</v>
      </c>
      <c r="U187" s="19" t="s">
        <v>31</v>
      </c>
      <c r="V187" s="19" t="s">
        <v>31</v>
      </c>
      <c r="W187" s="19" t="s">
        <v>31</v>
      </c>
      <c r="X187" s="6">
        <v>1</v>
      </c>
      <c r="Y187" s="6">
        <v>2</v>
      </c>
      <c r="Z187" s="6">
        <v>1</v>
      </c>
      <c r="AA187" s="6">
        <v>0</v>
      </c>
      <c r="AB187" s="6">
        <v>837</v>
      </c>
    </row>
    <row r="188" spans="1:28" x14ac:dyDescent="0.25">
      <c r="A188" s="9" t="s">
        <v>567</v>
      </c>
      <c r="B188" s="6" t="s">
        <v>568</v>
      </c>
      <c r="C188" s="6">
        <v>1</v>
      </c>
      <c r="D188" s="6">
        <v>17</v>
      </c>
      <c r="E188" s="6">
        <v>-6.64</v>
      </c>
      <c r="F188" s="6">
        <v>262012.32668208401</v>
      </c>
      <c r="G188" s="6" t="s">
        <v>31</v>
      </c>
      <c r="H188" s="6">
        <v>6</v>
      </c>
      <c r="I188" s="6" t="s">
        <v>31</v>
      </c>
      <c r="J188" s="6">
        <v>34.44</v>
      </c>
      <c r="K188" s="6" t="s">
        <v>31</v>
      </c>
      <c r="L188" s="19">
        <v>262421.89800361003</v>
      </c>
      <c r="M188" s="19">
        <v>261603.394593292</v>
      </c>
      <c r="N188" s="19">
        <v>125842.686487364</v>
      </c>
      <c r="O188" s="19">
        <v>123056.250053588</v>
      </c>
      <c r="P188" s="19">
        <v>283985.96730590903</v>
      </c>
      <c r="Q188" s="19">
        <v>279980.95662395202</v>
      </c>
      <c r="R188" s="19" t="s">
        <v>31</v>
      </c>
      <c r="S188" s="19" t="s">
        <v>31</v>
      </c>
      <c r="T188" s="19" t="s">
        <v>31</v>
      </c>
      <c r="U188" s="19" t="s">
        <v>31</v>
      </c>
      <c r="V188" s="19" t="s">
        <v>31</v>
      </c>
      <c r="W188" s="19" t="s">
        <v>31</v>
      </c>
      <c r="X188" s="6">
        <v>1</v>
      </c>
      <c r="Y188" s="6">
        <v>2</v>
      </c>
      <c r="Z188" s="6">
        <v>1</v>
      </c>
      <c r="AA188" s="6">
        <v>0</v>
      </c>
      <c r="AB188" s="6">
        <v>980</v>
      </c>
    </row>
    <row r="189" spans="1:28" x14ac:dyDescent="0.25">
      <c r="A189" s="9" t="s">
        <v>31</v>
      </c>
      <c r="B189" s="6" t="s">
        <v>570</v>
      </c>
      <c r="C189" s="6">
        <v>2</v>
      </c>
      <c r="D189" s="6">
        <v>63</v>
      </c>
      <c r="E189" s="6">
        <v>-0.18</v>
      </c>
      <c r="F189" s="6">
        <v>3704145.0510220299</v>
      </c>
      <c r="G189" s="6">
        <v>3266708.4659304102</v>
      </c>
      <c r="H189" s="6">
        <v>6</v>
      </c>
      <c r="I189" s="6">
        <v>6</v>
      </c>
      <c r="J189" s="6">
        <v>15.64</v>
      </c>
      <c r="K189" s="6">
        <v>38.700000000000003</v>
      </c>
      <c r="L189" s="19">
        <v>3073185.6788132102</v>
      </c>
      <c r="M189" s="19">
        <v>4198424.6865563001</v>
      </c>
      <c r="N189" s="19">
        <v>3380888.2551051001</v>
      </c>
      <c r="O189" s="19">
        <v>3082985.4158929102</v>
      </c>
      <c r="P189" s="19">
        <v>4342051.3307750802</v>
      </c>
      <c r="Q189" s="19">
        <v>4058309.39200459</v>
      </c>
      <c r="R189" s="19">
        <v>4609569.1875</v>
      </c>
      <c r="S189" s="19">
        <v>4582743.9615590004</v>
      </c>
      <c r="T189" s="19">
        <v>2973282.9857067899</v>
      </c>
      <c r="U189" s="19">
        <v>2362234.6812491901</v>
      </c>
      <c r="V189" s="19">
        <v>1422845.01048942</v>
      </c>
      <c r="W189" s="19">
        <v>3589091.3352953801</v>
      </c>
      <c r="X189" s="6">
        <v>1</v>
      </c>
      <c r="Y189" s="6">
        <v>8</v>
      </c>
      <c r="Z189" s="6">
        <v>2</v>
      </c>
      <c r="AA189" s="6">
        <v>0</v>
      </c>
      <c r="AB189" s="6">
        <v>452</v>
      </c>
    </row>
    <row r="190" spans="1:28" x14ac:dyDescent="0.25">
      <c r="A190" s="9" t="s">
        <v>572</v>
      </c>
      <c r="B190" s="6" t="s">
        <v>573</v>
      </c>
      <c r="C190" s="6">
        <v>2</v>
      </c>
      <c r="D190" s="6">
        <v>10</v>
      </c>
      <c r="E190" s="6">
        <v>-0.57999999999999996</v>
      </c>
      <c r="F190" s="6">
        <v>637655.57850607799</v>
      </c>
      <c r="G190" s="6">
        <v>172739.00452618301</v>
      </c>
      <c r="H190" s="6">
        <v>6</v>
      </c>
      <c r="I190" s="6">
        <v>6</v>
      </c>
      <c r="J190" s="6">
        <v>72.52</v>
      </c>
      <c r="K190" s="6">
        <v>120.07</v>
      </c>
      <c r="L190" s="19">
        <v>384474.79536557302</v>
      </c>
      <c r="M190" s="19">
        <v>819191.62832792697</v>
      </c>
      <c r="N190" s="19">
        <v>1733525.3183645201</v>
      </c>
      <c r="O190" s="19">
        <v>1772061.4363494699</v>
      </c>
      <c r="P190" s="19">
        <v>317065.924001857</v>
      </c>
      <c r="Q190" s="19">
        <v>496348.62312967202</v>
      </c>
      <c r="R190" s="19">
        <v>110458.578125</v>
      </c>
      <c r="S190" s="19">
        <v>129975.39742728601</v>
      </c>
      <c r="T190" s="19">
        <v>1682296.97704078</v>
      </c>
      <c r="U190" s="19">
        <v>1683659.39952555</v>
      </c>
      <c r="V190" s="19">
        <v>134794.81682869501</v>
      </c>
      <c r="W190" s="19">
        <v>221364.325325785</v>
      </c>
      <c r="X190" s="6">
        <v>1</v>
      </c>
      <c r="Y190" s="6">
        <v>4</v>
      </c>
      <c r="Z190" s="6">
        <v>2</v>
      </c>
      <c r="AA190" s="6">
        <v>0</v>
      </c>
      <c r="AB190" s="6">
        <v>556</v>
      </c>
    </row>
    <row r="191" spans="1:28" x14ac:dyDescent="0.25">
      <c r="A191" s="9" t="s">
        <v>575</v>
      </c>
      <c r="B191" s="6" t="s">
        <v>576</v>
      </c>
      <c r="C191" s="6">
        <v>1</v>
      </c>
      <c r="D191" s="6">
        <v>3</v>
      </c>
      <c r="E191" s="6">
        <v>-6.64</v>
      </c>
      <c r="F191" s="6">
        <v>210519.445256095</v>
      </c>
      <c r="G191" s="6" t="s">
        <v>31</v>
      </c>
      <c r="H191" s="6">
        <v>6</v>
      </c>
      <c r="I191" s="6" t="s">
        <v>31</v>
      </c>
      <c r="J191" s="6">
        <v>27.9</v>
      </c>
      <c r="K191" s="6" t="s">
        <v>31</v>
      </c>
      <c r="L191" s="19">
        <v>187989.007343598</v>
      </c>
      <c r="M191" s="19">
        <v>320248.20201692602</v>
      </c>
      <c r="N191" s="19">
        <v>271129.254025275</v>
      </c>
      <c r="O191" s="19">
        <v>153296.047844694</v>
      </c>
      <c r="P191" s="19">
        <v>181622.43017529999</v>
      </c>
      <c r="Q191" s="19">
        <v>235750.150804993</v>
      </c>
      <c r="R191" s="19" t="s">
        <v>31</v>
      </c>
      <c r="S191" s="19" t="s">
        <v>31</v>
      </c>
      <c r="T191" s="19" t="s">
        <v>31</v>
      </c>
      <c r="U191" s="19" t="s">
        <v>31</v>
      </c>
      <c r="V191" s="19" t="s">
        <v>31</v>
      </c>
      <c r="W191" s="19" t="s">
        <v>31</v>
      </c>
      <c r="X191" s="6">
        <v>1</v>
      </c>
      <c r="Y191" s="6">
        <v>5</v>
      </c>
      <c r="Z191" s="6">
        <v>1</v>
      </c>
      <c r="AA191" s="6">
        <v>0</v>
      </c>
      <c r="AB191" s="6">
        <v>427</v>
      </c>
    </row>
    <row r="192" spans="1:28" x14ac:dyDescent="0.25">
      <c r="A192" s="9" t="s">
        <v>578</v>
      </c>
      <c r="B192" s="6" t="s">
        <v>579</v>
      </c>
      <c r="C192" s="6">
        <v>1</v>
      </c>
      <c r="D192" s="6">
        <v>23</v>
      </c>
      <c r="E192" s="6">
        <v>-6.64</v>
      </c>
      <c r="F192" s="6">
        <v>524041.27336149203</v>
      </c>
      <c r="G192" s="6" t="s">
        <v>31</v>
      </c>
      <c r="H192" s="6">
        <v>6</v>
      </c>
      <c r="I192" s="6" t="s">
        <v>31</v>
      </c>
      <c r="J192" s="6">
        <v>18.02</v>
      </c>
      <c r="K192" s="6" t="s">
        <v>31</v>
      </c>
      <c r="L192" s="19">
        <v>571011.39681975695</v>
      </c>
      <c r="M192" s="19">
        <v>480934.80745887698</v>
      </c>
      <c r="N192" s="19">
        <v>626102.87831920898</v>
      </c>
      <c r="O192" s="19">
        <v>622231.63248957496</v>
      </c>
      <c r="P192" s="19">
        <v>409124.92293144303</v>
      </c>
      <c r="Q192" s="19">
        <v>438294.46479668299</v>
      </c>
      <c r="R192" s="19" t="s">
        <v>31</v>
      </c>
      <c r="S192" s="19" t="s">
        <v>31</v>
      </c>
      <c r="T192" s="19" t="s">
        <v>31</v>
      </c>
      <c r="U192" s="19" t="s">
        <v>31</v>
      </c>
      <c r="V192" s="19" t="s">
        <v>31</v>
      </c>
      <c r="W192" s="19" t="s">
        <v>31</v>
      </c>
      <c r="X192" s="6">
        <v>1</v>
      </c>
      <c r="Y192" s="6">
        <v>3</v>
      </c>
      <c r="Z192" s="6">
        <v>1</v>
      </c>
      <c r="AA192" s="6">
        <v>0</v>
      </c>
      <c r="AB192" s="6">
        <v>548</v>
      </c>
    </row>
    <row r="193" spans="1:28" x14ac:dyDescent="0.25">
      <c r="A193" s="9" t="s">
        <v>581</v>
      </c>
      <c r="B193" s="6" t="s">
        <v>582</v>
      </c>
      <c r="C193" s="6">
        <v>2</v>
      </c>
      <c r="D193" s="6">
        <v>12</v>
      </c>
      <c r="E193" s="6">
        <v>-6.64</v>
      </c>
      <c r="F193" s="6">
        <v>370546.93551467801</v>
      </c>
      <c r="G193" s="6" t="s">
        <v>31</v>
      </c>
      <c r="H193" s="6">
        <v>6</v>
      </c>
      <c r="I193" s="6" t="s">
        <v>31</v>
      </c>
      <c r="J193" s="6">
        <v>15.81</v>
      </c>
      <c r="K193" s="6" t="s">
        <v>31</v>
      </c>
      <c r="L193" s="19">
        <v>390382.87701210298</v>
      </c>
      <c r="M193" s="19">
        <v>414779.71220831602</v>
      </c>
      <c r="N193" s="19">
        <v>273930.19929526601</v>
      </c>
      <c r="O193" s="19">
        <v>351718.88805733301</v>
      </c>
      <c r="P193" s="19">
        <v>433084.182494746</v>
      </c>
      <c r="Q193" s="19">
        <v>339317.870689406</v>
      </c>
      <c r="R193" s="19" t="s">
        <v>31</v>
      </c>
      <c r="S193" s="19" t="s">
        <v>31</v>
      </c>
      <c r="T193" s="19" t="s">
        <v>31</v>
      </c>
      <c r="U193" s="19" t="s">
        <v>31</v>
      </c>
      <c r="V193" s="19" t="s">
        <v>31</v>
      </c>
      <c r="W193" s="19" t="s">
        <v>31</v>
      </c>
      <c r="X193" s="6">
        <v>1</v>
      </c>
      <c r="Y193" s="6">
        <v>8</v>
      </c>
      <c r="Z193" s="6">
        <v>2</v>
      </c>
      <c r="AA193" s="6">
        <v>0</v>
      </c>
      <c r="AB193" s="6">
        <v>480</v>
      </c>
    </row>
    <row r="194" spans="1:28" x14ac:dyDescent="0.25">
      <c r="A194" s="9" t="s">
        <v>584</v>
      </c>
      <c r="B194" s="6" t="s">
        <v>585</v>
      </c>
      <c r="C194" s="6">
        <v>3</v>
      </c>
      <c r="D194" s="6">
        <v>15</v>
      </c>
      <c r="E194" s="6">
        <v>-6.64</v>
      </c>
      <c r="F194" s="6">
        <v>849262.35186864296</v>
      </c>
      <c r="G194" s="6" t="s">
        <v>31</v>
      </c>
      <c r="H194" s="6">
        <v>6</v>
      </c>
      <c r="I194" s="6" t="s">
        <v>31</v>
      </c>
      <c r="J194" s="6">
        <v>72.349999999999994</v>
      </c>
      <c r="K194" s="6" t="s">
        <v>31</v>
      </c>
      <c r="L194" s="19">
        <v>68317.175745644898</v>
      </c>
      <c r="M194" s="19">
        <v>68505.628582737394</v>
      </c>
      <c r="N194" s="19">
        <v>1185407.91039366</v>
      </c>
      <c r="O194" s="19">
        <v>989829.62911085098</v>
      </c>
      <c r="P194" s="19">
        <v>766122.50918035198</v>
      </c>
      <c r="Q194" s="19">
        <v>941424.55502723099</v>
      </c>
      <c r="R194" s="19" t="s">
        <v>31</v>
      </c>
      <c r="S194" s="19" t="s">
        <v>31</v>
      </c>
      <c r="T194" s="19" t="s">
        <v>31</v>
      </c>
      <c r="U194" s="19" t="s">
        <v>31</v>
      </c>
      <c r="V194" s="19" t="s">
        <v>31</v>
      </c>
      <c r="W194" s="19" t="s">
        <v>31</v>
      </c>
      <c r="X194" s="6">
        <v>1</v>
      </c>
      <c r="Y194" s="6">
        <v>16</v>
      </c>
      <c r="Z194" s="6">
        <v>3</v>
      </c>
      <c r="AA194" s="6">
        <v>0</v>
      </c>
      <c r="AB194" s="6">
        <v>309</v>
      </c>
    </row>
    <row r="195" spans="1:28" x14ac:dyDescent="0.25">
      <c r="A195" s="9" t="s">
        <v>587</v>
      </c>
      <c r="B195" s="6" t="s">
        <v>588</v>
      </c>
      <c r="C195" s="6">
        <v>4</v>
      </c>
      <c r="D195" s="6">
        <v>103</v>
      </c>
      <c r="E195" s="6">
        <v>-1.24</v>
      </c>
      <c r="F195" s="6">
        <v>13731573.059583001</v>
      </c>
      <c r="G195" s="6">
        <v>3480167.2409181902</v>
      </c>
      <c r="H195" s="6">
        <v>6</v>
      </c>
      <c r="I195" s="6">
        <v>6</v>
      </c>
      <c r="J195" s="6">
        <v>30.38</v>
      </c>
      <c r="K195" s="6">
        <v>45.69</v>
      </c>
      <c r="L195" s="19">
        <v>17031597.425504901</v>
      </c>
      <c r="M195" s="19">
        <v>17072720.176889699</v>
      </c>
      <c r="N195" s="19">
        <v>9459623.7147728391</v>
      </c>
      <c r="O195" s="19">
        <v>7403645.0391093297</v>
      </c>
      <c r="P195" s="19">
        <v>12996602.7992517</v>
      </c>
      <c r="Q195" s="19">
        <v>14508106.587786401</v>
      </c>
      <c r="R195" s="19">
        <v>5627746.75</v>
      </c>
      <c r="S195" s="19">
        <v>6418854.83273004</v>
      </c>
      <c r="T195" s="19">
        <v>2176184.2087276401</v>
      </c>
      <c r="U195" s="19">
        <v>2300314.6439908999</v>
      </c>
      <c r="V195" s="19">
        <v>2809969.74348759</v>
      </c>
      <c r="W195" s="19">
        <v>4310211.5433199797</v>
      </c>
      <c r="X195" s="6">
        <v>1</v>
      </c>
      <c r="Y195" s="6">
        <v>28</v>
      </c>
      <c r="Z195" s="6">
        <v>4</v>
      </c>
      <c r="AA195" s="6">
        <v>0</v>
      </c>
      <c r="AB195" s="6">
        <v>211</v>
      </c>
    </row>
    <row r="196" spans="1:28" x14ac:dyDescent="0.25">
      <c r="A196" s="9" t="s">
        <v>590</v>
      </c>
      <c r="B196" s="6" t="s">
        <v>591</v>
      </c>
      <c r="C196" s="6">
        <v>1</v>
      </c>
      <c r="D196" s="6">
        <v>10</v>
      </c>
      <c r="E196" s="6">
        <v>-6.64</v>
      </c>
      <c r="F196" s="6">
        <v>126171.779368951</v>
      </c>
      <c r="G196" s="6" t="s">
        <v>31</v>
      </c>
      <c r="H196" s="6">
        <v>6</v>
      </c>
      <c r="I196" s="6" t="s">
        <v>31</v>
      </c>
      <c r="J196" s="6">
        <v>102.65</v>
      </c>
      <c r="K196" s="6" t="s">
        <v>31</v>
      </c>
      <c r="L196" s="19">
        <v>78352.148727008302</v>
      </c>
      <c r="M196" s="19">
        <v>203176.532715048</v>
      </c>
      <c r="N196" s="19">
        <v>597264.37733494095</v>
      </c>
      <c r="O196" s="19">
        <v>593168.47703032196</v>
      </c>
      <c r="P196" s="19">
        <v>35400.155196421401</v>
      </c>
      <c r="Q196" s="19">
        <v>50634.685800027299</v>
      </c>
      <c r="R196" s="19" t="s">
        <v>31</v>
      </c>
      <c r="S196" s="19" t="s">
        <v>31</v>
      </c>
      <c r="T196" s="19" t="s">
        <v>31</v>
      </c>
      <c r="U196" s="19" t="s">
        <v>31</v>
      </c>
      <c r="V196" s="19" t="s">
        <v>31</v>
      </c>
      <c r="W196" s="19" t="s">
        <v>31</v>
      </c>
      <c r="X196" s="6">
        <v>1</v>
      </c>
      <c r="Y196" s="6">
        <v>6</v>
      </c>
      <c r="Z196" s="6">
        <v>1</v>
      </c>
      <c r="AA196" s="6">
        <v>0</v>
      </c>
      <c r="AB196" s="6">
        <v>246</v>
      </c>
    </row>
    <row r="197" spans="1:28" x14ac:dyDescent="0.25">
      <c r="A197" s="9" t="s">
        <v>593</v>
      </c>
      <c r="B197" s="6" t="s">
        <v>594</v>
      </c>
      <c r="C197" s="6">
        <v>3</v>
      </c>
      <c r="D197" s="6">
        <v>42</v>
      </c>
      <c r="E197" s="6">
        <v>-6.64</v>
      </c>
      <c r="F197" s="6">
        <v>611191.19128719205</v>
      </c>
      <c r="G197" s="6" t="s">
        <v>31</v>
      </c>
      <c r="H197" s="6">
        <v>6</v>
      </c>
      <c r="I197" s="6" t="s">
        <v>31</v>
      </c>
      <c r="J197" s="6">
        <v>62.66</v>
      </c>
      <c r="K197" s="6" t="s">
        <v>31</v>
      </c>
      <c r="L197" s="19">
        <v>955734.656406914</v>
      </c>
      <c r="M197" s="19">
        <v>779613.91356927797</v>
      </c>
      <c r="N197" s="19">
        <v>119178.217373847</v>
      </c>
      <c r="O197" s="19">
        <v>151513.92489042599</v>
      </c>
      <c r="P197" s="19">
        <v>614878.17930643598</v>
      </c>
      <c r="Q197" s="19">
        <v>607526.311518186</v>
      </c>
      <c r="R197" s="19" t="s">
        <v>31</v>
      </c>
      <c r="S197" s="19" t="s">
        <v>31</v>
      </c>
      <c r="T197" s="19" t="s">
        <v>31</v>
      </c>
      <c r="U197" s="19" t="s">
        <v>31</v>
      </c>
      <c r="V197" s="19" t="s">
        <v>31</v>
      </c>
      <c r="W197" s="19" t="s">
        <v>31</v>
      </c>
      <c r="X197" s="6">
        <v>1</v>
      </c>
      <c r="Y197" s="6">
        <v>9</v>
      </c>
      <c r="Z197" s="6">
        <v>3</v>
      </c>
      <c r="AA197" s="6">
        <v>0</v>
      </c>
      <c r="AB197" s="6">
        <v>648</v>
      </c>
    </row>
    <row r="198" spans="1:28" x14ac:dyDescent="0.25">
      <c r="A198" s="9" t="s">
        <v>596</v>
      </c>
      <c r="B198" s="6" t="s">
        <v>597</v>
      </c>
      <c r="C198" s="6">
        <v>1</v>
      </c>
      <c r="D198" s="6">
        <v>25</v>
      </c>
      <c r="E198" s="6">
        <v>-6.64</v>
      </c>
      <c r="F198" s="6">
        <v>383826.38219607901</v>
      </c>
      <c r="G198" s="6" t="s">
        <v>31</v>
      </c>
      <c r="H198" s="6">
        <v>6</v>
      </c>
      <c r="I198" s="6" t="s">
        <v>31</v>
      </c>
      <c r="J198" s="6">
        <v>83.51</v>
      </c>
      <c r="K198" s="6" t="s">
        <v>31</v>
      </c>
      <c r="L198" s="19">
        <v>169768.56278922199</v>
      </c>
      <c r="M198" s="19">
        <v>162928.70076422099</v>
      </c>
      <c r="N198" s="19">
        <v>1302373.52545053</v>
      </c>
      <c r="O198" s="19">
        <v>1052835.9118693799</v>
      </c>
      <c r="P198" s="19">
        <v>507002.971328185</v>
      </c>
      <c r="Q198" s="19">
        <v>290575.59817409399</v>
      </c>
      <c r="R198" s="19" t="s">
        <v>31</v>
      </c>
      <c r="S198" s="19" t="s">
        <v>31</v>
      </c>
      <c r="T198" s="19" t="s">
        <v>31</v>
      </c>
      <c r="U198" s="19" t="s">
        <v>31</v>
      </c>
      <c r="V198" s="19" t="s">
        <v>31</v>
      </c>
      <c r="W198" s="19" t="s">
        <v>31</v>
      </c>
      <c r="X198" s="6">
        <v>1</v>
      </c>
      <c r="Y198" s="6">
        <v>3</v>
      </c>
      <c r="Z198" s="6">
        <v>1</v>
      </c>
      <c r="AA198" s="6">
        <v>0</v>
      </c>
      <c r="AB198" s="6">
        <v>753</v>
      </c>
    </row>
    <row r="199" spans="1:28" x14ac:dyDescent="0.25">
      <c r="A199" s="9" t="s">
        <v>599</v>
      </c>
      <c r="B199" s="6" t="s">
        <v>600</v>
      </c>
      <c r="C199" s="6">
        <v>6</v>
      </c>
      <c r="D199" s="6">
        <v>48</v>
      </c>
      <c r="E199" s="6">
        <v>-0.56000000000000005</v>
      </c>
      <c r="F199" s="6">
        <v>4858442.7977738297</v>
      </c>
      <c r="G199" s="6">
        <v>2825121.7029109998</v>
      </c>
      <c r="H199" s="6">
        <v>6</v>
      </c>
      <c r="I199" s="6">
        <v>6</v>
      </c>
      <c r="J199" s="6">
        <v>52.39</v>
      </c>
      <c r="K199" s="6">
        <v>59.67</v>
      </c>
      <c r="L199" s="19">
        <v>1669297.24886937</v>
      </c>
      <c r="M199" s="19">
        <v>1466412.9418095599</v>
      </c>
      <c r="N199" s="19">
        <v>6335377.73626546</v>
      </c>
      <c r="O199" s="19">
        <v>6680365.6893149903</v>
      </c>
      <c r="P199" s="19">
        <v>4600821.53131158</v>
      </c>
      <c r="Q199" s="19">
        <v>5130489.4698906802</v>
      </c>
      <c r="R199" s="19">
        <v>979850</v>
      </c>
      <c r="S199" s="19">
        <v>908518.95406382298</v>
      </c>
      <c r="T199" s="19">
        <v>4373370.4770662198</v>
      </c>
      <c r="U199" s="19">
        <v>4637587.2210886199</v>
      </c>
      <c r="V199" s="19">
        <v>2182549.6535824598</v>
      </c>
      <c r="W199" s="19">
        <v>3656875.6285375399</v>
      </c>
      <c r="X199" s="6">
        <v>1</v>
      </c>
      <c r="Y199" s="6">
        <v>10</v>
      </c>
      <c r="Z199" s="6">
        <v>5</v>
      </c>
      <c r="AA199" s="6">
        <v>0</v>
      </c>
      <c r="AB199" s="6">
        <v>839</v>
      </c>
    </row>
    <row r="200" spans="1:28" x14ac:dyDescent="0.25">
      <c r="A200" s="9" t="s">
        <v>602</v>
      </c>
      <c r="B200" s="6" t="s">
        <v>603</v>
      </c>
      <c r="C200" s="6">
        <v>2</v>
      </c>
      <c r="D200" s="6">
        <v>9</v>
      </c>
      <c r="E200" s="6">
        <v>-6.64</v>
      </c>
      <c r="F200" s="6">
        <v>374958.19832694402</v>
      </c>
      <c r="G200" s="6" t="s">
        <v>31</v>
      </c>
      <c r="H200" s="6">
        <v>6</v>
      </c>
      <c r="I200" s="6" t="s">
        <v>31</v>
      </c>
      <c r="J200" s="6">
        <v>47.99</v>
      </c>
      <c r="K200" s="6" t="s">
        <v>31</v>
      </c>
      <c r="L200" s="19">
        <v>411798.40581324301</v>
      </c>
      <c r="M200" s="19">
        <v>359902.80378095497</v>
      </c>
      <c r="N200" s="19">
        <v>113783.646683478</v>
      </c>
      <c r="O200" s="19">
        <v>129805.522161423</v>
      </c>
      <c r="P200" s="19">
        <v>390643.38764684001</v>
      </c>
      <c r="Q200" s="19">
        <v>451553.82324556197</v>
      </c>
      <c r="R200" s="19" t="s">
        <v>31</v>
      </c>
      <c r="S200" s="19" t="s">
        <v>31</v>
      </c>
      <c r="T200" s="19" t="s">
        <v>31</v>
      </c>
      <c r="U200" s="19" t="s">
        <v>31</v>
      </c>
      <c r="V200" s="19" t="s">
        <v>31</v>
      </c>
      <c r="W200" s="19" t="s">
        <v>31</v>
      </c>
      <c r="X200" s="6">
        <v>1</v>
      </c>
      <c r="Y200" s="6">
        <v>3</v>
      </c>
      <c r="Z200" s="6">
        <v>2</v>
      </c>
      <c r="AA200" s="6">
        <v>0</v>
      </c>
      <c r="AB200" s="6">
        <v>808</v>
      </c>
    </row>
    <row r="201" spans="1:28" x14ac:dyDescent="0.25">
      <c r="A201" s="9" t="s">
        <v>605</v>
      </c>
      <c r="B201" s="6" t="s">
        <v>606</v>
      </c>
      <c r="C201" s="6">
        <v>2</v>
      </c>
      <c r="D201" s="6">
        <v>7</v>
      </c>
      <c r="E201" s="6">
        <v>-6.64</v>
      </c>
      <c r="F201" s="6">
        <v>357755.30599529599</v>
      </c>
      <c r="G201" s="6" t="s">
        <v>31</v>
      </c>
      <c r="H201" s="6">
        <v>6</v>
      </c>
      <c r="I201" s="6" t="s">
        <v>31</v>
      </c>
      <c r="J201" s="6">
        <v>27.09</v>
      </c>
      <c r="K201" s="6" t="s">
        <v>31</v>
      </c>
      <c r="L201" s="19">
        <v>466654.67001087999</v>
      </c>
      <c r="M201" s="19">
        <v>614586.30186993105</v>
      </c>
      <c r="N201" s="19">
        <v>342164.89238222799</v>
      </c>
      <c r="O201" s="19">
        <v>360451.59649362898</v>
      </c>
      <c r="P201" s="19">
        <v>327272.62427510502</v>
      </c>
      <c r="Q201" s="19">
        <v>355079.18459184899</v>
      </c>
      <c r="R201" s="19" t="s">
        <v>31</v>
      </c>
      <c r="S201" s="19" t="s">
        <v>31</v>
      </c>
      <c r="T201" s="19" t="s">
        <v>31</v>
      </c>
      <c r="U201" s="19" t="s">
        <v>31</v>
      </c>
      <c r="V201" s="19" t="s">
        <v>31</v>
      </c>
      <c r="W201" s="19" t="s">
        <v>31</v>
      </c>
      <c r="X201" s="6">
        <v>1</v>
      </c>
      <c r="Y201" s="6">
        <v>4</v>
      </c>
      <c r="Z201" s="6">
        <v>2</v>
      </c>
      <c r="AA201" s="6">
        <v>0</v>
      </c>
      <c r="AB201" s="6">
        <v>582</v>
      </c>
    </row>
    <row r="202" spans="1:28" x14ac:dyDescent="0.25">
      <c r="A202" s="9" t="s">
        <v>608</v>
      </c>
      <c r="B202" s="6" t="s">
        <v>609</v>
      </c>
      <c r="C202" s="6">
        <v>3</v>
      </c>
      <c r="D202" s="6">
        <v>138</v>
      </c>
      <c r="E202" s="6">
        <v>-0.28000000000000003</v>
      </c>
      <c r="F202" s="6">
        <v>4544541.6480974704</v>
      </c>
      <c r="G202" s="6">
        <v>3305384.4735129601</v>
      </c>
      <c r="H202" s="6">
        <v>6</v>
      </c>
      <c r="I202" s="6">
        <v>6</v>
      </c>
      <c r="J202" s="6">
        <v>34.92</v>
      </c>
      <c r="K202" s="6">
        <v>40.68</v>
      </c>
      <c r="L202" s="19">
        <v>7786975.9747514697</v>
      </c>
      <c r="M202" s="19">
        <v>7893887.7260041898</v>
      </c>
      <c r="N202" s="19">
        <v>3930200.7015422601</v>
      </c>
      <c r="O202" s="19">
        <v>3850582.5709858998</v>
      </c>
      <c r="P202" s="19">
        <v>4505009.29209169</v>
      </c>
      <c r="Q202" s="19">
        <v>4584420.9084202098</v>
      </c>
      <c r="R202" s="19">
        <v>5279339.25</v>
      </c>
      <c r="S202" s="19">
        <v>5974167.33828439</v>
      </c>
      <c r="T202" s="19">
        <v>3407679.6128611602</v>
      </c>
      <c r="U202" s="19">
        <v>3206160.1321044401</v>
      </c>
      <c r="V202" s="19">
        <v>1990669.53935758</v>
      </c>
      <c r="W202" s="19">
        <v>2763737.9212752199</v>
      </c>
      <c r="X202" s="6">
        <v>1</v>
      </c>
      <c r="Y202" s="6">
        <v>12</v>
      </c>
      <c r="Z202" s="6">
        <v>3</v>
      </c>
      <c r="AA202" s="6">
        <v>0</v>
      </c>
      <c r="AB202" s="6">
        <v>254</v>
      </c>
    </row>
    <row r="203" spans="1:28" x14ac:dyDescent="0.25">
      <c r="A203" s="9" t="s">
        <v>611</v>
      </c>
      <c r="B203" s="6" t="s">
        <v>612</v>
      </c>
      <c r="C203" s="6">
        <v>10</v>
      </c>
      <c r="D203" s="6">
        <v>465</v>
      </c>
      <c r="E203" s="6">
        <v>-0.17</v>
      </c>
      <c r="F203" s="6">
        <v>13843696.8826862</v>
      </c>
      <c r="G203" s="6">
        <v>11112278.679474199</v>
      </c>
      <c r="H203" s="6">
        <v>6</v>
      </c>
      <c r="I203" s="6">
        <v>6</v>
      </c>
      <c r="J203" s="6">
        <v>15.02</v>
      </c>
      <c r="K203" s="6">
        <v>13.84</v>
      </c>
      <c r="L203" s="19">
        <v>12740112.915456301</v>
      </c>
      <c r="M203" s="19">
        <v>11541117.340585399</v>
      </c>
      <c r="N203" s="19">
        <v>16656769.366916901</v>
      </c>
      <c r="O203" s="19">
        <v>16900939.466822699</v>
      </c>
      <c r="P203" s="19">
        <v>13551292.177952601</v>
      </c>
      <c r="Q203" s="19">
        <v>14142410.9865699</v>
      </c>
      <c r="R203" s="19">
        <v>10675699.03125</v>
      </c>
      <c r="S203" s="19">
        <v>13050518.2841963</v>
      </c>
      <c r="T203" s="19">
        <v>10832257.3175861</v>
      </c>
      <c r="U203" s="19">
        <v>13238202.741587801</v>
      </c>
      <c r="V203" s="19">
        <v>9064815.6726521701</v>
      </c>
      <c r="W203" s="19">
        <v>11399538.7877117</v>
      </c>
      <c r="X203" s="6">
        <v>1</v>
      </c>
      <c r="Y203" s="6">
        <v>18</v>
      </c>
      <c r="Z203" s="6">
        <v>5</v>
      </c>
      <c r="AA203" s="6">
        <v>4</v>
      </c>
      <c r="AB203" s="6">
        <v>732</v>
      </c>
    </row>
    <row r="204" spans="1:28" x14ac:dyDescent="0.25">
      <c r="A204" s="9" t="s">
        <v>399</v>
      </c>
      <c r="B204" s="6" t="s">
        <v>614</v>
      </c>
      <c r="C204" s="6">
        <v>1</v>
      </c>
      <c r="D204" s="6">
        <v>9</v>
      </c>
      <c r="E204" s="6">
        <v>-1.94</v>
      </c>
      <c r="F204" s="6">
        <v>592330.45241039596</v>
      </c>
      <c r="G204" s="6">
        <v>153992.7124816</v>
      </c>
      <c r="H204" s="6">
        <v>6</v>
      </c>
      <c r="I204" s="6">
        <v>5</v>
      </c>
      <c r="J204" s="6">
        <v>25.76</v>
      </c>
      <c r="K204" s="6">
        <v>101.21</v>
      </c>
      <c r="L204" s="19">
        <v>577396.79480023205</v>
      </c>
      <c r="M204" s="19">
        <v>306936.17366655503</v>
      </c>
      <c r="N204" s="19">
        <v>704984.34650355496</v>
      </c>
      <c r="O204" s="19">
        <v>705229.78394287103</v>
      </c>
      <c r="P204" s="19">
        <v>531409.110500296</v>
      </c>
      <c r="Q204" s="19">
        <v>607650.35069876502</v>
      </c>
      <c r="R204" s="19" t="s">
        <v>31</v>
      </c>
      <c r="S204" s="19">
        <v>62633.212218666798</v>
      </c>
      <c r="T204" s="19">
        <v>736946.28700170096</v>
      </c>
      <c r="U204" s="19">
        <v>816843.20002254099</v>
      </c>
      <c r="V204" s="19">
        <v>153992.7124816</v>
      </c>
      <c r="W204" s="19">
        <v>78608.643342346593</v>
      </c>
      <c r="X204" s="6">
        <v>1</v>
      </c>
      <c r="Y204" s="6">
        <v>8</v>
      </c>
      <c r="Z204" s="6">
        <v>1</v>
      </c>
      <c r="AA204" s="6">
        <v>0</v>
      </c>
      <c r="AB204" s="6">
        <v>156</v>
      </c>
    </row>
    <row r="205" spans="1:28" x14ac:dyDescent="0.25">
      <c r="A205" s="9" t="s">
        <v>616</v>
      </c>
      <c r="B205" s="6" t="s">
        <v>617</v>
      </c>
      <c r="C205" s="6">
        <v>1</v>
      </c>
      <c r="D205" s="6">
        <v>2</v>
      </c>
      <c r="E205" s="6">
        <v>-6.64</v>
      </c>
      <c r="F205" s="6">
        <v>150492.02894468399</v>
      </c>
      <c r="G205" s="6" t="s">
        <v>31</v>
      </c>
      <c r="H205" s="6">
        <v>6</v>
      </c>
      <c r="I205" s="6" t="s">
        <v>31</v>
      </c>
      <c r="J205" s="6">
        <v>74.900000000000006</v>
      </c>
      <c r="K205" s="6" t="s">
        <v>31</v>
      </c>
      <c r="L205" s="19">
        <v>158759.27877361799</v>
      </c>
      <c r="M205" s="19">
        <v>142655.28888035699</v>
      </c>
      <c r="N205" s="19">
        <v>561351.72598581295</v>
      </c>
      <c r="O205" s="19">
        <v>533860.77390547295</v>
      </c>
      <c r="P205" s="19">
        <v>133776.97136594501</v>
      </c>
      <c r="Q205" s="19">
        <v>141352.27774708599</v>
      </c>
      <c r="R205" s="19" t="s">
        <v>31</v>
      </c>
      <c r="S205" s="19" t="s">
        <v>31</v>
      </c>
      <c r="T205" s="19" t="s">
        <v>31</v>
      </c>
      <c r="U205" s="19" t="s">
        <v>31</v>
      </c>
      <c r="V205" s="19" t="s">
        <v>31</v>
      </c>
      <c r="W205" s="19" t="s">
        <v>31</v>
      </c>
      <c r="X205" s="6">
        <v>1</v>
      </c>
      <c r="Y205" s="6">
        <v>1</v>
      </c>
      <c r="Z205" s="6">
        <v>1</v>
      </c>
      <c r="AA205" s="6">
        <v>0</v>
      </c>
      <c r="AB205" s="6">
        <v>1019</v>
      </c>
    </row>
    <row r="206" spans="1:28" x14ac:dyDescent="0.25">
      <c r="A206" s="9" t="s">
        <v>619</v>
      </c>
      <c r="B206" s="6" t="s">
        <v>620</v>
      </c>
      <c r="C206" s="6">
        <v>1</v>
      </c>
      <c r="D206" s="6">
        <v>7</v>
      </c>
      <c r="E206" s="6">
        <v>-6.64</v>
      </c>
      <c r="F206" s="6">
        <v>999267.46620123601</v>
      </c>
      <c r="G206" s="6" t="s">
        <v>31</v>
      </c>
      <c r="H206" s="6">
        <v>6</v>
      </c>
      <c r="I206" s="6" t="s">
        <v>31</v>
      </c>
      <c r="J206" s="6">
        <v>31.63</v>
      </c>
      <c r="K206" s="6" t="s">
        <v>31</v>
      </c>
      <c r="L206" s="19">
        <v>1286434.1746520901</v>
      </c>
      <c r="M206" s="19">
        <v>1640342.52188105</v>
      </c>
      <c r="N206" s="19">
        <v>980951.76403223095</v>
      </c>
      <c r="O206" s="19">
        <v>1017925.1474137</v>
      </c>
      <c r="P206" s="19">
        <v>778432.23003412003</v>
      </c>
      <c r="Q206" s="19">
        <v>739352.28465127095</v>
      </c>
      <c r="R206" s="19" t="s">
        <v>31</v>
      </c>
      <c r="S206" s="19" t="s">
        <v>31</v>
      </c>
      <c r="T206" s="19" t="s">
        <v>31</v>
      </c>
      <c r="U206" s="19" t="s">
        <v>31</v>
      </c>
      <c r="V206" s="19" t="s">
        <v>31</v>
      </c>
      <c r="W206" s="19" t="s">
        <v>31</v>
      </c>
      <c r="X206" s="6">
        <v>1</v>
      </c>
      <c r="Y206" s="6">
        <v>4</v>
      </c>
      <c r="Z206" s="6">
        <v>1</v>
      </c>
      <c r="AA206" s="6">
        <v>0</v>
      </c>
      <c r="AB206" s="6">
        <v>534</v>
      </c>
    </row>
    <row r="207" spans="1:28" x14ac:dyDescent="0.25">
      <c r="A207" s="9" t="s">
        <v>622</v>
      </c>
      <c r="B207" s="6" t="s">
        <v>623</v>
      </c>
      <c r="C207" s="6">
        <v>4</v>
      </c>
      <c r="D207" s="6">
        <v>43</v>
      </c>
      <c r="E207" s="6" t="s">
        <v>31</v>
      </c>
      <c r="F207" s="6">
        <v>559452.28787911998</v>
      </c>
      <c r="G207" s="6">
        <v>474127.54796420998</v>
      </c>
      <c r="H207" s="6">
        <v>6</v>
      </c>
      <c r="I207" s="6">
        <v>3</v>
      </c>
      <c r="J207" s="6">
        <v>63.73</v>
      </c>
      <c r="K207" s="6">
        <v>23.85</v>
      </c>
      <c r="L207" s="19">
        <v>585941.57876621897</v>
      </c>
      <c r="M207" s="19">
        <v>534160.52684333897</v>
      </c>
      <c r="N207" s="19">
        <v>1602640.11098665</v>
      </c>
      <c r="O207" s="19">
        <v>1479680.387445</v>
      </c>
      <c r="P207" s="19">
        <v>470124.34086761199</v>
      </c>
      <c r="Q207" s="19">
        <v>419137.71091559599</v>
      </c>
      <c r="R207" s="19" t="s">
        <v>31</v>
      </c>
      <c r="S207" s="19" t="s">
        <v>31</v>
      </c>
      <c r="T207" s="19">
        <v>512828.53609440703</v>
      </c>
      <c r="U207" s="19">
        <v>474127.54796420998</v>
      </c>
      <c r="V207" s="19" t="s">
        <v>31</v>
      </c>
      <c r="W207" s="19">
        <v>317085.33802410099</v>
      </c>
      <c r="X207" s="6">
        <v>1</v>
      </c>
      <c r="Y207" s="6">
        <v>10</v>
      </c>
      <c r="Z207" s="6">
        <v>4</v>
      </c>
      <c r="AA207" s="6">
        <v>0</v>
      </c>
      <c r="AB207" s="6">
        <v>463</v>
      </c>
    </row>
    <row r="208" spans="1:28" x14ac:dyDescent="0.25">
      <c r="A208" s="9" t="s">
        <v>625</v>
      </c>
      <c r="B208" s="6" t="s">
        <v>626</v>
      </c>
      <c r="C208" s="6">
        <v>2</v>
      </c>
      <c r="D208" s="6">
        <v>11</v>
      </c>
      <c r="E208" s="6">
        <v>-6.64</v>
      </c>
      <c r="F208" s="6">
        <v>135517.73516868299</v>
      </c>
      <c r="G208" s="6" t="s">
        <v>31</v>
      </c>
      <c r="H208" s="6">
        <v>6</v>
      </c>
      <c r="I208" s="6" t="s">
        <v>31</v>
      </c>
      <c r="J208" s="6">
        <v>46.34</v>
      </c>
      <c r="K208" s="6" t="s">
        <v>31</v>
      </c>
      <c r="L208" s="19">
        <v>137228.23067372199</v>
      </c>
      <c r="M208" s="19">
        <v>133828.56031216099</v>
      </c>
      <c r="N208" s="19">
        <v>51131.6196457564</v>
      </c>
      <c r="O208" s="19">
        <v>44486.490030522298</v>
      </c>
      <c r="P208" s="19">
        <v>167156.81298595501</v>
      </c>
      <c r="Q208" s="19">
        <v>153249.02705277599</v>
      </c>
      <c r="R208" s="19" t="s">
        <v>31</v>
      </c>
      <c r="S208" s="19" t="s">
        <v>31</v>
      </c>
      <c r="T208" s="19" t="s">
        <v>31</v>
      </c>
      <c r="U208" s="19" t="s">
        <v>31</v>
      </c>
      <c r="V208" s="19" t="s">
        <v>31</v>
      </c>
      <c r="W208" s="19" t="s">
        <v>31</v>
      </c>
      <c r="X208" s="6">
        <v>1</v>
      </c>
      <c r="Y208" s="6">
        <v>5</v>
      </c>
      <c r="Z208" s="6">
        <v>2</v>
      </c>
      <c r="AA208" s="6">
        <v>0</v>
      </c>
      <c r="AB208" s="6">
        <v>596</v>
      </c>
    </row>
    <row r="209" spans="1:28" x14ac:dyDescent="0.25">
      <c r="A209" s="9" t="s">
        <v>628</v>
      </c>
      <c r="B209" s="6" t="s">
        <v>629</v>
      </c>
      <c r="C209" s="6">
        <v>2</v>
      </c>
      <c r="D209" s="6">
        <v>32</v>
      </c>
      <c r="E209" s="6">
        <v>0.13</v>
      </c>
      <c r="F209" s="6">
        <v>1138467.0601160801</v>
      </c>
      <c r="G209" s="6">
        <v>1272941.28742302</v>
      </c>
      <c r="H209" s="6">
        <v>6</v>
      </c>
      <c r="I209" s="6">
        <v>6</v>
      </c>
      <c r="J209" s="6">
        <v>10.54</v>
      </c>
      <c r="K209" s="6">
        <v>20.32</v>
      </c>
      <c r="L209" s="19">
        <v>1340672.05902451</v>
      </c>
      <c r="M209" s="19">
        <v>1166873.1613989801</v>
      </c>
      <c r="N209" s="19">
        <v>1125424.1691346299</v>
      </c>
      <c r="O209" s="19">
        <v>965260.29353312799</v>
      </c>
      <c r="P209" s="19">
        <v>1151661.1092206801</v>
      </c>
      <c r="Q209" s="19">
        <v>1110770.7892090101</v>
      </c>
      <c r="R209" s="19">
        <v>1261735.5625</v>
      </c>
      <c r="S209" s="19">
        <v>1340914.1887973901</v>
      </c>
      <c r="T209" s="19">
        <v>1284246.5326217599</v>
      </c>
      <c r="U209" s="19">
        <v>1366682.9203140601</v>
      </c>
      <c r="V209" s="19">
        <v>767016.95366343902</v>
      </c>
      <c r="W209" s="19">
        <v>995348.21752723702</v>
      </c>
      <c r="X209" s="6">
        <v>1</v>
      </c>
      <c r="Y209" s="6">
        <v>10</v>
      </c>
      <c r="Z209" s="6">
        <v>2</v>
      </c>
      <c r="AA209" s="6">
        <v>0</v>
      </c>
      <c r="AB209" s="6">
        <v>266</v>
      </c>
    </row>
    <row r="210" spans="1:28" x14ac:dyDescent="0.25">
      <c r="A210" s="9" t="s">
        <v>631</v>
      </c>
      <c r="B210" s="6" t="s">
        <v>632</v>
      </c>
      <c r="C210" s="6">
        <v>1</v>
      </c>
      <c r="D210" s="6">
        <v>13</v>
      </c>
      <c r="E210" s="6">
        <v>-6.64</v>
      </c>
      <c r="F210" s="6">
        <v>119187.286255438</v>
      </c>
      <c r="G210" s="6" t="s">
        <v>31</v>
      </c>
      <c r="H210" s="6">
        <v>6</v>
      </c>
      <c r="I210" s="6" t="s">
        <v>31</v>
      </c>
      <c r="J210" s="6">
        <v>19.62</v>
      </c>
      <c r="K210" s="6" t="s">
        <v>31</v>
      </c>
      <c r="L210" s="19">
        <v>99359.856636980694</v>
      </c>
      <c r="M210" s="19">
        <v>97123.789314053705</v>
      </c>
      <c r="N210" s="19">
        <v>141332.08979228299</v>
      </c>
      <c r="O210" s="19">
        <v>142276.29623757201</v>
      </c>
      <c r="P210" s="19">
        <v>142784.633236466</v>
      </c>
      <c r="Q210" s="19">
        <v>100512.270255211</v>
      </c>
      <c r="R210" s="19" t="s">
        <v>31</v>
      </c>
      <c r="S210" s="19" t="s">
        <v>31</v>
      </c>
      <c r="T210" s="19" t="s">
        <v>31</v>
      </c>
      <c r="U210" s="19" t="s">
        <v>31</v>
      </c>
      <c r="V210" s="19" t="s">
        <v>31</v>
      </c>
      <c r="W210" s="19" t="s">
        <v>31</v>
      </c>
      <c r="X210" s="6">
        <v>1</v>
      </c>
      <c r="Y210" s="6">
        <v>5</v>
      </c>
      <c r="Z210" s="6">
        <v>1</v>
      </c>
      <c r="AA210" s="6">
        <v>0</v>
      </c>
      <c r="AB210" s="6">
        <v>436</v>
      </c>
    </row>
    <row r="211" spans="1:28" x14ac:dyDescent="0.25">
      <c r="A211" s="9" t="s">
        <v>634</v>
      </c>
      <c r="B211" s="6" t="s">
        <v>635</v>
      </c>
      <c r="C211" s="6">
        <v>1</v>
      </c>
      <c r="D211" s="6">
        <v>5</v>
      </c>
      <c r="E211" s="6">
        <v>-6.64</v>
      </c>
      <c r="F211" s="6">
        <v>239817.11837217599</v>
      </c>
      <c r="G211" s="6" t="s">
        <v>31</v>
      </c>
      <c r="H211" s="6">
        <v>6</v>
      </c>
      <c r="I211" s="6" t="s">
        <v>31</v>
      </c>
      <c r="J211" s="6">
        <v>28.75</v>
      </c>
      <c r="K211" s="6" t="s">
        <v>31</v>
      </c>
      <c r="L211" s="19">
        <v>239799.628171077</v>
      </c>
      <c r="M211" s="19">
        <v>219980.87897131001</v>
      </c>
      <c r="N211" s="19">
        <v>394306.99538316502</v>
      </c>
      <c r="O211" s="19">
        <v>380087.95205994602</v>
      </c>
      <c r="P211" s="19">
        <v>223281.978351395</v>
      </c>
      <c r="Q211" s="19">
        <v>239834.609848953</v>
      </c>
      <c r="R211" s="19" t="s">
        <v>31</v>
      </c>
      <c r="S211" s="19" t="s">
        <v>31</v>
      </c>
      <c r="T211" s="19" t="s">
        <v>31</v>
      </c>
      <c r="U211" s="19" t="s">
        <v>31</v>
      </c>
      <c r="V211" s="19" t="s">
        <v>31</v>
      </c>
      <c r="W211" s="19" t="s">
        <v>31</v>
      </c>
      <c r="X211" s="6">
        <v>1</v>
      </c>
      <c r="Y211" s="6">
        <v>2</v>
      </c>
      <c r="Z211" s="6">
        <v>1</v>
      </c>
      <c r="AA211" s="6">
        <v>0</v>
      </c>
      <c r="AB211" s="6">
        <v>582</v>
      </c>
    </row>
    <row r="212" spans="1:28" x14ac:dyDescent="0.25">
      <c r="A212" s="9" t="s">
        <v>637</v>
      </c>
      <c r="B212" s="6" t="s">
        <v>638</v>
      </c>
      <c r="C212" s="6">
        <v>2</v>
      </c>
      <c r="D212" s="6">
        <v>18</v>
      </c>
      <c r="E212" s="6">
        <v>-6.64</v>
      </c>
      <c r="F212" s="6">
        <v>614253.91801311902</v>
      </c>
      <c r="G212" s="6" t="s">
        <v>31</v>
      </c>
      <c r="H212" s="6">
        <v>6</v>
      </c>
      <c r="I212" s="6" t="s">
        <v>31</v>
      </c>
      <c r="J212" s="6">
        <v>11.64</v>
      </c>
      <c r="K212" s="6" t="s">
        <v>31</v>
      </c>
      <c r="L212" s="19">
        <v>540294.62644787296</v>
      </c>
      <c r="M212" s="19">
        <v>510522.69118617999</v>
      </c>
      <c r="N212" s="19">
        <v>637174.75628127297</v>
      </c>
      <c r="O212" s="19">
        <v>619037.23491628305</v>
      </c>
      <c r="P212" s="19">
        <v>706786.77732607001</v>
      </c>
      <c r="Q212" s="19">
        <v>609507.56192475802</v>
      </c>
      <c r="R212" s="19" t="s">
        <v>31</v>
      </c>
      <c r="S212" s="19" t="s">
        <v>31</v>
      </c>
      <c r="T212" s="19" t="s">
        <v>31</v>
      </c>
      <c r="U212" s="19" t="s">
        <v>31</v>
      </c>
      <c r="V212" s="19" t="s">
        <v>31</v>
      </c>
      <c r="W212" s="19" t="s">
        <v>31</v>
      </c>
      <c r="X212" s="6">
        <v>1</v>
      </c>
      <c r="Y212" s="6">
        <v>2</v>
      </c>
      <c r="Z212" s="6">
        <v>2</v>
      </c>
      <c r="AA212" s="6">
        <v>0</v>
      </c>
      <c r="AB212" s="6">
        <v>2511</v>
      </c>
    </row>
    <row r="213" spans="1:28" x14ac:dyDescent="0.25">
      <c r="A213" s="9" t="s">
        <v>640</v>
      </c>
      <c r="B213" s="6" t="s">
        <v>641</v>
      </c>
      <c r="C213" s="6">
        <v>3</v>
      </c>
      <c r="D213" s="6">
        <v>13</v>
      </c>
      <c r="E213" s="6" t="s">
        <v>31</v>
      </c>
      <c r="F213" s="6">
        <v>252374.58825093499</v>
      </c>
      <c r="G213" s="6">
        <v>1400836.56281657</v>
      </c>
      <c r="H213" s="6">
        <v>6</v>
      </c>
      <c r="I213" s="6">
        <v>6</v>
      </c>
      <c r="J213" s="6">
        <v>31.09</v>
      </c>
      <c r="K213" s="6">
        <v>56.85</v>
      </c>
      <c r="L213" s="19">
        <v>236573.07178957801</v>
      </c>
      <c r="M213" s="19">
        <v>269231.54149801802</v>
      </c>
      <c r="N213" s="19">
        <v>321508.36617330997</v>
      </c>
      <c r="O213" s="19">
        <v>287211.08866854</v>
      </c>
      <c r="P213" s="19">
        <v>145182.12734175901</v>
      </c>
      <c r="Q213" s="19">
        <v>150009.28786485799</v>
      </c>
      <c r="R213" s="19">
        <v>1381394.59375</v>
      </c>
      <c r="S213" s="19">
        <v>1420552.16127397</v>
      </c>
      <c r="T213" s="19">
        <v>3223043.4905970902</v>
      </c>
      <c r="U213" s="19">
        <v>3201184.5707215499</v>
      </c>
      <c r="V213" s="19">
        <v>905632.85853225796</v>
      </c>
      <c r="W213" s="19">
        <v>1062354.72978943</v>
      </c>
      <c r="X213" s="6">
        <v>1</v>
      </c>
      <c r="Y213" s="6">
        <v>6</v>
      </c>
      <c r="Z213" s="6">
        <v>2</v>
      </c>
      <c r="AA213" s="6">
        <v>1</v>
      </c>
      <c r="AB213" s="6">
        <v>539</v>
      </c>
    </row>
    <row r="214" spans="1:28" x14ac:dyDescent="0.25">
      <c r="A214" s="9" t="s">
        <v>643</v>
      </c>
      <c r="B214" s="6" t="s">
        <v>644</v>
      </c>
      <c r="C214" s="6">
        <v>1</v>
      </c>
      <c r="D214" s="6">
        <v>7</v>
      </c>
      <c r="E214" s="6">
        <v>-6.64</v>
      </c>
      <c r="F214" s="6">
        <v>97066.354433210494</v>
      </c>
      <c r="G214" s="6" t="s">
        <v>31</v>
      </c>
      <c r="H214" s="6">
        <v>6</v>
      </c>
      <c r="I214" s="6" t="s">
        <v>31</v>
      </c>
      <c r="J214" s="6">
        <v>15.29</v>
      </c>
      <c r="K214" s="6" t="s">
        <v>31</v>
      </c>
      <c r="L214" s="19">
        <v>94836.971307926302</v>
      </c>
      <c r="M214" s="19">
        <v>87796.001216979101</v>
      </c>
      <c r="N214" s="19">
        <v>126498.115559432</v>
      </c>
      <c r="O214" s="19">
        <v>119914.400641314</v>
      </c>
      <c r="P214" s="19">
        <v>92763.294903658199</v>
      </c>
      <c r="Q214" s="19">
        <v>99348.144853358201</v>
      </c>
      <c r="R214" s="19" t="s">
        <v>31</v>
      </c>
      <c r="S214" s="19" t="s">
        <v>31</v>
      </c>
      <c r="T214" s="19" t="s">
        <v>31</v>
      </c>
      <c r="U214" s="19" t="s">
        <v>31</v>
      </c>
      <c r="V214" s="19" t="s">
        <v>31</v>
      </c>
      <c r="W214" s="19" t="s">
        <v>31</v>
      </c>
      <c r="X214" s="6">
        <v>1</v>
      </c>
      <c r="Y214" s="6">
        <v>1</v>
      </c>
      <c r="Z214" s="6">
        <v>1</v>
      </c>
      <c r="AA214" s="6">
        <v>0</v>
      </c>
      <c r="AB214" s="6">
        <v>2286</v>
      </c>
    </row>
    <row r="215" spans="1:28" x14ac:dyDescent="0.25">
      <c r="A215" s="9" t="s">
        <v>646</v>
      </c>
      <c r="B215" s="6" t="s">
        <v>647</v>
      </c>
      <c r="C215" s="6">
        <v>7</v>
      </c>
      <c r="D215" s="6">
        <v>125</v>
      </c>
      <c r="E215" s="6">
        <v>-0.48</v>
      </c>
      <c r="F215" s="6">
        <v>2299582.9875576599</v>
      </c>
      <c r="G215" s="6">
        <v>2392870.6486858199</v>
      </c>
      <c r="H215" s="6">
        <v>6</v>
      </c>
      <c r="I215" s="6">
        <v>6</v>
      </c>
      <c r="J215" s="6">
        <v>41.01</v>
      </c>
      <c r="K215" s="6">
        <v>48.31</v>
      </c>
      <c r="L215" s="19">
        <v>2474724.1866927198</v>
      </c>
      <c r="M215" s="19">
        <v>2666987.4516266999</v>
      </c>
      <c r="N215" s="19">
        <v>1138694.27306636</v>
      </c>
      <c r="O215" s="19">
        <v>796192.82769103895</v>
      </c>
      <c r="P215" s="19">
        <v>2635166.58392786</v>
      </c>
      <c r="Q215" s="19">
        <v>2136836.8827120699</v>
      </c>
      <c r="R215" s="19">
        <v>3929369.03125</v>
      </c>
      <c r="S215" s="19">
        <v>3831550.7133862302</v>
      </c>
      <c r="T215" s="19">
        <v>1168896.88540177</v>
      </c>
      <c r="U215" s="19">
        <v>1234656.4967595499</v>
      </c>
      <c r="V215" s="19">
        <v>2547909.0539520299</v>
      </c>
      <c r="W215" s="19">
        <v>2247266.2171598398</v>
      </c>
      <c r="X215" s="6">
        <v>1</v>
      </c>
      <c r="Y215" s="6">
        <v>9</v>
      </c>
      <c r="Z215" s="6">
        <v>7</v>
      </c>
      <c r="AA215" s="6">
        <v>0</v>
      </c>
      <c r="AB215" s="6">
        <v>944</v>
      </c>
    </row>
    <row r="216" spans="1:28" x14ac:dyDescent="0.25">
      <c r="A216" s="9" t="s">
        <v>649</v>
      </c>
      <c r="B216" s="6" t="s">
        <v>650</v>
      </c>
      <c r="C216" s="6">
        <v>1</v>
      </c>
      <c r="D216" s="6">
        <v>7</v>
      </c>
      <c r="E216" s="6">
        <v>-6.64</v>
      </c>
      <c r="F216" s="6">
        <v>73568.274716951404</v>
      </c>
      <c r="G216" s="6" t="s">
        <v>31</v>
      </c>
      <c r="H216" s="6">
        <v>6</v>
      </c>
      <c r="I216" s="6" t="s">
        <v>31</v>
      </c>
      <c r="J216" s="6">
        <v>24</v>
      </c>
      <c r="K216" s="6" t="s">
        <v>31</v>
      </c>
      <c r="L216" s="19">
        <v>109095.869184793</v>
      </c>
      <c r="M216" s="19">
        <v>74404.544087479502</v>
      </c>
      <c r="N216" s="19">
        <v>75676.004962028499</v>
      </c>
      <c r="O216" s="19">
        <v>53120.189258711704</v>
      </c>
      <c r="P216" s="19">
        <v>70654.026945058402</v>
      </c>
      <c r="Q216" s="19">
        <v>72741.404590362799</v>
      </c>
      <c r="R216" s="19" t="s">
        <v>31</v>
      </c>
      <c r="S216" s="19" t="s">
        <v>31</v>
      </c>
      <c r="T216" s="19" t="s">
        <v>31</v>
      </c>
      <c r="U216" s="19" t="s">
        <v>31</v>
      </c>
      <c r="V216" s="19" t="s">
        <v>31</v>
      </c>
      <c r="W216" s="19" t="s">
        <v>31</v>
      </c>
      <c r="X216" s="6">
        <v>1</v>
      </c>
      <c r="Y216" s="6">
        <v>2</v>
      </c>
      <c r="Z216" s="6">
        <v>1</v>
      </c>
      <c r="AA216" s="6">
        <v>0</v>
      </c>
      <c r="AB216" s="6">
        <v>1157</v>
      </c>
    </row>
    <row r="217" spans="1:28" x14ac:dyDescent="0.25">
      <c r="A217" s="9" t="s">
        <v>652</v>
      </c>
      <c r="B217" s="6" t="s">
        <v>653</v>
      </c>
      <c r="C217" s="6">
        <v>11</v>
      </c>
      <c r="D217" s="6">
        <v>158</v>
      </c>
      <c r="E217" s="6">
        <v>-0.64</v>
      </c>
      <c r="F217" s="6">
        <v>15137503.442843299</v>
      </c>
      <c r="G217" s="6">
        <v>7974462.47165702</v>
      </c>
      <c r="H217" s="6">
        <v>6</v>
      </c>
      <c r="I217" s="6">
        <v>6</v>
      </c>
      <c r="J217" s="6">
        <v>72.92</v>
      </c>
      <c r="K217" s="6">
        <v>74.849999999999994</v>
      </c>
      <c r="L217" s="19">
        <v>15115194.841077801</v>
      </c>
      <c r="M217" s="19">
        <v>15159844.970000699</v>
      </c>
      <c r="N217" s="19">
        <v>17814014.191515099</v>
      </c>
      <c r="O217" s="19">
        <v>17376547.266489901</v>
      </c>
      <c r="P217" s="19">
        <v>681468.04775953898</v>
      </c>
      <c r="Q217" s="19">
        <v>823022.327277167</v>
      </c>
      <c r="R217" s="19">
        <v>7370648.28125</v>
      </c>
      <c r="S217" s="19">
        <v>8627741.9957259893</v>
      </c>
      <c r="T217" s="19">
        <v>9319299.2466631308</v>
      </c>
      <c r="U217" s="19">
        <v>9059737.8439621907</v>
      </c>
      <c r="V217" s="19">
        <v>203157.77969985799</v>
      </c>
      <c r="W217" s="19">
        <v>322187.07361642102</v>
      </c>
      <c r="X217" s="6">
        <v>1</v>
      </c>
      <c r="Y217" s="6">
        <v>36</v>
      </c>
      <c r="Z217" s="6">
        <v>11</v>
      </c>
      <c r="AA217" s="6">
        <v>0</v>
      </c>
      <c r="AB217" s="6">
        <v>466</v>
      </c>
    </row>
    <row r="218" spans="1:28" x14ac:dyDescent="0.25">
      <c r="A218" s="9" t="s">
        <v>655</v>
      </c>
      <c r="B218" s="6" t="s">
        <v>656</v>
      </c>
      <c r="C218" s="6">
        <v>2</v>
      </c>
      <c r="D218" s="6">
        <v>23</v>
      </c>
      <c r="E218" s="6">
        <v>-6.64</v>
      </c>
      <c r="F218" s="6">
        <v>538472.22267169994</v>
      </c>
      <c r="G218" s="6" t="s">
        <v>31</v>
      </c>
      <c r="H218" s="6">
        <v>6</v>
      </c>
      <c r="I218" s="6" t="s">
        <v>31</v>
      </c>
      <c r="J218" s="6">
        <v>15.32</v>
      </c>
      <c r="K218" s="6" t="s">
        <v>31</v>
      </c>
      <c r="L218" s="19">
        <v>642027.40750453598</v>
      </c>
      <c r="M218" s="19">
        <v>534055.55488854402</v>
      </c>
      <c r="N218" s="19">
        <v>504668.26250712102</v>
      </c>
      <c r="O218" s="19">
        <v>400796.22806312202</v>
      </c>
      <c r="P218" s="19">
        <v>542925.41653182998</v>
      </c>
      <c r="Q218" s="19">
        <v>592229.23362132604</v>
      </c>
      <c r="R218" s="19" t="s">
        <v>31</v>
      </c>
      <c r="S218" s="19" t="s">
        <v>31</v>
      </c>
      <c r="T218" s="19" t="s">
        <v>31</v>
      </c>
      <c r="U218" s="19" t="s">
        <v>31</v>
      </c>
      <c r="V218" s="19" t="s">
        <v>31</v>
      </c>
      <c r="W218" s="19" t="s">
        <v>31</v>
      </c>
      <c r="X218" s="6">
        <v>1</v>
      </c>
      <c r="Y218" s="6">
        <v>5</v>
      </c>
      <c r="Z218" s="6">
        <v>2</v>
      </c>
      <c r="AA218" s="6">
        <v>0</v>
      </c>
      <c r="AB218" s="6">
        <v>563</v>
      </c>
    </row>
    <row r="219" spans="1:28" x14ac:dyDescent="0.25">
      <c r="A219" s="9" t="s">
        <v>658</v>
      </c>
      <c r="B219" s="6" t="s">
        <v>659</v>
      </c>
      <c r="C219" s="6">
        <v>2</v>
      </c>
      <c r="D219" s="6">
        <v>36</v>
      </c>
      <c r="E219" s="6">
        <v>-6.64</v>
      </c>
      <c r="F219" s="6">
        <v>132496.28852888799</v>
      </c>
      <c r="G219" s="6" t="s">
        <v>31</v>
      </c>
      <c r="H219" s="6">
        <v>6</v>
      </c>
      <c r="I219" s="6" t="s">
        <v>31</v>
      </c>
      <c r="J219" s="6">
        <v>28.37</v>
      </c>
      <c r="K219" s="6" t="s">
        <v>31</v>
      </c>
      <c r="L219" s="19">
        <v>84101.801303715096</v>
      </c>
      <c r="M219" s="19">
        <v>71566.419326283896</v>
      </c>
      <c r="N219" s="19">
        <v>148609.095302623</v>
      </c>
      <c r="O219" s="19">
        <v>129863.162530227</v>
      </c>
      <c r="P219" s="19">
        <v>152208.03453365699</v>
      </c>
      <c r="Q219" s="19">
        <v>135182.804206267</v>
      </c>
      <c r="R219" s="19" t="s">
        <v>31</v>
      </c>
      <c r="S219" s="19" t="s">
        <v>31</v>
      </c>
      <c r="T219" s="19" t="s">
        <v>31</v>
      </c>
      <c r="U219" s="19" t="s">
        <v>31</v>
      </c>
      <c r="V219" s="19" t="s">
        <v>31</v>
      </c>
      <c r="W219" s="19" t="s">
        <v>31</v>
      </c>
      <c r="X219" s="6">
        <v>1</v>
      </c>
      <c r="Y219" s="6">
        <v>10</v>
      </c>
      <c r="Z219" s="6">
        <v>2</v>
      </c>
      <c r="AA219" s="6">
        <v>0</v>
      </c>
      <c r="AB219" s="6">
        <v>373</v>
      </c>
    </row>
    <row r="220" spans="1:28" x14ac:dyDescent="0.25">
      <c r="A220" s="9" t="s">
        <v>661</v>
      </c>
      <c r="B220" s="6" t="s">
        <v>662</v>
      </c>
      <c r="C220" s="6">
        <v>3</v>
      </c>
      <c r="D220" s="6">
        <v>24</v>
      </c>
      <c r="E220" s="6">
        <v>-0.25</v>
      </c>
      <c r="F220" s="6">
        <v>799172.88940644497</v>
      </c>
      <c r="G220" s="6">
        <v>482181.35704509902</v>
      </c>
      <c r="H220" s="6">
        <v>6</v>
      </c>
      <c r="I220" s="6">
        <v>6</v>
      </c>
      <c r="J220" s="6">
        <v>63.2</v>
      </c>
      <c r="K220" s="6">
        <v>71.959999999999994</v>
      </c>
      <c r="L220" s="19">
        <v>722127.99895883596</v>
      </c>
      <c r="M220" s="19">
        <v>884437.811694175</v>
      </c>
      <c r="N220" s="19">
        <v>1883076.2246201499</v>
      </c>
      <c r="O220" s="19">
        <v>1886596.0157461599</v>
      </c>
      <c r="P220" s="19">
        <v>450904.51590983401</v>
      </c>
      <c r="Q220" s="19">
        <v>483330.07186340302</v>
      </c>
      <c r="R220" s="19">
        <v>443848.5625</v>
      </c>
      <c r="S220" s="19">
        <v>523824.747279323</v>
      </c>
      <c r="T220" s="19">
        <v>1261104.7685885699</v>
      </c>
      <c r="U220" s="19">
        <v>1185174.6156706</v>
      </c>
      <c r="V220" s="19">
        <v>193742.36248694101</v>
      </c>
      <c r="W220" s="19">
        <v>261847.60967811401</v>
      </c>
      <c r="X220" s="6">
        <v>1</v>
      </c>
      <c r="Y220" s="6">
        <v>1</v>
      </c>
      <c r="Z220" s="6">
        <v>3</v>
      </c>
      <c r="AA220" s="6">
        <v>0</v>
      </c>
      <c r="AB220" s="6">
        <v>2376</v>
      </c>
    </row>
    <row r="221" spans="1:28" x14ac:dyDescent="0.25">
      <c r="A221" s="9" t="s">
        <v>664</v>
      </c>
      <c r="B221" s="6" t="s">
        <v>665</v>
      </c>
      <c r="C221" s="6">
        <v>1</v>
      </c>
      <c r="D221" s="6">
        <v>8</v>
      </c>
      <c r="E221" s="6">
        <v>0.65</v>
      </c>
      <c r="F221" s="6">
        <v>426241.10876683798</v>
      </c>
      <c r="G221" s="6">
        <v>694947.80740637402</v>
      </c>
      <c r="H221" s="6">
        <v>6</v>
      </c>
      <c r="I221" s="6">
        <v>6</v>
      </c>
      <c r="J221" s="6">
        <v>22.24</v>
      </c>
      <c r="K221" s="6">
        <v>51.78</v>
      </c>
      <c r="L221" s="19">
        <v>483300.61128682003</v>
      </c>
      <c r="M221" s="19">
        <v>386402.21453788999</v>
      </c>
      <c r="N221" s="19">
        <v>566491.19923974003</v>
      </c>
      <c r="O221" s="19">
        <v>314661.29800950701</v>
      </c>
      <c r="P221" s="19">
        <v>470187.47814388602</v>
      </c>
      <c r="Q221" s="19">
        <v>346283.96742639202</v>
      </c>
      <c r="R221" s="19">
        <v>824463.1875</v>
      </c>
      <c r="S221" s="19">
        <v>878676.47570009006</v>
      </c>
      <c r="T221" s="19">
        <v>277108.248520408</v>
      </c>
      <c r="U221" s="19">
        <v>154703.63369947899</v>
      </c>
      <c r="V221" s="19">
        <v>612511.98488066997</v>
      </c>
      <c r="W221" s="19">
        <v>788478.37583621498</v>
      </c>
      <c r="X221" s="6">
        <v>1</v>
      </c>
      <c r="Y221" s="6">
        <v>3</v>
      </c>
      <c r="Z221" s="6">
        <v>1</v>
      </c>
      <c r="AA221" s="6">
        <v>0</v>
      </c>
      <c r="AB221" s="6">
        <v>376</v>
      </c>
    </row>
    <row r="222" spans="1:28" x14ac:dyDescent="0.25">
      <c r="A222" s="9" t="s">
        <v>667</v>
      </c>
      <c r="B222" s="6" t="s">
        <v>668</v>
      </c>
      <c r="C222" s="6">
        <v>5</v>
      </c>
      <c r="D222" s="6">
        <v>71</v>
      </c>
      <c r="E222" s="6">
        <v>0.42</v>
      </c>
      <c r="F222" s="6">
        <v>4587014.4717144398</v>
      </c>
      <c r="G222" s="6">
        <v>2450489.89111007</v>
      </c>
      <c r="H222" s="6">
        <v>6</v>
      </c>
      <c r="I222" s="6">
        <v>6</v>
      </c>
      <c r="J222" s="6">
        <v>12.99</v>
      </c>
      <c r="K222" s="6">
        <v>39.54</v>
      </c>
      <c r="L222" s="19">
        <v>3595543.2072344702</v>
      </c>
      <c r="M222" s="19">
        <v>3790183.5569254998</v>
      </c>
      <c r="N222" s="19">
        <v>4452350.9214754403</v>
      </c>
      <c r="O222" s="19">
        <v>4725750.9874682296</v>
      </c>
      <c r="P222" s="19">
        <v>4828624.43599266</v>
      </c>
      <c r="Q222" s="19">
        <v>4962345.7169824401</v>
      </c>
      <c r="R222" s="19">
        <v>1318930.4375</v>
      </c>
      <c r="S222" s="19">
        <v>1422198.1607228999</v>
      </c>
      <c r="T222" s="19">
        <v>3411590.4443641701</v>
      </c>
      <c r="U222" s="19">
        <v>3551571.8407105501</v>
      </c>
      <c r="V222" s="19">
        <v>2167787.2534259902</v>
      </c>
      <c r="W222" s="19">
        <v>2770059.9756467999</v>
      </c>
      <c r="X222" s="6">
        <v>1</v>
      </c>
      <c r="Y222" s="6">
        <v>7</v>
      </c>
      <c r="Z222" s="6">
        <v>5</v>
      </c>
      <c r="AA222" s="6">
        <v>0</v>
      </c>
      <c r="AB222" s="6">
        <v>934</v>
      </c>
    </row>
    <row r="223" spans="1:28" x14ac:dyDescent="0.25">
      <c r="A223" s="9" t="s">
        <v>670</v>
      </c>
      <c r="B223" s="6" t="s">
        <v>671</v>
      </c>
      <c r="C223" s="6">
        <v>2</v>
      </c>
      <c r="D223" s="6">
        <v>27</v>
      </c>
      <c r="E223" s="6">
        <v>-0.85</v>
      </c>
      <c r="F223" s="6">
        <v>655684.37388412002</v>
      </c>
      <c r="G223" s="6">
        <v>329038.12316119502</v>
      </c>
      <c r="H223" s="6">
        <v>6</v>
      </c>
      <c r="I223" s="6">
        <v>6</v>
      </c>
      <c r="J223" s="6">
        <v>53.77</v>
      </c>
      <c r="K223" s="6">
        <v>58.57</v>
      </c>
      <c r="L223" s="19">
        <v>299909.00369232998</v>
      </c>
      <c r="M223" s="19">
        <v>110652.964366637</v>
      </c>
      <c r="N223" s="19">
        <v>681805.262458888</v>
      </c>
      <c r="O223" s="19">
        <v>630564.21214075806</v>
      </c>
      <c r="P223" s="19">
        <v>851061.96614362905</v>
      </c>
      <c r="Q223" s="19">
        <v>892012.37863007304</v>
      </c>
      <c r="R223" s="19">
        <v>520103.84375</v>
      </c>
      <c r="S223" s="19">
        <v>696740.67157791101</v>
      </c>
      <c r="T223" s="19">
        <v>173116.02739063199</v>
      </c>
      <c r="U223" s="19">
        <v>208162.44254768899</v>
      </c>
      <c r="V223" s="19">
        <v>183046.90569315301</v>
      </c>
      <c r="W223" s="19">
        <v>543553.67969240097</v>
      </c>
      <c r="X223" s="6">
        <v>1</v>
      </c>
      <c r="Y223" s="6">
        <v>3</v>
      </c>
      <c r="Z223" s="6">
        <v>2</v>
      </c>
      <c r="AA223" s="6">
        <v>0</v>
      </c>
      <c r="AB223" s="6">
        <v>900</v>
      </c>
    </row>
    <row r="224" spans="1:28" x14ac:dyDescent="0.25">
      <c r="A224" s="9" t="s">
        <v>673</v>
      </c>
      <c r="B224" s="6" t="s">
        <v>674</v>
      </c>
      <c r="C224" s="6">
        <v>1</v>
      </c>
      <c r="D224" s="6">
        <v>1</v>
      </c>
      <c r="E224" s="6">
        <v>-6.64</v>
      </c>
      <c r="F224" s="6">
        <v>16370.0911264844</v>
      </c>
      <c r="G224" s="6" t="s">
        <v>31</v>
      </c>
      <c r="H224" s="6">
        <v>6</v>
      </c>
      <c r="I224" s="6" t="s">
        <v>31</v>
      </c>
      <c r="J224" s="6">
        <v>36.96</v>
      </c>
      <c r="K224" s="6" t="s">
        <v>31</v>
      </c>
      <c r="L224" s="19">
        <v>15261.208758344599</v>
      </c>
      <c r="M224" s="19">
        <v>11830.4828991338</v>
      </c>
      <c r="N224" s="19">
        <v>24065.322562686499</v>
      </c>
      <c r="O224" s="19">
        <v>29857.943720173302</v>
      </c>
      <c r="P224" s="19">
        <v>17559.545101096701</v>
      </c>
      <c r="Q224" s="19">
        <v>13656.962564527999</v>
      </c>
      <c r="R224" s="19" t="s">
        <v>31</v>
      </c>
      <c r="S224" s="19" t="s">
        <v>31</v>
      </c>
      <c r="T224" s="19" t="s">
        <v>31</v>
      </c>
      <c r="U224" s="19" t="s">
        <v>31</v>
      </c>
      <c r="V224" s="19" t="s">
        <v>31</v>
      </c>
      <c r="W224" s="19" t="s">
        <v>31</v>
      </c>
      <c r="X224" s="6">
        <v>1</v>
      </c>
      <c r="Y224" s="6">
        <v>1</v>
      </c>
      <c r="Z224" s="6">
        <v>1</v>
      </c>
      <c r="AA224" s="6">
        <v>0</v>
      </c>
      <c r="AB224" s="6">
        <v>2190</v>
      </c>
    </row>
    <row r="225" spans="1:28" x14ac:dyDescent="0.25">
      <c r="A225" s="9" t="s">
        <v>676</v>
      </c>
      <c r="B225" s="6" t="s">
        <v>677</v>
      </c>
      <c r="C225" s="6">
        <v>2</v>
      </c>
      <c r="D225" s="6">
        <v>27</v>
      </c>
      <c r="E225" s="6" t="s">
        <v>31</v>
      </c>
      <c r="F225" s="6">
        <v>268303.25983831502</v>
      </c>
      <c r="G225" s="6">
        <v>773523.32817100605</v>
      </c>
      <c r="H225" s="6">
        <v>6</v>
      </c>
      <c r="I225" s="6">
        <v>5</v>
      </c>
      <c r="J225" s="6">
        <v>24.53</v>
      </c>
      <c r="K225" s="6">
        <v>53.48</v>
      </c>
      <c r="L225" s="19">
        <v>320301.09180048201</v>
      </c>
      <c r="M225" s="19">
        <v>280259.802640668</v>
      </c>
      <c r="N225" s="19">
        <v>172484.49460403901</v>
      </c>
      <c r="O225" s="19">
        <v>175267.97232661999</v>
      </c>
      <c r="P225" s="19">
        <v>281745.5880161</v>
      </c>
      <c r="Q225" s="19">
        <v>256856.81129292501</v>
      </c>
      <c r="R225" s="19">
        <v>1426807.03125</v>
      </c>
      <c r="S225" s="19">
        <v>1585620.44961219</v>
      </c>
      <c r="T225" s="19" t="s">
        <v>31</v>
      </c>
      <c r="U225" s="19">
        <v>355418.18603034801</v>
      </c>
      <c r="V225" s="19">
        <v>773523.32817100605</v>
      </c>
      <c r="W225" s="19">
        <v>704244.07470915897</v>
      </c>
      <c r="X225" s="6">
        <v>1</v>
      </c>
      <c r="Y225" s="6">
        <v>15</v>
      </c>
      <c r="Z225" s="6">
        <v>2</v>
      </c>
      <c r="AA225" s="6">
        <v>0</v>
      </c>
      <c r="AB225" s="6">
        <v>205</v>
      </c>
    </row>
    <row r="226" spans="1:28" x14ac:dyDescent="0.25">
      <c r="A226" s="9" t="s">
        <v>679</v>
      </c>
      <c r="B226" s="6" t="s">
        <v>680</v>
      </c>
      <c r="C226" s="6">
        <v>3</v>
      </c>
      <c r="D226" s="6">
        <v>50</v>
      </c>
      <c r="E226" s="6">
        <v>0.1</v>
      </c>
      <c r="F226" s="6">
        <v>2527397.05853312</v>
      </c>
      <c r="G226" s="6">
        <v>800486.46874261904</v>
      </c>
      <c r="H226" s="6">
        <v>6</v>
      </c>
      <c r="I226" s="6">
        <v>6</v>
      </c>
      <c r="J226" s="6">
        <v>47.19</v>
      </c>
      <c r="K226" s="6">
        <v>85.5</v>
      </c>
      <c r="L226" s="19">
        <v>2745277.5235832799</v>
      </c>
      <c r="M226" s="19">
        <v>2456354.4110560301</v>
      </c>
      <c r="N226" s="19">
        <v>831959.51307341503</v>
      </c>
      <c r="O226" s="19">
        <v>787352.664042335</v>
      </c>
      <c r="P226" s="19">
        <v>2835799.1441250402</v>
      </c>
      <c r="Q226" s="19">
        <v>2600494.4004540802</v>
      </c>
      <c r="R226" s="19">
        <v>2148603.1875</v>
      </c>
      <c r="S226" s="19">
        <v>2078319.81572012</v>
      </c>
      <c r="T226" s="19">
        <v>69633.504905088193</v>
      </c>
      <c r="U226" s="19">
        <v>303587.76889328501</v>
      </c>
      <c r="V226" s="19">
        <v>716980.33605985704</v>
      </c>
      <c r="W226" s="19">
        <v>893718.49465413101</v>
      </c>
      <c r="X226" s="6">
        <v>1</v>
      </c>
      <c r="Y226" s="6">
        <v>12</v>
      </c>
      <c r="Z226" s="6">
        <v>3</v>
      </c>
      <c r="AA226" s="6">
        <v>0</v>
      </c>
      <c r="AB226" s="6">
        <v>438</v>
      </c>
    </row>
    <row r="227" spans="1:28" x14ac:dyDescent="0.25">
      <c r="A227" s="9" t="s">
        <v>682</v>
      </c>
      <c r="B227" s="6" t="s">
        <v>683</v>
      </c>
      <c r="C227" s="6">
        <v>1</v>
      </c>
      <c r="D227" s="6">
        <v>9</v>
      </c>
      <c r="E227" s="6">
        <v>-1.71</v>
      </c>
      <c r="F227" s="6">
        <v>371152.86462057999</v>
      </c>
      <c r="G227" s="6">
        <v>113322.198147339</v>
      </c>
      <c r="H227" s="6">
        <v>6</v>
      </c>
      <c r="I227" s="6">
        <v>6</v>
      </c>
      <c r="J227" s="6">
        <v>29.27</v>
      </c>
      <c r="K227" s="6">
        <v>94.14</v>
      </c>
      <c r="L227" s="19">
        <v>488803.89502354403</v>
      </c>
      <c r="M227" s="19">
        <v>610704.22771729203</v>
      </c>
      <c r="N227" s="19">
        <v>347131.712900994</v>
      </c>
      <c r="O227" s="19">
        <v>352588.38253678498</v>
      </c>
      <c r="P227" s="19">
        <v>275128.34215773997</v>
      </c>
      <c r="Q227" s="19">
        <v>390694.80373957299</v>
      </c>
      <c r="R227" s="19">
        <v>296160.96875</v>
      </c>
      <c r="S227" s="19">
        <v>448811.54551729001</v>
      </c>
      <c r="T227" s="19">
        <v>52918.763541916698</v>
      </c>
      <c r="U227" s="19">
        <v>107103.601441016</v>
      </c>
      <c r="V227" s="19">
        <v>23278.9352978674</v>
      </c>
      <c r="W227" s="19">
        <v>119901.85596155599</v>
      </c>
      <c r="X227" s="6">
        <v>1</v>
      </c>
      <c r="Y227" s="6">
        <v>5</v>
      </c>
      <c r="Z227" s="6">
        <v>1</v>
      </c>
      <c r="AA227" s="6">
        <v>0</v>
      </c>
      <c r="AB227" s="6">
        <v>260</v>
      </c>
    </row>
    <row r="228" spans="1:28" x14ac:dyDescent="0.25">
      <c r="A228" s="9" t="s">
        <v>685</v>
      </c>
      <c r="B228" s="6" t="s">
        <v>686</v>
      </c>
      <c r="C228" s="6">
        <v>1</v>
      </c>
      <c r="D228" s="6">
        <v>10</v>
      </c>
      <c r="E228" s="6">
        <v>-6.64</v>
      </c>
      <c r="F228" s="6">
        <v>68177.598169652396</v>
      </c>
      <c r="G228" s="6" t="s">
        <v>31</v>
      </c>
      <c r="H228" s="6">
        <v>6</v>
      </c>
      <c r="I228" s="6" t="s">
        <v>31</v>
      </c>
      <c r="J228" s="6">
        <v>26.77</v>
      </c>
      <c r="K228" s="6" t="s">
        <v>31</v>
      </c>
      <c r="L228" s="19">
        <v>63558.659372050599</v>
      </c>
      <c r="M228" s="19">
        <v>73132.204771244506</v>
      </c>
      <c r="N228" s="19">
        <v>48139.059779517404</v>
      </c>
      <c r="O228" s="19">
        <v>41526.9090283435</v>
      </c>
      <c r="P228" s="19">
        <v>87039.645449633404</v>
      </c>
      <c r="Q228" s="19">
        <v>75900.059611278703</v>
      </c>
      <c r="R228" s="19" t="s">
        <v>31</v>
      </c>
      <c r="S228" s="19" t="s">
        <v>31</v>
      </c>
      <c r="T228" s="19" t="s">
        <v>31</v>
      </c>
      <c r="U228" s="19" t="s">
        <v>31</v>
      </c>
      <c r="V228" s="19" t="s">
        <v>31</v>
      </c>
      <c r="W228" s="19" t="s">
        <v>31</v>
      </c>
      <c r="X228" s="6">
        <v>1</v>
      </c>
      <c r="Y228" s="6">
        <v>1</v>
      </c>
      <c r="Z228" s="6">
        <v>1</v>
      </c>
      <c r="AA228" s="6">
        <v>0</v>
      </c>
      <c r="AB228" s="6">
        <v>1125</v>
      </c>
    </row>
    <row r="229" spans="1:28" x14ac:dyDescent="0.25">
      <c r="A229" s="9" t="s">
        <v>688</v>
      </c>
      <c r="B229" s="6" t="s">
        <v>689</v>
      </c>
      <c r="C229" s="6">
        <v>11</v>
      </c>
      <c r="D229" s="6">
        <v>144</v>
      </c>
      <c r="E229" s="6">
        <v>0.4</v>
      </c>
      <c r="F229" s="6">
        <v>4526854.05633769</v>
      </c>
      <c r="G229" s="6">
        <v>3621587.6570756198</v>
      </c>
      <c r="H229" s="6">
        <v>6</v>
      </c>
      <c r="I229" s="6">
        <v>6</v>
      </c>
      <c r="J229" s="6">
        <v>37.15</v>
      </c>
      <c r="K229" s="6">
        <v>43.6</v>
      </c>
      <c r="L229" s="19">
        <v>4346303.0822238401</v>
      </c>
      <c r="M229" s="19">
        <v>4714905.3482243</v>
      </c>
      <c r="N229" s="19">
        <v>5517612.4210802699</v>
      </c>
      <c r="O229" s="19">
        <v>5479964.1215370204</v>
      </c>
      <c r="P229" s="19">
        <v>2325820.9571892298</v>
      </c>
      <c r="Q229" s="19">
        <v>2101048.5710495799</v>
      </c>
      <c r="R229" s="19">
        <v>3624656.765625</v>
      </c>
      <c r="S229" s="19">
        <v>3618521.147235</v>
      </c>
      <c r="T229" s="19">
        <v>5155703.7312437398</v>
      </c>
      <c r="U229" s="19">
        <v>5829563.1766574904</v>
      </c>
      <c r="V229" s="19">
        <v>1789569.9058447799</v>
      </c>
      <c r="W229" s="19">
        <v>2090158.51939295</v>
      </c>
      <c r="X229" s="6">
        <v>1</v>
      </c>
      <c r="Y229" s="6">
        <v>7</v>
      </c>
      <c r="Z229" s="6">
        <v>11</v>
      </c>
      <c r="AA229" s="6">
        <v>0</v>
      </c>
      <c r="AB229" s="6">
        <v>2225</v>
      </c>
    </row>
    <row r="230" spans="1:28" x14ac:dyDescent="0.25">
      <c r="A230" s="9" t="s">
        <v>691</v>
      </c>
      <c r="B230" s="6" t="s">
        <v>692</v>
      </c>
      <c r="C230" s="6">
        <v>1</v>
      </c>
      <c r="D230" s="6">
        <v>7</v>
      </c>
      <c r="E230" s="6">
        <v>-6.64</v>
      </c>
      <c r="F230" s="6">
        <v>190357.203014111</v>
      </c>
      <c r="G230" s="6" t="s">
        <v>31</v>
      </c>
      <c r="H230" s="6">
        <v>6</v>
      </c>
      <c r="I230" s="6" t="s">
        <v>31</v>
      </c>
      <c r="J230" s="6">
        <v>9.42</v>
      </c>
      <c r="K230" s="6" t="s">
        <v>31</v>
      </c>
      <c r="L230" s="19">
        <v>189307.565556844</v>
      </c>
      <c r="M230" s="19">
        <v>198279.78248213301</v>
      </c>
      <c r="N230" s="19">
        <v>191412.660306356</v>
      </c>
      <c r="O230" s="19">
        <v>177067.811028984</v>
      </c>
      <c r="P230" s="19">
        <v>188282.55591021699</v>
      </c>
      <c r="Q230" s="19">
        <v>230810.210884625</v>
      </c>
      <c r="R230" s="19" t="s">
        <v>31</v>
      </c>
      <c r="S230" s="19" t="s">
        <v>31</v>
      </c>
      <c r="T230" s="19" t="s">
        <v>31</v>
      </c>
      <c r="U230" s="19" t="s">
        <v>31</v>
      </c>
      <c r="V230" s="19" t="s">
        <v>31</v>
      </c>
      <c r="W230" s="19" t="s">
        <v>31</v>
      </c>
      <c r="X230" s="6">
        <v>1</v>
      </c>
      <c r="Y230" s="6">
        <v>2</v>
      </c>
      <c r="Z230" s="6">
        <v>1</v>
      </c>
      <c r="AA230" s="6">
        <v>0</v>
      </c>
      <c r="AB230" s="6">
        <v>1066</v>
      </c>
    </row>
    <row r="231" spans="1:28" x14ac:dyDescent="0.25">
      <c r="A231" s="9" t="s">
        <v>694</v>
      </c>
      <c r="B231" s="6" t="s">
        <v>695</v>
      </c>
      <c r="C231" s="6">
        <v>1</v>
      </c>
      <c r="D231" s="6">
        <v>12</v>
      </c>
      <c r="E231" s="6">
        <v>-1.1200000000000001</v>
      </c>
      <c r="F231" s="6">
        <v>1341416.55520495</v>
      </c>
      <c r="G231" s="6">
        <v>712990.10258913203</v>
      </c>
      <c r="H231" s="6">
        <v>6</v>
      </c>
      <c r="I231" s="6">
        <v>6</v>
      </c>
      <c r="J231" s="6">
        <v>60.69</v>
      </c>
      <c r="K231" s="6">
        <v>76.78</v>
      </c>
      <c r="L231" s="19">
        <v>895643.28625958599</v>
      </c>
      <c r="M231" s="19">
        <v>1365020.6528100299</v>
      </c>
      <c r="N231" s="19">
        <v>3365286.8139893799</v>
      </c>
      <c r="O231" s="19">
        <v>3154406.0264240401</v>
      </c>
      <c r="P231" s="19">
        <v>946756.89411050605</v>
      </c>
      <c r="Q231" s="19">
        <v>1318220.6224306501</v>
      </c>
      <c r="R231" s="19">
        <v>551417</v>
      </c>
      <c r="S231" s="19">
        <v>921906.44537629595</v>
      </c>
      <c r="T231" s="19">
        <v>2051715.07062486</v>
      </c>
      <c r="U231" s="19">
        <v>1695229.7943225</v>
      </c>
      <c r="V231" s="19">
        <v>229501.595927188</v>
      </c>
      <c r="W231" s="19">
        <v>374144.423796352</v>
      </c>
      <c r="X231" s="6">
        <v>1</v>
      </c>
      <c r="Y231" s="6">
        <v>1</v>
      </c>
      <c r="Z231" s="6">
        <v>1</v>
      </c>
      <c r="AA231" s="6">
        <v>0</v>
      </c>
      <c r="AB231" s="6">
        <v>1012</v>
      </c>
    </row>
    <row r="232" spans="1:28" x14ac:dyDescent="0.25">
      <c r="A232" s="9" t="s">
        <v>697</v>
      </c>
      <c r="B232" s="6" t="s">
        <v>698</v>
      </c>
      <c r="C232" s="6">
        <v>1</v>
      </c>
      <c r="D232" s="6">
        <v>44</v>
      </c>
      <c r="E232" s="6">
        <v>-6.64</v>
      </c>
      <c r="F232" s="6">
        <v>587780.56254093302</v>
      </c>
      <c r="G232" s="6" t="s">
        <v>31</v>
      </c>
      <c r="H232" s="6">
        <v>6</v>
      </c>
      <c r="I232" s="6" t="s">
        <v>31</v>
      </c>
      <c r="J232" s="6">
        <v>13.48</v>
      </c>
      <c r="K232" s="6" t="s">
        <v>31</v>
      </c>
      <c r="L232" s="19">
        <v>605059.01228907902</v>
      </c>
      <c r="M232" s="19">
        <v>499992.35361778497</v>
      </c>
      <c r="N232" s="19">
        <v>712064.88402162294</v>
      </c>
      <c r="O232" s="19">
        <v>615165.30625957099</v>
      </c>
      <c r="P232" s="19">
        <v>570995.52718648396</v>
      </c>
      <c r="Q232" s="19">
        <v>506259.94393510401</v>
      </c>
      <c r="R232" s="19" t="s">
        <v>31</v>
      </c>
      <c r="S232" s="19" t="s">
        <v>31</v>
      </c>
      <c r="T232" s="19" t="s">
        <v>31</v>
      </c>
      <c r="U232" s="19" t="s">
        <v>31</v>
      </c>
      <c r="V232" s="19" t="s">
        <v>31</v>
      </c>
      <c r="W232" s="19" t="s">
        <v>31</v>
      </c>
      <c r="X232" s="6">
        <v>1</v>
      </c>
      <c r="Y232" s="6">
        <v>6</v>
      </c>
      <c r="Z232" s="6">
        <v>1</v>
      </c>
      <c r="AA232" s="6">
        <v>0</v>
      </c>
      <c r="AB232" s="6">
        <v>319</v>
      </c>
    </row>
    <row r="233" spans="1:28" x14ac:dyDescent="0.25">
      <c r="A233" s="9" t="s">
        <v>700</v>
      </c>
      <c r="B233" s="6" t="s">
        <v>701</v>
      </c>
      <c r="C233" s="6">
        <v>5</v>
      </c>
      <c r="D233" s="6">
        <v>11</v>
      </c>
      <c r="E233" s="6" t="s">
        <v>31</v>
      </c>
      <c r="F233" s="6">
        <v>404273.35322874697</v>
      </c>
      <c r="G233" s="6">
        <v>913798.31309277401</v>
      </c>
      <c r="H233" s="6">
        <v>6</v>
      </c>
      <c r="I233" s="6">
        <v>6</v>
      </c>
      <c r="J233" s="6">
        <v>97.33</v>
      </c>
      <c r="K233" s="6">
        <v>18.97</v>
      </c>
      <c r="L233" s="19">
        <v>522881.64713240898</v>
      </c>
      <c r="M233" s="19">
        <v>1370701.78121762</v>
      </c>
      <c r="N233" s="19">
        <v>388838.20555230998</v>
      </c>
      <c r="O233" s="19">
        <v>420321.20763099298</v>
      </c>
      <c r="P233" s="19">
        <v>87450.770405176401</v>
      </c>
      <c r="Q233" s="19">
        <v>104334.48509517701</v>
      </c>
      <c r="R233" s="19">
        <v>903035</v>
      </c>
      <c r="S233" s="19">
        <v>971289.60404717899</v>
      </c>
      <c r="T233" s="19">
        <v>924689.91457828297</v>
      </c>
      <c r="U233" s="19">
        <v>1078885.4473194</v>
      </c>
      <c r="V233" s="19">
        <v>583722.28813467105</v>
      </c>
      <c r="W233" s="19">
        <v>835085.67318177002</v>
      </c>
      <c r="X233" s="6">
        <v>1</v>
      </c>
      <c r="Y233" s="6">
        <v>8</v>
      </c>
      <c r="Z233" s="6">
        <v>5</v>
      </c>
      <c r="AA233" s="6">
        <v>0</v>
      </c>
      <c r="AB233" s="6">
        <v>908</v>
      </c>
    </row>
    <row r="234" spans="1:28" x14ac:dyDescent="0.25">
      <c r="A234" s="9" t="s">
        <v>703</v>
      </c>
      <c r="B234" s="6" t="s">
        <v>704</v>
      </c>
      <c r="C234" s="6">
        <v>1</v>
      </c>
      <c r="D234" s="6">
        <v>27</v>
      </c>
      <c r="E234" s="6">
        <v>-6.64</v>
      </c>
      <c r="F234" s="6">
        <v>398367.08716609899</v>
      </c>
      <c r="G234" s="6" t="s">
        <v>31</v>
      </c>
      <c r="H234" s="6">
        <v>6</v>
      </c>
      <c r="I234" s="6" t="s">
        <v>31</v>
      </c>
      <c r="J234" s="6">
        <v>47.18</v>
      </c>
      <c r="K234" s="6" t="s">
        <v>31</v>
      </c>
      <c r="L234" s="19">
        <v>305714.12176543497</v>
      </c>
      <c r="M234" s="19">
        <v>363280.444777739</v>
      </c>
      <c r="N234" s="19">
        <v>831140.74936634395</v>
      </c>
      <c r="O234" s="19">
        <v>757531.20823751006</v>
      </c>
      <c r="P234" s="19">
        <v>436842.49570409901</v>
      </c>
      <c r="Q234" s="19">
        <v>298601.197932082</v>
      </c>
      <c r="R234" s="19" t="s">
        <v>31</v>
      </c>
      <c r="S234" s="19" t="s">
        <v>31</v>
      </c>
      <c r="T234" s="19" t="s">
        <v>31</v>
      </c>
      <c r="U234" s="19" t="s">
        <v>31</v>
      </c>
      <c r="V234" s="19" t="s">
        <v>31</v>
      </c>
      <c r="W234" s="19" t="s">
        <v>31</v>
      </c>
      <c r="X234" s="6">
        <v>1</v>
      </c>
      <c r="Y234" s="6">
        <v>4</v>
      </c>
      <c r="Z234" s="6">
        <v>1</v>
      </c>
      <c r="AA234" s="6">
        <v>0</v>
      </c>
      <c r="AB234" s="6">
        <v>621</v>
      </c>
    </row>
    <row r="235" spans="1:28" x14ac:dyDescent="0.25">
      <c r="A235" s="9" t="s">
        <v>706</v>
      </c>
      <c r="B235" s="6" t="s">
        <v>707</v>
      </c>
      <c r="C235" s="6">
        <v>2</v>
      </c>
      <c r="D235" s="6">
        <v>7</v>
      </c>
      <c r="E235" s="6">
        <v>-6.64</v>
      </c>
      <c r="F235" s="6">
        <v>139152.18893331301</v>
      </c>
      <c r="G235" s="6" t="s">
        <v>31</v>
      </c>
      <c r="H235" s="6">
        <v>6</v>
      </c>
      <c r="I235" s="6" t="s">
        <v>31</v>
      </c>
      <c r="J235" s="6">
        <v>46.43</v>
      </c>
      <c r="K235" s="6" t="s">
        <v>31</v>
      </c>
      <c r="L235" s="19">
        <v>110938.25623426501</v>
      </c>
      <c r="M235" s="19">
        <v>233379.69734166501</v>
      </c>
      <c r="N235" s="19">
        <v>182685.771017739</v>
      </c>
      <c r="O235" s="19">
        <v>174541.51833830299</v>
      </c>
      <c r="P235" s="19">
        <v>57612.970259008303</v>
      </c>
      <c r="Q235" s="19">
        <v>91714.719106217104</v>
      </c>
      <c r="R235" s="19" t="s">
        <v>31</v>
      </c>
      <c r="S235" s="19" t="s">
        <v>31</v>
      </c>
      <c r="T235" s="19" t="s">
        <v>31</v>
      </c>
      <c r="U235" s="19" t="s">
        <v>31</v>
      </c>
      <c r="V235" s="19" t="s">
        <v>31</v>
      </c>
      <c r="W235" s="19" t="s">
        <v>31</v>
      </c>
      <c r="X235" s="6">
        <v>1</v>
      </c>
      <c r="Y235" s="6">
        <v>4</v>
      </c>
      <c r="Z235" s="6">
        <v>2</v>
      </c>
      <c r="AA235" s="6">
        <v>0</v>
      </c>
      <c r="AB235" s="6">
        <v>1264</v>
      </c>
    </row>
    <row r="236" spans="1:28" x14ac:dyDescent="0.25">
      <c r="A236" s="9" t="s">
        <v>709</v>
      </c>
      <c r="B236" s="6" t="s">
        <v>710</v>
      </c>
      <c r="C236" s="6">
        <v>3</v>
      </c>
      <c r="D236" s="6">
        <v>11</v>
      </c>
      <c r="E236" s="6">
        <v>-6.64</v>
      </c>
      <c r="F236" s="6">
        <v>164692.619662818</v>
      </c>
      <c r="G236" s="6" t="s">
        <v>31</v>
      </c>
      <c r="H236" s="6">
        <v>6</v>
      </c>
      <c r="I236" s="6" t="s">
        <v>31</v>
      </c>
      <c r="J236" s="6">
        <v>77.03</v>
      </c>
      <c r="K236" s="6" t="s">
        <v>31</v>
      </c>
      <c r="L236" s="19">
        <v>77190.752416054806</v>
      </c>
      <c r="M236" s="19">
        <v>445495.060750217</v>
      </c>
      <c r="N236" s="19">
        <v>352232.94727716001</v>
      </c>
      <c r="O236" s="19">
        <v>351384.82424949203</v>
      </c>
      <c r="P236" s="19">
        <v>60328.194480795697</v>
      </c>
      <c r="Q236" s="19">
        <v>73905.764807558706</v>
      </c>
      <c r="R236" s="19" t="s">
        <v>31</v>
      </c>
      <c r="S236" s="19" t="s">
        <v>31</v>
      </c>
      <c r="T236" s="19" t="s">
        <v>31</v>
      </c>
      <c r="U236" s="19" t="s">
        <v>31</v>
      </c>
      <c r="V236" s="19" t="s">
        <v>31</v>
      </c>
      <c r="W236" s="19" t="s">
        <v>31</v>
      </c>
      <c r="X236" s="6">
        <v>1</v>
      </c>
      <c r="Y236" s="6">
        <v>7</v>
      </c>
      <c r="Z236" s="6">
        <v>3</v>
      </c>
      <c r="AA236" s="6">
        <v>0</v>
      </c>
      <c r="AB236" s="6">
        <v>580</v>
      </c>
    </row>
    <row r="237" spans="1:28" x14ac:dyDescent="0.25">
      <c r="A237" s="9" t="s">
        <v>712</v>
      </c>
      <c r="B237" s="6" t="s">
        <v>713</v>
      </c>
      <c r="C237" s="6">
        <v>1</v>
      </c>
      <c r="D237" s="6">
        <v>9</v>
      </c>
      <c r="E237" s="6">
        <v>1.87</v>
      </c>
      <c r="F237" s="6">
        <v>254342.53694958999</v>
      </c>
      <c r="G237" s="6">
        <v>968301.83336518996</v>
      </c>
      <c r="H237" s="6">
        <v>6</v>
      </c>
      <c r="I237" s="6">
        <v>2</v>
      </c>
      <c r="J237" s="6">
        <v>82.4</v>
      </c>
      <c r="K237" s="6">
        <v>2.17</v>
      </c>
      <c r="L237" s="19">
        <v>83560.488868429893</v>
      </c>
      <c r="M237" s="19">
        <v>439069.77361127001</v>
      </c>
      <c r="N237" s="19">
        <v>754737.60167866899</v>
      </c>
      <c r="O237" s="19">
        <v>796089.68373858498</v>
      </c>
      <c r="P237" s="19">
        <v>129594.314262286</v>
      </c>
      <c r="Q237" s="19">
        <v>147334.501234027</v>
      </c>
      <c r="R237" s="19" t="s">
        <v>31</v>
      </c>
      <c r="S237" s="19" t="s">
        <v>31</v>
      </c>
      <c r="T237" s="19">
        <v>983299.19777054002</v>
      </c>
      <c r="U237" s="19">
        <v>953533.21005880099</v>
      </c>
      <c r="V237" s="19" t="s">
        <v>31</v>
      </c>
      <c r="W237" s="19" t="s">
        <v>31</v>
      </c>
      <c r="X237" s="6">
        <v>1</v>
      </c>
      <c r="Y237" s="6">
        <v>2</v>
      </c>
      <c r="Z237" s="6">
        <v>1</v>
      </c>
      <c r="AA237" s="6">
        <v>0</v>
      </c>
      <c r="AB237" s="6">
        <v>476</v>
      </c>
    </row>
    <row r="238" spans="1:28" x14ac:dyDescent="0.25">
      <c r="A238" s="9" t="s">
        <v>715</v>
      </c>
      <c r="B238" s="6" t="s">
        <v>716</v>
      </c>
      <c r="C238" s="6">
        <v>1</v>
      </c>
      <c r="D238" s="6">
        <v>4</v>
      </c>
      <c r="E238" s="6">
        <v>-6.64</v>
      </c>
      <c r="F238" s="6">
        <v>143969.50640686601</v>
      </c>
      <c r="G238" s="6" t="s">
        <v>31</v>
      </c>
      <c r="H238" s="6">
        <v>6</v>
      </c>
      <c r="I238" s="6" t="s">
        <v>31</v>
      </c>
      <c r="J238" s="6">
        <v>38.619999999999997</v>
      </c>
      <c r="K238" s="6" t="s">
        <v>31</v>
      </c>
      <c r="L238" s="19">
        <v>149626.408982633</v>
      </c>
      <c r="M238" s="19">
        <v>157192.70965573299</v>
      </c>
      <c r="N238" s="19">
        <v>193482.81229849599</v>
      </c>
      <c r="O238" s="19">
        <v>37883.680409547698</v>
      </c>
      <c r="P238" s="19">
        <v>132850.93655779201</v>
      </c>
      <c r="Q238" s="19">
        <v>138526.47347462899</v>
      </c>
      <c r="R238" s="19" t="s">
        <v>31</v>
      </c>
      <c r="S238" s="19" t="s">
        <v>31</v>
      </c>
      <c r="T238" s="19" t="s">
        <v>31</v>
      </c>
      <c r="U238" s="19" t="s">
        <v>31</v>
      </c>
      <c r="V238" s="19" t="s">
        <v>31</v>
      </c>
      <c r="W238" s="19" t="s">
        <v>31</v>
      </c>
      <c r="X238" s="6">
        <v>1</v>
      </c>
      <c r="Y238" s="6">
        <v>3</v>
      </c>
      <c r="Z238" s="6">
        <v>1</v>
      </c>
      <c r="AA238" s="6">
        <v>0</v>
      </c>
      <c r="AB238" s="6">
        <v>754</v>
      </c>
    </row>
    <row r="239" spans="1:28" x14ac:dyDescent="0.25">
      <c r="A239" s="9" t="s">
        <v>718</v>
      </c>
      <c r="B239" s="6" t="s">
        <v>719</v>
      </c>
      <c r="C239" s="6">
        <v>1</v>
      </c>
      <c r="D239" s="6">
        <v>3</v>
      </c>
      <c r="E239" s="6">
        <v>-6.64</v>
      </c>
      <c r="F239" s="6">
        <v>66130.280383663907</v>
      </c>
      <c r="G239" s="6" t="s">
        <v>31</v>
      </c>
      <c r="H239" s="6">
        <v>6</v>
      </c>
      <c r="I239" s="6" t="s">
        <v>31</v>
      </c>
      <c r="J239" s="6">
        <v>63</v>
      </c>
      <c r="K239" s="6" t="s">
        <v>31</v>
      </c>
      <c r="L239" s="19">
        <v>46726.645311101202</v>
      </c>
      <c r="M239" s="19">
        <v>110931.351311156</v>
      </c>
      <c r="N239" s="19">
        <v>93591.439199317494</v>
      </c>
      <c r="O239" s="19">
        <v>118214.063251172</v>
      </c>
      <c r="P239" s="19">
        <v>20967.586960696299</v>
      </c>
      <c r="Q239" s="19">
        <v>25082.493144592201</v>
      </c>
      <c r="R239" s="19" t="s">
        <v>31</v>
      </c>
      <c r="S239" s="19" t="s">
        <v>31</v>
      </c>
      <c r="T239" s="19" t="s">
        <v>31</v>
      </c>
      <c r="U239" s="19" t="s">
        <v>31</v>
      </c>
      <c r="V239" s="19" t="s">
        <v>31</v>
      </c>
      <c r="W239" s="19" t="s">
        <v>31</v>
      </c>
      <c r="X239" s="6">
        <v>1</v>
      </c>
      <c r="Y239" s="6">
        <v>2</v>
      </c>
      <c r="Z239" s="6">
        <v>1</v>
      </c>
      <c r="AA239" s="6">
        <v>0</v>
      </c>
      <c r="AB239" s="6">
        <v>907</v>
      </c>
    </row>
    <row r="240" spans="1:28" x14ac:dyDescent="0.25">
      <c r="A240" s="9" t="s">
        <v>721</v>
      </c>
      <c r="B240" s="6" t="s">
        <v>722</v>
      </c>
      <c r="C240" s="6">
        <v>1</v>
      </c>
      <c r="D240" s="6">
        <v>19</v>
      </c>
      <c r="E240" s="6">
        <v>0.12</v>
      </c>
      <c r="F240" s="6">
        <v>882516.95202825102</v>
      </c>
      <c r="G240" s="6">
        <v>954768.41412332002</v>
      </c>
      <c r="H240" s="6">
        <v>6</v>
      </c>
      <c r="I240" s="6">
        <v>6</v>
      </c>
      <c r="J240" s="6">
        <v>21.55</v>
      </c>
      <c r="K240" s="6">
        <v>33.39</v>
      </c>
      <c r="L240" s="19">
        <v>863766.916801285</v>
      </c>
      <c r="M240" s="19">
        <v>724805.81128738006</v>
      </c>
      <c r="N240" s="19">
        <v>1257067.22064481</v>
      </c>
      <c r="O240" s="19">
        <v>1184429.38734903</v>
      </c>
      <c r="P240" s="19">
        <v>901673.99962646398</v>
      </c>
      <c r="Q240" s="19">
        <v>860013.49267890805</v>
      </c>
      <c r="R240" s="19">
        <v>926565</v>
      </c>
      <c r="S240" s="19">
        <v>932287.20672405499</v>
      </c>
      <c r="T240" s="19">
        <v>1453292.17748771</v>
      </c>
      <c r="U240" s="19">
        <v>1688193.9740679699</v>
      </c>
      <c r="V240" s="19">
        <v>711941.14839776501</v>
      </c>
      <c r="W240" s="19">
        <v>977791.73417036596</v>
      </c>
      <c r="X240" s="6">
        <v>1</v>
      </c>
      <c r="Y240" s="6">
        <v>4</v>
      </c>
      <c r="Z240" s="6">
        <v>1</v>
      </c>
      <c r="AA240" s="6">
        <v>0</v>
      </c>
      <c r="AB240" s="6">
        <v>263</v>
      </c>
    </row>
    <row r="241" spans="1:28" x14ac:dyDescent="0.25">
      <c r="A241" s="9" t="s">
        <v>724</v>
      </c>
      <c r="B241" s="6" t="s">
        <v>725</v>
      </c>
      <c r="C241" s="6">
        <v>1</v>
      </c>
      <c r="D241" s="6">
        <v>7</v>
      </c>
      <c r="E241" s="6">
        <v>-6.64</v>
      </c>
      <c r="F241" s="6">
        <v>523344.33618280099</v>
      </c>
      <c r="G241" s="6" t="s">
        <v>31</v>
      </c>
      <c r="H241" s="6">
        <v>6</v>
      </c>
      <c r="I241" s="6" t="s">
        <v>31</v>
      </c>
      <c r="J241" s="6">
        <v>16.420000000000002</v>
      </c>
      <c r="K241" s="6" t="s">
        <v>31</v>
      </c>
      <c r="L241" s="19">
        <v>587038.20045460504</v>
      </c>
      <c r="M241" s="19">
        <v>637090.92896402196</v>
      </c>
      <c r="N241" s="19">
        <v>430427.14517007302</v>
      </c>
      <c r="O241" s="19">
        <v>442254.95125243999</v>
      </c>
      <c r="P241" s="19">
        <v>476189.56401457399</v>
      </c>
      <c r="Q241" s="19">
        <v>575168.61962609901</v>
      </c>
      <c r="R241" s="19" t="s">
        <v>31</v>
      </c>
      <c r="S241" s="19" t="s">
        <v>31</v>
      </c>
      <c r="T241" s="19" t="s">
        <v>31</v>
      </c>
      <c r="U241" s="19" t="s">
        <v>31</v>
      </c>
      <c r="V241" s="19" t="s">
        <v>31</v>
      </c>
      <c r="W241" s="19" t="s">
        <v>31</v>
      </c>
      <c r="X241" s="6">
        <v>1</v>
      </c>
      <c r="Y241" s="6">
        <v>2</v>
      </c>
      <c r="Z241" s="6">
        <v>1</v>
      </c>
      <c r="AA241" s="6">
        <v>0</v>
      </c>
      <c r="AB241" s="6">
        <v>535</v>
      </c>
    </row>
    <row r="242" spans="1:28" x14ac:dyDescent="0.25">
      <c r="A242" s="9" t="s">
        <v>727</v>
      </c>
      <c r="B242" s="6" t="s">
        <v>728</v>
      </c>
      <c r="C242" s="6">
        <v>2</v>
      </c>
      <c r="D242" s="6">
        <v>21</v>
      </c>
      <c r="E242" s="6">
        <v>-6.64</v>
      </c>
      <c r="F242" s="6">
        <v>1138307.72414832</v>
      </c>
      <c r="G242" s="6" t="s">
        <v>31</v>
      </c>
      <c r="H242" s="6">
        <v>6</v>
      </c>
      <c r="I242" s="6" t="s">
        <v>31</v>
      </c>
      <c r="J242" s="6">
        <v>16.64</v>
      </c>
      <c r="K242" s="6" t="s">
        <v>31</v>
      </c>
      <c r="L242" s="19">
        <v>1411644.3731348601</v>
      </c>
      <c r="M242" s="19">
        <v>1550527.4082206199</v>
      </c>
      <c r="N242" s="19">
        <v>1087320.7242350599</v>
      </c>
      <c r="O242" s="19">
        <v>1044442.37014662</v>
      </c>
      <c r="P242" s="19">
        <v>1109263.9483318999</v>
      </c>
      <c r="Q242" s="19">
        <v>1168111.9509962101</v>
      </c>
      <c r="R242" s="19" t="s">
        <v>31</v>
      </c>
      <c r="S242" s="19" t="s">
        <v>31</v>
      </c>
      <c r="T242" s="19" t="s">
        <v>31</v>
      </c>
      <c r="U242" s="19" t="s">
        <v>31</v>
      </c>
      <c r="V242" s="19" t="s">
        <v>31</v>
      </c>
      <c r="W242" s="19" t="s">
        <v>31</v>
      </c>
      <c r="X242" s="6">
        <v>1</v>
      </c>
      <c r="Y242" s="6">
        <v>3</v>
      </c>
      <c r="Z242" s="6">
        <v>2</v>
      </c>
      <c r="AA242" s="6">
        <v>0</v>
      </c>
      <c r="AB242" s="6">
        <v>921</v>
      </c>
    </row>
    <row r="243" spans="1:28" x14ac:dyDescent="0.25">
      <c r="A243" s="9" t="s">
        <v>730</v>
      </c>
      <c r="B243" s="6" t="s">
        <v>731</v>
      </c>
      <c r="C243" s="6">
        <v>1</v>
      </c>
      <c r="D243" s="6">
        <v>16</v>
      </c>
      <c r="E243" s="6">
        <v>-6.64</v>
      </c>
      <c r="F243" s="6">
        <v>93704.809800471907</v>
      </c>
      <c r="G243" s="6" t="s">
        <v>31</v>
      </c>
      <c r="H243" s="6">
        <v>6</v>
      </c>
      <c r="I243" s="6" t="s">
        <v>31</v>
      </c>
      <c r="J243" s="6">
        <v>61.84</v>
      </c>
      <c r="K243" s="6" t="s">
        <v>31</v>
      </c>
      <c r="L243" s="19">
        <v>78375.371849585703</v>
      </c>
      <c r="M243" s="19">
        <v>66302.881238490998</v>
      </c>
      <c r="N243" s="19">
        <v>104989.09349056199</v>
      </c>
      <c r="O243" s="19">
        <v>83633.366931889599</v>
      </c>
      <c r="P243" s="19">
        <v>262331.47540021199</v>
      </c>
      <c r="Q243" s="19">
        <v>225046.312023354</v>
      </c>
      <c r="R243" s="19" t="s">
        <v>31</v>
      </c>
      <c r="S243" s="19" t="s">
        <v>31</v>
      </c>
      <c r="T243" s="19" t="s">
        <v>31</v>
      </c>
      <c r="U243" s="19" t="s">
        <v>31</v>
      </c>
      <c r="V243" s="19" t="s">
        <v>31</v>
      </c>
      <c r="W243" s="19" t="s">
        <v>31</v>
      </c>
      <c r="X243" s="6">
        <v>1</v>
      </c>
      <c r="Y243" s="6">
        <v>2</v>
      </c>
      <c r="Z243" s="6">
        <v>1</v>
      </c>
      <c r="AA243" s="6">
        <v>0</v>
      </c>
      <c r="AB243" s="6">
        <v>852</v>
      </c>
    </row>
    <row r="244" spans="1:28" x14ac:dyDescent="0.25">
      <c r="A244" s="9" t="s">
        <v>733</v>
      </c>
      <c r="B244" s="6" t="s">
        <v>734</v>
      </c>
      <c r="C244" s="6">
        <v>9</v>
      </c>
      <c r="D244" s="6">
        <v>248</v>
      </c>
      <c r="E244" s="6">
        <v>0.81</v>
      </c>
      <c r="F244" s="6">
        <v>57553655.421149097</v>
      </c>
      <c r="G244" s="6">
        <v>78542622.529026598</v>
      </c>
      <c r="H244" s="6">
        <v>6</v>
      </c>
      <c r="I244" s="6">
        <v>6</v>
      </c>
      <c r="J244" s="6">
        <v>24</v>
      </c>
      <c r="K244" s="6">
        <v>47.19</v>
      </c>
      <c r="L244" s="19">
        <v>62350934.720497601</v>
      </c>
      <c r="M244" s="19">
        <v>52505387.068563297</v>
      </c>
      <c r="N244" s="19">
        <v>85945623.368787095</v>
      </c>
      <c r="O244" s="19">
        <v>82777320.224345997</v>
      </c>
      <c r="P244" s="19">
        <v>52618592.953230202</v>
      </c>
      <c r="Q244" s="19">
        <v>53125478.666599996</v>
      </c>
      <c r="R244" s="19">
        <v>71258846.5</v>
      </c>
      <c r="S244" s="19">
        <v>78309311.567195401</v>
      </c>
      <c r="T244" s="19">
        <v>153079786.79581499</v>
      </c>
      <c r="U244" s="19">
        <v>173887417.89712101</v>
      </c>
      <c r="V244" s="19">
        <v>59003802.146185398</v>
      </c>
      <c r="W244" s="19">
        <v>78776628.606212795</v>
      </c>
      <c r="X244" s="6">
        <v>1</v>
      </c>
      <c r="Y244" s="6">
        <v>37</v>
      </c>
      <c r="Z244" s="6">
        <v>9</v>
      </c>
      <c r="AA244" s="6">
        <v>0</v>
      </c>
      <c r="AB244" s="6">
        <v>368</v>
      </c>
    </row>
    <row r="245" spans="1:28" x14ac:dyDescent="0.25">
      <c r="A245" s="9" t="s">
        <v>736</v>
      </c>
      <c r="B245" s="6" t="s">
        <v>737</v>
      </c>
      <c r="C245" s="6">
        <v>1</v>
      </c>
      <c r="D245" s="6">
        <v>8</v>
      </c>
      <c r="E245" s="6">
        <v>-6.64</v>
      </c>
      <c r="F245" s="6">
        <v>76973.322942623607</v>
      </c>
      <c r="G245" s="6" t="s">
        <v>31</v>
      </c>
      <c r="H245" s="6">
        <v>6</v>
      </c>
      <c r="I245" s="6" t="s">
        <v>31</v>
      </c>
      <c r="J245" s="6">
        <v>32.67</v>
      </c>
      <c r="K245" s="6" t="s">
        <v>31</v>
      </c>
      <c r="L245" s="19">
        <v>103360.19686162</v>
      </c>
      <c r="M245" s="19">
        <v>130508.660492524</v>
      </c>
      <c r="N245" s="19">
        <v>82235.8634313886</v>
      </c>
      <c r="O245" s="19">
        <v>67671.322777902897</v>
      </c>
      <c r="P245" s="19">
        <v>53878.089308338</v>
      </c>
      <c r="Q245" s="19">
        <v>72047.549543548099</v>
      </c>
      <c r="R245" s="19" t="s">
        <v>31</v>
      </c>
      <c r="S245" s="19" t="s">
        <v>31</v>
      </c>
      <c r="T245" s="19" t="s">
        <v>31</v>
      </c>
      <c r="U245" s="19" t="s">
        <v>31</v>
      </c>
      <c r="V245" s="19" t="s">
        <v>31</v>
      </c>
      <c r="W245" s="19" t="s">
        <v>31</v>
      </c>
      <c r="X245" s="6">
        <v>1</v>
      </c>
      <c r="Y245" s="6">
        <v>2</v>
      </c>
      <c r="Z245" s="6">
        <v>1</v>
      </c>
      <c r="AA245" s="6">
        <v>0</v>
      </c>
      <c r="AB245" s="6">
        <v>826</v>
      </c>
    </row>
    <row r="246" spans="1:28" x14ac:dyDescent="0.25">
      <c r="A246" s="9" t="s">
        <v>739</v>
      </c>
      <c r="B246" s="6" t="s">
        <v>740</v>
      </c>
      <c r="C246" s="6">
        <v>1</v>
      </c>
      <c r="D246" s="6">
        <v>9</v>
      </c>
      <c r="E246" s="6">
        <v>-6.64</v>
      </c>
      <c r="F246" s="6">
        <v>274189.573694847</v>
      </c>
      <c r="G246" s="6" t="s">
        <v>31</v>
      </c>
      <c r="H246" s="6">
        <v>6</v>
      </c>
      <c r="I246" s="6" t="s">
        <v>31</v>
      </c>
      <c r="J246" s="6">
        <v>17.66</v>
      </c>
      <c r="K246" s="6" t="s">
        <v>31</v>
      </c>
      <c r="L246" s="19">
        <v>305738.57064483903</v>
      </c>
      <c r="M246" s="19">
        <v>357488.79212517099</v>
      </c>
      <c r="N246" s="19">
        <v>304017.18913321302</v>
      </c>
      <c r="O246" s="19">
        <v>247288.393584943</v>
      </c>
      <c r="P246" s="19">
        <v>237842.18148746999</v>
      </c>
      <c r="Q246" s="19">
        <v>232916.107752835</v>
      </c>
      <c r="R246" s="19" t="s">
        <v>31</v>
      </c>
      <c r="S246" s="19" t="s">
        <v>31</v>
      </c>
      <c r="T246" s="19" t="s">
        <v>31</v>
      </c>
      <c r="U246" s="19" t="s">
        <v>31</v>
      </c>
      <c r="V246" s="19" t="s">
        <v>31</v>
      </c>
      <c r="W246" s="19" t="s">
        <v>31</v>
      </c>
      <c r="X246" s="6">
        <v>1</v>
      </c>
      <c r="Y246" s="6">
        <v>4</v>
      </c>
      <c r="Z246" s="6">
        <v>1</v>
      </c>
      <c r="AA246" s="6">
        <v>0</v>
      </c>
      <c r="AB246" s="6">
        <v>274</v>
      </c>
    </row>
    <row r="247" spans="1:28" x14ac:dyDescent="0.25">
      <c r="A247" s="9" t="s">
        <v>742</v>
      </c>
      <c r="B247" s="6" t="s">
        <v>743</v>
      </c>
      <c r="C247" s="6">
        <v>1</v>
      </c>
      <c r="D247" s="6">
        <v>7</v>
      </c>
      <c r="E247" s="6">
        <v>-6.64</v>
      </c>
      <c r="F247" s="6">
        <v>1253784.3185193799</v>
      </c>
      <c r="G247" s="6" t="s">
        <v>31</v>
      </c>
      <c r="H247" s="6">
        <v>6</v>
      </c>
      <c r="I247" s="6" t="s">
        <v>31</v>
      </c>
      <c r="J247" s="6">
        <v>35.270000000000003</v>
      </c>
      <c r="K247" s="6" t="s">
        <v>31</v>
      </c>
      <c r="L247" s="19">
        <v>1454887.4838022201</v>
      </c>
      <c r="M247" s="19">
        <v>1194593.09889974</v>
      </c>
      <c r="N247" s="19">
        <v>617615.57030701998</v>
      </c>
      <c r="O247" s="19">
        <v>608541.76675280405</v>
      </c>
      <c r="P247" s="19">
        <v>1412767.37184108</v>
      </c>
      <c r="Q247" s="19">
        <v>1315908.4200410601</v>
      </c>
      <c r="R247" s="19" t="s">
        <v>31</v>
      </c>
      <c r="S247" s="19" t="s">
        <v>31</v>
      </c>
      <c r="T247" s="19" t="s">
        <v>31</v>
      </c>
      <c r="U247" s="19" t="s">
        <v>31</v>
      </c>
      <c r="V247" s="19" t="s">
        <v>31</v>
      </c>
      <c r="W247" s="19" t="s">
        <v>31</v>
      </c>
      <c r="X247" s="6">
        <v>1</v>
      </c>
      <c r="Y247" s="6">
        <v>4</v>
      </c>
      <c r="Z247" s="6">
        <v>1</v>
      </c>
      <c r="AA247" s="6">
        <v>0</v>
      </c>
      <c r="AB247" s="6">
        <v>344</v>
      </c>
    </row>
    <row r="248" spans="1:28" x14ac:dyDescent="0.25">
      <c r="A248" s="9" t="s">
        <v>745</v>
      </c>
      <c r="B248" s="6" t="s">
        <v>746</v>
      </c>
      <c r="C248" s="6">
        <v>2</v>
      </c>
      <c r="D248" s="6">
        <v>5</v>
      </c>
      <c r="E248" s="6">
        <v>-6.64</v>
      </c>
      <c r="F248" s="6">
        <v>111096.59699003999</v>
      </c>
      <c r="G248" s="6" t="s">
        <v>31</v>
      </c>
      <c r="H248" s="6">
        <v>6</v>
      </c>
      <c r="I248" s="6" t="s">
        <v>31</v>
      </c>
      <c r="J248" s="6">
        <v>19.45</v>
      </c>
      <c r="K248" s="6" t="s">
        <v>31</v>
      </c>
      <c r="L248" s="19">
        <v>117289.81338776099</v>
      </c>
      <c r="M248" s="19">
        <v>123950.46169358</v>
      </c>
      <c r="N248" s="19">
        <v>130692.99398601</v>
      </c>
      <c r="O248" s="19">
        <v>105230.399011406</v>
      </c>
      <c r="P248" s="19">
        <v>74294.853234438706</v>
      </c>
      <c r="Q248" s="19">
        <v>94146.709708968701</v>
      </c>
      <c r="R248" s="19" t="s">
        <v>31</v>
      </c>
      <c r="S248" s="19" t="s">
        <v>31</v>
      </c>
      <c r="T248" s="19" t="s">
        <v>31</v>
      </c>
      <c r="U248" s="19" t="s">
        <v>31</v>
      </c>
      <c r="V248" s="19" t="s">
        <v>31</v>
      </c>
      <c r="W248" s="19" t="s">
        <v>31</v>
      </c>
      <c r="X248" s="6">
        <v>1</v>
      </c>
      <c r="Y248" s="6">
        <v>2</v>
      </c>
      <c r="Z248" s="6">
        <v>2</v>
      </c>
      <c r="AA248" s="6">
        <v>0</v>
      </c>
      <c r="AB248" s="6">
        <v>1178</v>
      </c>
    </row>
    <row r="249" spans="1:28" x14ac:dyDescent="0.25">
      <c r="A249" s="9" t="s">
        <v>748</v>
      </c>
      <c r="B249" s="6" t="s">
        <v>749</v>
      </c>
      <c r="C249" s="6">
        <v>1</v>
      </c>
      <c r="D249" s="6">
        <v>22</v>
      </c>
      <c r="E249" s="6">
        <v>-6.64</v>
      </c>
      <c r="F249" s="6">
        <v>111013.622401127</v>
      </c>
      <c r="G249" s="6" t="s">
        <v>31</v>
      </c>
      <c r="H249" s="6">
        <v>6</v>
      </c>
      <c r="I249" s="6" t="s">
        <v>31</v>
      </c>
      <c r="J249" s="6">
        <v>47.63</v>
      </c>
      <c r="K249" s="6" t="s">
        <v>31</v>
      </c>
      <c r="L249" s="19">
        <v>114058.04753975</v>
      </c>
      <c r="M249" s="19">
        <v>108050.45873089301</v>
      </c>
      <c r="N249" s="19">
        <v>249365.86988299701</v>
      </c>
      <c r="O249" s="19">
        <v>254217.39067345901</v>
      </c>
      <c r="P249" s="19">
        <v>108012.8066229</v>
      </c>
      <c r="Q249" s="19">
        <v>102355.74073510899</v>
      </c>
      <c r="R249" s="19" t="s">
        <v>31</v>
      </c>
      <c r="S249" s="19" t="s">
        <v>31</v>
      </c>
      <c r="T249" s="19" t="s">
        <v>31</v>
      </c>
      <c r="U249" s="19" t="s">
        <v>31</v>
      </c>
      <c r="V249" s="19" t="s">
        <v>31</v>
      </c>
      <c r="W249" s="19" t="s">
        <v>31</v>
      </c>
      <c r="X249" s="6">
        <v>1</v>
      </c>
      <c r="Y249" s="6">
        <v>1</v>
      </c>
      <c r="Z249" s="6">
        <v>1</v>
      </c>
      <c r="AA249" s="6">
        <v>0</v>
      </c>
      <c r="AB249" s="6">
        <v>1176</v>
      </c>
    </row>
    <row r="250" spans="1:28" x14ac:dyDescent="0.25">
      <c r="A250" s="9" t="s">
        <v>751</v>
      </c>
      <c r="B250" s="6" t="s">
        <v>752</v>
      </c>
      <c r="C250" s="6">
        <v>1</v>
      </c>
      <c r="D250" s="6">
        <v>2</v>
      </c>
      <c r="E250" s="6">
        <v>-6.64</v>
      </c>
      <c r="F250" s="6">
        <v>346568.85300580302</v>
      </c>
      <c r="G250" s="6" t="s">
        <v>31</v>
      </c>
      <c r="H250" s="6">
        <v>6</v>
      </c>
      <c r="I250" s="6" t="s">
        <v>31</v>
      </c>
      <c r="J250" s="6">
        <v>17.510000000000002</v>
      </c>
      <c r="K250" s="6" t="s">
        <v>31</v>
      </c>
      <c r="L250" s="19">
        <v>344816.758387179</v>
      </c>
      <c r="M250" s="19">
        <v>348329.85042708297</v>
      </c>
      <c r="N250" s="19">
        <v>259555.56432891401</v>
      </c>
      <c r="O250" s="19">
        <v>278761.14753518201</v>
      </c>
      <c r="P250" s="19">
        <v>418116.02069297299</v>
      </c>
      <c r="Q250" s="19">
        <v>372364.11404039297</v>
      </c>
      <c r="R250" s="19" t="s">
        <v>31</v>
      </c>
      <c r="S250" s="19" t="s">
        <v>31</v>
      </c>
      <c r="T250" s="19" t="s">
        <v>31</v>
      </c>
      <c r="U250" s="19" t="s">
        <v>31</v>
      </c>
      <c r="V250" s="19" t="s">
        <v>31</v>
      </c>
      <c r="W250" s="19" t="s">
        <v>31</v>
      </c>
      <c r="X250" s="6">
        <v>1</v>
      </c>
      <c r="Y250" s="6">
        <v>4</v>
      </c>
      <c r="Z250" s="6">
        <v>1</v>
      </c>
      <c r="AA250" s="6">
        <v>0</v>
      </c>
      <c r="AB250" s="6">
        <v>303</v>
      </c>
    </row>
    <row r="251" spans="1:28" x14ac:dyDescent="0.25">
      <c r="A251" s="9" t="s">
        <v>754</v>
      </c>
      <c r="B251" s="6" t="s">
        <v>755</v>
      </c>
      <c r="C251" s="6">
        <v>2</v>
      </c>
      <c r="D251" s="6">
        <v>14</v>
      </c>
      <c r="E251" s="6">
        <v>-6.64</v>
      </c>
      <c r="F251" s="6">
        <v>198737.17016402699</v>
      </c>
      <c r="G251" s="6" t="s">
        <v>31</v>
      </c>
      <c r="H251" s="6">
        <v>6</v>
      </c>
      <c r="I251" s="6" t="s">
        <v>31</v>
      </c>
      <c r="J251" s="6">
        <v>26.92</v>
      </c>
      <c r="K251" s="6" t="s">
        <v>31</v>
      </c>
      <c r="L251" s="19">
        <v>195753.69647521601</v>
      </c>
      <c r="M251" s="19">
        <v>172889.641400964</v>
      </c>
      <c r="N251" s="19">
        <v>201766.11484731699</v>
      </c>
      <c r="O251" s="19">
        <v>190425.420905637</v>
      </c>
      <c r="P251" s="19">
        <v>311427.288787506</v>
      </c>
      <c r="Q251" s="19">
        <v>305314.42283608299</v>
      </c>
      <c r="R251" s="19" t="s">
        <v>31</v>
      </c>
      <c r="S251" s="19" t="s">
        <v>31</v>
      </c>
      <c r="T251" s="19" t="s">
        <v>31</v>
      </c>
      <c r="U251" s="19" t="s">
        <v>31</v>
      </c>
      <c r="V251" s="19" t="s">
        <v>31</v>
      </c>
      <c r="W251" s="19" t="s">
        <v>31</v>
      </c>
      <c r="X251" s="6">
        <v>1</v>
      </c>
      <c r="Y251" s="6">
        <v>15</v>
      </c>
      <c r="Z251" s="6">
        <v>2</v>
      </c>
      <c r="AA251" s="6">
        <v>0</v>
      </c>
      <c r="AB251" s="6">
        <v>221</v>
      </c>
    </row>
    <row r="252" spans="1:28" x14ac:dyDescent="0.25">
      <c r="A252" s="9" t="s">
        <v>31</v>
      </c>
      <c r="B252" s="6" t="s">
        <v>757</v>
      </c>
      <c r="C252" s="6">
        <v>1</v>
      </c>
      <c r="D252" s="6">
        <v>57</v>
      </c>
      <c r="E252" s="6">
        <v>2.11</v>
      </c>
      <c r="F252" s="6">
        <v>965451.80388874596</v>
      </c>
      <c r="G252" s="6">
        <v>11450206.554366499</v>
      </c>
      <c r="H252" s="6">
        <v>6</v>
      </c>
      <c r="I252" s="6">
        <v>6</v>
      </c>
      <c r="J252" s="6">
        <v>78.97</v>
      </c>
      <c r="K252" s="6">
        <v>18.93</v>
      </c>
      <c r="L252" s="19">
        <v>2481407.3441963401</v>
      </c>
      <c r="M252" s="19">
        <v>1911563.5922169001</v>
      </c>
      <c r="N252" s="19">
        <v>269708.30152978702</v>
      </c>
      <c r="O252" s="19">
        <v>242008.116444201</v>
      </c>
      <c r="P252" s="19">
        <v>1243269.18391682</v>
      </c>
      <c r="Q252" s="19">
        <v>749714.70192443696</v>
      </c>
      <c r="R252" s="19">
        <v>12189962.875</v>
      </c>
      <c r="S252" s="19">
        <v>10755342.857240399</v>
      </c>
      <c r="T252" s="19">
        <v>9813068.4506307803</v>
      </c>
      <c r="U252" s="19">
        <v>9189881.6595366001</v>
      </c>
      <c r="V252" s="19">
        <v>13682588.9593076</v>
      </c>
      <c r="W252" s="19">
        <v>14829786.358838599</v>
      </c>
      <c r="X252" s="6">
        <v>1</v>
      </c>
      <c r="Y252" s="6">
        <v>12</v>
      </c>
      <c r="Z252" s="6">
        <v>1</v>
      </c>
      <c r="AA252" s="6">
        <v>0</v>
      </c>
      <c r="AB252" s="6">
        <v>157</v>
      </c>
    </row>
    <row r="253" spans="1:28" x14ac:dyDescent="0.25">
      <c r="A253" s="9" t="s">
        <v>759</v>
      </c>
      <c r="B253" s="6" t="s">
        <v>760</v>
      </c>
      <c r="C253" s="6">
        <v>1</v>
      </c>
      <c r="D253" s="6">
        <v>5</v>
      </c>
      <c r="E253" s="6">
        <v>-0.34</v>
      </c>
      <c r="F253" s="6">
        <v>279368.27286180202</v>
      </c>
      <c r="G253" s="6">
        <v>260701.507865119</v>
      </c>
      <c r="H253" s="6">
        <v>6</v>
      </c>
      <c r="I253" s="6">
        <v>5</v>
      </c>
      <c r="J253" s="6">
        <v>23.8</v>
      </c>
      <c r="K253" s="6">
        <v>47.7</v>
      </c>
      <c r="L253" s="19">
        <v>428898.50862821197</v>
      </c>
      <c r="M253" s="19">
        <v>386240.49170740799</v>
      </c>
      <c r="N253" s="19">
        <v>274812.91857590899</v>
      </c>
      <c r="O253" s="19">
        <v>238679.716781147</v>
      </c>
      <c r="P253" s="19">
        <v>279921.170950083</v>
      </c>
      <c r="Q253" s="19">
        <v>278816.46685346297</v>
      </c>
      <c r="R253" s="19">
        <v>322806.9375</v>
      </c>
      <c r="S253" s="19">
        <v>358139.63599811902</v>
      </c>
      <c r="T253" s="19">
        <v>86774.221088864098</v>
      </c>
      <c r="U253" s="19" t="s">
        <v>31</v>
      </c>
      <c r="V253" s="19">
        <v>158642.43684125901</v>
      </c>
      <c r="W253" s="19">
        <v>260701.507865119</v>
      </c>
      <c r="X253" s="6">
        <v>1</v>
      </c>
      <c r="Y253" s="6">
        <v>3</v>
      </c>
      <c r="Z253" s="6">
        <v>1</v>
      </c>
      <c r="AA253" s="6">
        <v>0</v>
      </c>
      <c r="AB253" s="6">
        <v>452</v>
      </c>
    </row>
    <row r="254" spans="1:28" x14ac:dyDescent="0.25">
      <c r="A254" s="9" t="s">
        <v>762</v>
      </c>
      <c r="B254" s="6" t="s">
        <v>763</v>
      </c>
      <c r="C254" s="6">
        <v>3</v>
      </c>
      <c r="D254" s="6">
        <v>14</v>
      </c>
      <c r="E254" s="6">
        <v>-6.64</v>
      </c>
      <c r="F254" s="6">
        <v>272249.06058946101</v>
      </c>
      <c r="G254" s="6" t="s">
        <v>31</v>
      </c>
      <c r="H254" s="6">
        <v>6</v>
      </c>
      <c r="I254" s="6" t="s">
        <v>31</v>
      </c>
      <c r="J254" s="6">
        <v>34.119999999999997</v>
      </c>
      <c r="K254" s="6" t="s">
        <v>31</v>
      </c>
      <c r="L254" s="19">
        <v>342967.52200733102</v>
      </c>
      <c r="M254" s="19">
        <v>537195.69518710196</v>
      </c>
      <c r="N254" s="19">
        <v>251634.86403949</v>
      </c>
      <c r="O254" s="19">
        <v>284525.33418640599</v>
      </c>
      <c r="P254" s="19">
        <v>260502.465285866</v>
      </c>
      <c r="Q254" s="19">
        <v>260312.63525154101</v>
      </c>
      <c r="R254" s="19" t="s">
        <v>31</v>
      </c>
      <c r="S254" s="19" t="s">
        <v>31</v>
      </c>
      <c r="T254" s="19" t="s">
        <v>31</v>
      </c>
      <c r="U254" s="19" t="s">
        <v>31</v>
      </c>
      <c r="V254" s="19" t="s">
        <v>31</v>
      </c>
      <c r="W254" s="19" t="s">
        <v>31</v>
      </c>
      <c r="X254" s="6">
        <v>1</v>
      </c>
      <c r="Y254" s="6">
        <v>7</v>
      </c>
      <c r="Z254" s="6">
        <v>3</v>
      </c>
      <c r="AA254" s="6">
        <v>0</v>
      </c>
      <c r="AB254" s="6">
        <v>669</v>
      </c>
    </row>
    <row r="255" spans="1:28" x14ac:dyDescent="0.25">
      <c r="A255" s="9" t="s">
        <v>765</v>
      </c>
      <c r="B255" s="6" t="s">
        <v>766</v>
      </c>
      <c r="C255" s="6">
        <v>15</v>
      </c>
      <c r="D255" s="6">
        <v>1056</v>
      </c>
      <c r="E255" s="6">
        <v>-0.15</v>
      </c>
      <c r="F255" s="6">
        <v>5508946.7361339703</v>
      </c>
      <c r="G255" s="6">
        <v>4203764.5113448501</v>
      </c>
      <c r="H255" s="6">
        <v>6</v>
      </c>
      <c r="I255" s="6">
        <v>6</v>
      </c>
      <c r="J255" s="6">
        <v>76.64</v>
      </c>
      <c r="K255" s="6">
        <v>94.85</v>
      </c>
      <c r="L255" s="19">
        <v>14617355.354147101</v>
      </c>
      <c r="M255" s="19">
        <v>12299954.2541722</v>
      </c>
      <c r="N255" s="19">
        <v>1890515.70334023</v>
      </c>
      <c r="O255" s="19">
        <v>1938350.8407453899</v>
      </c>
      <c r="P255" s="19">
        <v>5470264.00281482</v>
      </c>
      <c r="Q255" s="19">
        <v>5547903.0127146998</v>
      </c>
      <c r="R255" s="19">
        <v>14260241.21875</v>
      </c>
      <c r="S255" s="19">
        <v>14673592.9045783</v>
      </c>
      <c r="T255" s="19">
        <v>762293.185857428</v>
      </c>
      <c r="U255" s="19">
        <v>1467152.6534220499</v>
      </c>
      <c r="V255" s="19">
        <v>4480122.96990903</v>
      </c>
      <c r="W255" s="19">
        <v>3944453.3521813699</v>
      </c>
      <c r="X255" s="6">
        <v>1</v>
      </c>
      <c r="Y255" s="6">
        <v>50</v>
      </c>
      <c r="Z255" s="6">
        <v>3</v>
      </c>
      <c r="AA255" s="6">
        <v>1</v>
      </c>
      <c r="AB255" s="6">
        <v>444</v>
      </c>
    </row>
    <row r="256" spans="1:28" x14ac:dyDescent="0.25">
      <c r="A256" s="9" t="s">
        <v>768</v>
      </c>
      <c r="B256" s="6" t="s">
        <v>769</v>
      </c>
      <c r="C256" s="6">
        <v>1</v>
      </c>
      <c r="D256" s="6">
        <v>37</v>
      </c>
      <c r="E256" s="6">
        <v>-0.68</v>
      </c>
      <c r="F256" s="6">
        <v>5098160.5594176203</v>
      </c>
      <c r="G256" s="6">
        <v>2706344.5594094498</v>
      </c>
      <c r="H256" s="6">
        <v>6</v>
      </c>
      <c r="I256" s="6">
        <v>6</v>
      </c>
      <c r="J256" s="6">
        <v>47.46</v>
      </c>
      <c r="K256" s="6">
        <v>50.95</v>
      </c>
      <c r="L256" s="19">
        <v>1829456.6400959</v>
      </c>
      <c r="M256" s="19">
        <v>1356166.88240996</v>
      </c>
      <c r="N256" s="19">
        <v>5635438.8941252902</v>
      </c>
      <c r="O256" s="19">
        <v>5306340.1727732597</v>
      </c>
      <c r="P256" s="19">
        <v>5227114.5368457604</v>
      </c>
      <c r="Q256" s="19">
        <v>4972387.9028075598</v>
      </c>
      <c r="R256" s="19">
        <v>2160156.3125</v>
      </c>
      <c r="S256" s="19">
        <v>2890814.57544768</v>
      </c>
      <c r="T256" s="19">
        <v>5530051.35936365</v>
      </c>
      <c r="U256" s="19">
        <v>6400660.9283144604</v>
      </c>
      <c r="V256" s="19">
        <v>2533646.0305866902</v>
      </c>
      <c r="W256" s="19">
        <v>2254809.51164342</v>
      </c>
      <c r="X256" s="6">
        <v>1</v>
      </c>
      <c r="Y256" s="6">
        <v>3</v>
      </c>
      <c r="Z256" s="6">
        <v>1</v>
      </c>
      <c r="AA256" s="6">
        <v>0</v>
      </c>
      <c r="AB256" s="6">
        <v>613</v>
      </c>
    </row>
    <row r="257" spans="1:28" x14ac:dyDescent="0.25">
      <c r="A257" s="9" t="s">
        <v>771</v>
      </c>
      <c r="B257" s="6" t="s">
        <v>772</v>
      </c>
      <c r="C257" s="6">
        <v>1</v>
      </c>
      <c r="D257" s="6">
        <v>9</v>
      </c>
      <c r="E257" s="6">
        <v>-6.64</v>
      </c>
      <c r="F257" s="6">
        <v>836170.678859098</v>
      </c>
      <c r="G257" s="6" t="s">
        <v>31</v>
      </c>
      <c r="H257" s="6">
        <v>6</v>
      </c>
      <c r="I257" s="6" t="s">
        <v>31</v>
      </c>
      <c r="J257" s="6">
        <v>28.86</v>
      </c>
      <c r="K257" s="6" t="s">
        <v>31</v>
      </c>
      <c r="L257" s="19">
        <v>955557.18669557699</v>
      </c>
      <c r="M257" s="19">
        <v>828058.28585100302</v>
      </c>
      <c r="N257" s="19">
        <v>526463.87656065403</v>
      </c>
      <c r="O257" s="19">
        <v>446130.01439839898</v>
      </c>
      <c r="P257" s="19">
        <v>951286.56522717304</v>
      </c>
      <c r="Q257" s="19">
        <v>844362.54806040495</v>
      </c>
      <c r="R257" s="19" t="s">
        <v>31</v>
      </c>
      <c r="S257" s="19" t="s">
        <v>31</v>
      </c>
      <c r="T257" s="19" t="s">
        <v>31</v>
      </c>
      <c r="U257" s="19" t="s">
        <v>31</v>
      </c>
      <c r="V257" s="19" t="s">
        <v>31</v>
      </c>
      <c r="W257" s="19" t="s">
        <v>31</v>
      </c>
      <c r="X257" s="6">
        <v>1</v>
      </c>
      <c r="Y257" s="6">
        <v>4</v>
      </c>
      <c r="Z257" s="6">
        <v>1</v>
      </c>
      <c r="AA257" s="6">
        <v>0</v>
      </c>
      <c r="AB257" s="6">
        <v>557</v>
      </c>
    </row>
    <row r="258" spans="1:28" x14ac:dyDescent="0.25">
      <c r="A258" s="9" t="s">
        <v>774</v>
      </c>
      <c r="B258" s="6" t="s">
        <v>775</v>
      </c>
      <c r="C258" s="6">
        <v>1</v>
      </c>
      <c r="D258" s="6">
        <v>10</v>
      </c>
      <c r="E258" s="6">
        <v>-6.64</v>
      </c>
      <c r="F258" s="6">
        <v>277059.00720368401</v>
      </c>
      <c r="G258" s="6" t="s">
        <v>31</v>
      </c>
      <c r="H258" s="6">
        <v>6</v>
      </c>
      <c r="I258" s="6" t="s">
        <v>31</v>
      </c>
      <c r="J258" s="6">
        <v>84.18</v>
      </c>
      <c r="K258" s="6" t="s">
        <v>31</v>
      </c>
      <c r="L258" s="19">
        <v>1092963.3674448</v>
      </c>
      <c r="M258" s="19">
        <v>1020089.62262696</v>
      </c>
      <c r="N258" s="19">
        <v>203990.12579650999</v>
      </c>
      <c r="O258" s="19">
        <v>175661.14211769099</v>
      </c>
      <c r="P258" s="19">
        <v>263460.18275041197</v>
      </c>
      <c r="Q258" s="19">
        <v>291359.75186584803</v>
      </c>
      <c r="R258" s="19" t="s">
        <v>31</v>
      </c>
      <c r="S258" s="19" t="s">
        <v>31</v>
      </c>
      <c r="T258" s="19" t="s">
        <v>31</v>
      </c>
      <c r="U258" s="19" t="s">
        <v>31</v>
      </c>
      <c r="V258" s="19" t="s">
        <v>31</v>
      </c>
      <c r="W258" s="19" t="s">
        <v>31</v>
      </c>
      <c r="X258" s="6">
        <v>1</v>
      </c>
      <c r="Y258" s="6">
        <v>3</v>
      </c>
      <c r="Z258" s="6">
        <v>1</v>
      </c>
      <c r="AA258" s="6">
        <v>0</v>
      </c>
      <c r="AB258" s="6">
        <v>441</v>
      </c>
    </row>
    <row r="259" spans="1:28" x14ac:dyDescent="0.25">
      <c r="A259" s="9" t="s">
        <v>31</v>
      </c>
      <c r="B259" s="6" t="s">
        <v>777</v>
      </c>
      <c r="C259" s="6">
        <v>4</v>
      </c>
      <c r="D259" s="6">
        <v>97</v>
      </c>
      <c r="E259" s="6" t="s">
        <v>31</v>
      </c>
      <c r="F259" s="6">
        <v>1688066.11648033</v>
      </c>
      <c r="G259" s="6">
        <v>81833.820972751797</v>
      </c>
      <c r="H259" s="6">
        <v>6</v>
      </c>
      <c r="I259" s="6">
        <v>2</v>
      </c>
      <c r="J259" s="6">
        <v>45.92</v>
      </c>
      <c r="K259" s="6">
        <v>91.12</v>
      </c>
      <c r="L259" s="19">
        <v>989196.72452736797</v>
      </c>
      <c r="M259" s="19">
        <v>514666.006864055</v>
      </c>
      <c r="N259" s="19">
        <v>1944811.5901206301</v>
      </c>
      <c r="O259" s="19">
        <v>1465215.05120825</v>
      </c>
      <c r="P259" s="19">
        <v>2206124.0611649002</v>
      </c>
      <c r="Q259" s="19">
        <v>2361794.8070015502</v>
      </c>
      <c r="R259" s="19">
        <v>38058.63671875</v>
      </c>
      <c r="S259" s="19">
        <v>175959.38352939399</v>
      </c>
      <c r="T259" s="19" t="s">
        <v>31</v>
      </c>
      <c r="U259" s="19" t="s">
        <v>31</v>
      </c>
      <c r="V259" s="19" t="s">
        <v>31</v>
      </c>
      <c r="W259" s="19" t="s">
        <v>31</v>
      </c>
      <c r="X259" s="6">
        <v>1</v>
      </c>
      <c r="Y259" s="6">
        <v>23</v>
      </c>
      <c r="Z259" s="6">
        <v>4</v>
      </c>
      <c r="AA259" s="6">
        <v>0</v>
      </c>
      <c r="AB259" s="6">
        <v>362</v>
      </c>
    </row>
    <row r="260" spans="1:28" x14ac:dyDescent="0.25">
      <c r="A260" s="9" t="s">
        <v>779</v>
      </c>
      <c r="B260" s="6" t="s">
        <v>780</v>
      </c>
      <c r="C260" s="6">
        <v>1</v>
      </c>
      <c r="D260" s="6">
        <v>3</v>
      </c>
      <c r="E260" s="6">
        <v>-6.64</v>
      </c>
      <c r="F260" s="6">
        <v>417227.32275028498</v>
      </c>
      <c r="G260" s="6" t="s">
        <v>31</v>
      </c>
      <c r="H260" s="6">
        <v>6</v>
      </c>
      <c r="I260" s="6" t="s">
        <v>31</v>
      </c>
      <c r="J260" s="6">
        <v>62.98</v>
      </c>
      <c r="K260" s="6" t="s">
        <v>31</v>
      </c>
      <c r="L260" s="19">
        <v>136481.272684372</v>
      </c>
      <c r="M260" s="19">
        <v>848028.41461163596</v>
      </c>
      <c r="N260" s="19">
        <v>532978.60475010797</v>
      </c>
      <c r="O260" s="19">
        <v>939977.31070919998</v>
      </c>
      <c r="P260" s="19">
        <v>290659.16094884998</v>
      </c>
      <c r="Q260" s="19">
        <v>326614.68452563701</v>
      </c>
      <c r="R260" s="19" t="s">
        <v>31</v>
      </c>
      <c r="S260" s="19" t="s">
        <v>31</v>
      </c>
      <c r="T260" s="19" t="s">
        <v>31</v>
      </c>
      <c r="U260" s="19" t="s">
        <v>31</v>
      </c>
      <c r="V260" s="19" t="s">
        <v>31</v>
      </c>
      <c r="W260" s="19" t="s">
        <v>31</v>
      </c>
      <c r="X260" s="6">
        <v>1</v>
      </c>
      <c r="Y260" s="6">
        <v>1</v>
      </c>
      <c r="Z260" s="6">
        <v>1</v>
      </c>
      <c r="AA260" s="6">
        <v>0</v>
      </c>
      <c r="AB260" s="6">
        <v>626</v>
      </c>
    </row>
    <row r="261" spans="1:28" x14ac:dyDescent="0.25">
      <c r="A261" s="9" t="s">
        <v>782</v>
      </c>
      <c r="B261" s="6" t="s">
        <v>783</v>
      </c>
      <c r="C261" s="6">
        <v>1</v>
      </c>
      <c r="D261" s="6">
        <v>6</v>
      </c>
      <c r="E261" s="6">
        <v>-1.99</v>
      </c>
      <c r="F261" s="6">
        <v>399658.65021832503</v>
      </c>
      <c r="G261" s="6">
        <v>85088.5264350941</v>
      </c>
      <c r="H261" s="6">
        <v>6</v>
      </c>
      <c r="I261" s="6">
        <v>5</v>
      </c>
      <c r="J261" s="6">
        <v>28.29</v>
      </c>
      <c r="K261" s="6">
        <v>66.260000000000005</v>
      </c>
      <c r="L261" s="19">
        <v>422324.09563223697</v>
      </c>
      <c r="M261" s="19">
        <v>523813.38184108603</v>
      </c>
      <c r="N261" s="19">
        <v>398556.34320017899</v>
      </c>
      <c r="O261" s="19">
        <v>400764.005941585</v>
      </c>
      <c r="P261" s="19">
        <v>233631.71009137999</v>
      </c>
      <c r="Q261" s="19">
        <v>271544.36523936898</v>
      </c>
      <c r="R261" s="19">
        <v>189521.90625</v>
      </c>
      <c r="S261" s="19">
        <v>224885.97136877099</v>
      </c>
      <c r="T261" s="19">
        <v>63410.141916127403</v>
      </c>
      <c r="U261" s="19">
        <v>44633.4377252989</v>
      </c>
      <c r="V261" s="19">
        <v>85088.5264350941</v>
      </c>
      <c r="W261" s="19" t="s">
        <v>31</v>
      </c>
      <c r="X261" s="6">
        <v>1</v>
      </c>
      <c r="Y261" s="6">
        <v>2</v>
      </c>
      <c r="Z261" s="6">
        <v>1</v>
      </c>
      <c r="AA261" s="6">
        <v>0</v>
      </c>
      <c r="AB261" s="6">
        <v>485</v>
      </c>
    </row>
    <row r="262" spans="1:28" x14ac:dyDescent="0.25">
      <c r="A262" s="9" t="s">
        <v>785</v>
      </c>
      <c r="B262" s="6" t="s">
        <v>786</v>
      </c>
      <c r="C262" s="6">
        <v>2</v>
      </c>
      <c r="D262" s="6">
        <v>33</v>
      </c>
      <c r="E262" s="6">
        <v>-0.41</v>
      </c>
      <c r="F262" s="6">
        <v>1126755.40671237</v>
      </c>
      <c r="G262" s="6">
        <v>4442856.4012112999</v>
      </c>
      <c r="H262" s="6">
        <v>6</v>
      </c>
      <c r="I262" s="6">
        <v>6</v>
      </c>
      <c r="J262" s="6">
        <v>105.75</v>
      </c>
      <c r="K262" s="6">
        <v>61.05</v>
      </c>
      <c r="L262" s="19">
        <v>5991028.1306139696</v>
      </c>
      <c r="M262" s="19">
        <v>6162634.57277322</v>
      </c>
      <c r="N262" s="19">
        <v>591601.49368389498</v>
      </c>
      <c r="O262" s="19">
        <v>462181.931740642</v>
      </c>
      <c r="P262" s="19">
        <v>1094245.78571483</v>
      </c>
      <c r="Q262" s="19">
        <v>1160230.8760331899</v>
      </c>
      <c r="R262" s="19">
        <v>5351274.1953125</v>
      </c>
      <c r="S262" s="19">
        <v>6449758.6060764696</v>
      </c>
      <c r="T262" s="19">
        <v>4497724.5774342297</v>
      </c>
      <c r="U262" s="19">
        <v>4388657.5671657901</v>
      </c>
      <c r="V262" s="19">
        <v>725195.68640769005</v>
      </c>
      <c r="W262" s="19">
        <v>1199774.7186320501</v>
      </c>
      <c r="X262" s="6">
        <v>1</v>
      </c>
      <c r="Y262" s="6">
        <v>19</v>
      </c>
      <c r="Z262" s="6">
        <v>2</v>
      </c>
      <c r="AA262" s="6">
        <v>0</v>
      </c>
      <c r="AB262" s="6">
        <v>122</v>
      </c>
    </row>
    <row r="263" spans="1:28" x14ac:dyDescent="0.25">
      <c r="A263" s="9" t="s">
        <v>788</v>
      </c>
      <c r="B263" s="6" t="s">
        <v>789</v>
      </c>
      <c r="C263" s="6">
        <v>1</v>
      </c>
      <c r="D263" s="6">
        <v>13</v>
      </c>
      <c r="E263" s="6">
        <v>-6.64</v>
      </c>
      <c r="F263" s="6">
        <v>379020.358563171</v>
      </c>
      <c r="G263" s="6" t="s">
        <v>31</v>
      </c>
      <c r="H263" s="6">
        <v>6</v>
      </c>
      <c r="I263" s="6" t="s">
        <v>31</v>
      </c>
      <c r="J263" s="6">
        <v>33.090000000000003</v>
      </c>
      <c r="K263" s="6" t="s">
        <v>31</v>
      </c>
      <c r="L263" s="19">
        <v>427847.63748516102</v>
      </c>
      <c r="M263" s="19">
        <v>391691.42784154398</v>
      </c>
      <c r="N263" s="19">
        <v>190804.54134033</v>
      </c>
      <c r="O263" s="19">
        <v>195571.39641498201</v>
      </c>
      <c r="P263" s="19">
        <v>366759.19357487198</v>
      </c>
      <c r="Q263" s="19">
        <v>421257.85054890998</v>
      </c>
      <c r="R263" s="19" t="s">
        <v>31</v>
      </c>
      <c r="S263" s="19" t="s">
        <v>31</v>
      </c>
      <c r="T263" s="19" t="s">
        <v>31</v>
      </c>
      <c r="U263" s="19" t="s">
        <v>31</v>
      </c>
      <c r="V263" s="19" t="s">
        <v>31</v>
      </c>
      <c r="W263" s="19" t="s">
        <v>31</v>
      </c>
      <c r="X263" s="6">
        <v>1</v>
      </c>
      <c r="Y263" s="6">
        <v>2</v>
      </c>
      <c r="Z263" s="6">
        <v>1</v>
      </c>
      <c r="AA263" s="6">
        <v>0</v>
      </c>
      <c r="AB263" s="6">
        <v>971</v>
      </c>
    </row>
    <row r="264" spans="1:28" x14ac:dyDescent="0.25">
      <c r="A264" s="9" t="s">
        <v>791</v>
      </c>
      <c r="B264" s="6" t="s">
        <v>792</v>
      </c>
      <c r="C264" s="6">
        <v>25</v>
      </c>
      <c r="D264" s="6">
        <v>1853</v>
      </c>
      <c r="E264" s="6">
        <v>-0.25</v>
      </c>
      <c r="F264" s="6">
        <v>1198246298.21312</v>
      </c>
      <c r="G264" s="6">
        <v>954194226.73220205</v>
      </c>
      <c r="H264" s="6">
        <v>6</v>
      </c>
      <c r="I264" s="6">
        <v>6</v>
      </c>
      <c r="J264" s="6">
        <v>6.27</v>
      </c>
      <c r="K264" s="6">
        <v>17.34</v>
      </c>
      <c r="L264" s="19">
        <v>1222123001.24558</v>
      </c>
      <c r="M264" s="19">
        <v>1279584379.55739</v>
      </c>
      <c r="N264" s="19">
        <v>1123205946.9028299</v>
      </c>
      <c r="O264" s="19">
        <v>1073836022.9453199</v>
      </c>
      <c r="P264" s="19">
        <v>1216483428.2381101</v>
      </c>
      <c r="Q264" s="19">
        <v>1180282573.4017401</v>
      </c>
      <c r="R264" s="19">
        <v>948594793.82421899</v>
      </c>
      <c r="S264" s="19">
        <v>1340078673.60268</v>
      </c>
      <c r="T264" s="19">
        <v>923262593.23955297</v>
      </c>
      <c r="U264" s="19">
        <v>959826712.37154603</v>
      </c>
      <c r="V264" s="19">
        <v>840970279.23190498</v>
      </c>
      <c r="W264" s="19">
        <v>1002480627.43375</v>
      </c>
      <c r="X264" s="6">
        <v>1</v>
      </c>
      <c r="Y264" s="6">
        <v>53</v>
      </c>
      <c r="Z264" s="6">
        <v>18</v>
      </c>
      <c r="AA264" s="6">
        <v>5</v>
      </c>
      <c r="AB264" s="6">
        <v>646</v>
      </c>
    </row>
    <row r="265" spans="1:28" x14ac:dyDescent="0.25">
      <c r="A265" s="9" t="s">
        <v>794</v>
      </c>
      <c r="B265" s="6" t="s">
        <v>795</v>
      </c>
      <c r="C265" s="6">
        <v>18</v>
      </c>
      <c r="D265" s="6">
        <v>1421</v>
      </c>
      <c r="E265" s="6">
        <v>-1.08</v>
      </c>
      <c r="F265" s="6">
        <v>6055335.6508476604</v>
      </c>
      <c r="G265" s="6">
        <v>2871752.4369399999</v>
      </c>
      <c r="H265" s="6">
        <v>6</v>
      </c>
      <c r="I265" s="6">
        <v>6</v>
      </c>
      <c r="J265" s="6">
        <v>22.65</v>
      </c>
      <c r="K265" s="6">
        <v>29.82</v>
      </c>
      <c r="L265" s="19">
        <v>7590433.6197083797</v>
      </c>
      <c r="M265" s="19">
        <v>6045662.2307078103</v>
      </c>
      <c r="N265" s="19">
        <v>4609778.4863405097</v>
      </c>
      <c r="O265" s="19">
        <v>4696393.9836714296</v>
      </c>
      <c r="P265" s="19">
        <v>6065024.5490366602</v>
      </c>
      <c r="Q265" s="19">
        <v>7921383.8505915301</v>
      </c>
      <c r="R265" s="19">
        <v>2811555.25</v>
      </c>
      <c r="S265" s="19">
        <v>3879193.7219003802</v>
      </c>
      <c r="T265" s="19">
        <v>1449431.4686868601</v>
      </c>
      <c r="U265" s="19">
        <v>3164769.4295799001</v>
      </c>
      <c r="V265" s="19">
        <v>2300355.6752476599</v>
      </c>
      <c r="W265" s="19">
        <v>2933238.4839568199</v>
      </c>
      <c r="X265" s="6">
        <v>1</v>
      </c>
      <c r="Y265" s="6">
        <v>51</v>
      </c>
      <c r="Z265" s="6">
        <v>1</v>
      </c>
      <c r="AA265" s="6">
        <v>0</v>
      </c>
      <c r="AB265" s="6">
        <v>451</v>
      </c>
    </row>
    <row r="266" spans="1:28" x14ac:dyDescent="0.25">
      <c r="A266" s="9" t="s">
        <v>797</v>
      </c>
      <c r="B266" s="6" t="s">
        <v>798</v>
      </c>
      <c r="C266" s="6">
        <v>1</v>
      </c>
      <c r="D266" s="6">
        <v>4</v>
      </c>
      <c r="E266" s="6">
        <v>-6.64</v>
      </c>
      <c r="F266" s="6">
        <v>366369.06636366597</v>
      </c>
      <c r="G266" s="6" t="s">
        <v>31</v>
      </c>
      <c r="H266" s="6">
        <v>6</v>
      </c>
      <c r="I266" s="6" t="s">
        <v>31</v>
      </c>
      <c r="J266" s="6">
        <v>9.36</v>
      </c>
      <c r="K266" s="6" t="s">
        <v>31</v>
      </c>
      <c r="L266" s="19">
        <v>425121.35553168203</v>
      </c>
      <c r="M266" s="19">
        <v>329186.108429068</v>
      </c>
      <c r="N266" s="19">
        <v>335048.03843547398</v>
      </c>
      <c r="O266" s="19">
        <v>363089.22105385398</v>
      </c>
      <c r="P266" s="19">
        <v>369935.800641093</v>
      </c>
      <c r="Q266" s="19">
        <v>369678.539061549</v>
      </c>
      <c r="R266" s="19" t="s">
        <v>31</v>
      </c>
      <c r="S266" s="19" t="s">
        <v>31</v>
      </c>
      <c r="T266" s="19" t="s">
        <v>31</v>
      </c>
      <c r="U266" s="19" t="s">
        <v>31</v>
      </c>
      <c r="V266" s="19" t="s">
        <v>31</v>
      </c>
      <c r="W266" s="19" t="s">
        <v>31</v>
      </c>
      <c r="X266" s="6">
        <v>1</v>
      </c>
      <c r="Y266" s="6">
        <v>2</v>
      </c>
      <c r="Z266" s="6">
        <v>1</v>
      </c>
      <c r="AA266" s="6">
        <v>0</v>
      </c>
      <c r="AB266" s="6">
        <v>1049</v>
      </c>
    </row>
    <row r="267" spans="1:28" x14ac:dyDescent="0.25">
      <c r="A267" s="9" t="s">
        <v>800</v>
      </c>
      <c r="B267" s="6" t="s">
        <v>801</v>
      </c>
      <c r="C267" s="6">
        <v>1</v>
      </c>
      <c r="D267" s="6">
        <v>10</v>
      </c>
      <c r="E267" s="6">
        <v>-6.64</v>
      </c>
      <c r="F267" s="6">
        <v>386265.69092209899</v>
      </c>
      <c r="G267" s="6" t="s">
        <v>31</v>
      </c>
      <c r="H267" s="6">
        <v>6</v>
      </c>
      <c r="I267" s="6" t="s">
        <v>31</v>
      </c>
      <c r="J267" s="6">
        <v>33.94</v>
      </c>
      <c r="K267" s="6" t="s">
        <v>31</v>
      </c>
      <c r="L267" s="19">
        <v>513195.495142264</v>
      </c>
      <c r="M267" s="19">
        <v>318633.64092403901</v>
      </c>
      <c r="N267" s="19">
        <v>226128.482054933</v>
      </c>
      <c r="O267" s="19">
        <v>281145.45615388599</v>
      </c>
      <c r="P267" s="19">
        <v>542639.11366299295</v>
      </c>
      <c r="Q267" s="19">
        <v>468253.080719419</v>
      </c>
      <c r="R267" s="19" t="s">
        <v>31</v>
      </c>
      <c r="S267" s="19" t="s">
        <v>31</v>
      </c>
      <c r="T267" s="19" t="s">
        <v>31</v>
      </c>
      <c r="U267" s="19" t="s">
        <v>31</v>
      </c>
      <c r="V267" s="19" t="s">
        <v>31</v>
      </c>
      <c r="W267" s="19" t="s">
        <v>31</v>
      </c>
      <c r="X267" s="6">
        <v>1</v>
      </c>
      <c r="Y267" s="6">
        <v>3</v>
      </c>
      <c r="Z267" s="6">
        <v>1</v>
      </c>
      <c r="AA267" s="6">
        <v>0</v>
      </c>
      <c r="AB267" s="6">
        <v>630</v>
      </c>
    </row>
    <row r="268" spans="1:28" x14ac:dyDescent="0.25">
      <c r="A268" s="9" t="s">
        <v>803</v>
      </c>
      <c r="B268" s="6" t="s">
        <v>804</v>
      </c>
      <c r="C268" s="6">
        <v>1</v>
      </c>
      <c r="D268" s="6">
        <v>26</v>
      </c>
      <c r="E268" s="6">
        <v>-6.64</v>
      </c>
      <c r="F268" s="6">
        <v>102223.336638894</v>
      </c>
      <c r="G268" s="6" t="s">
        <v>31</v>
      </c>
      <c r="H268" s="6">
        <v>6</v>
      </c>
      <c r="I268" s="6" t="s">
        <v>31</v>
      </c>
      <c r="J268" s="6">
        <v>35.14</v>
      </c>
      <c r="K268" s="6" t="s">
        <v>31</v>
      </c>
      <c r="L268" s="19">
        <v>96209.570489367397</v>
      </c>
      <c r="M268" s="19">
        <v>70496.768310939995</v>
      </c>
      <c r="N268" s="19">
        <v>170668.05336376201</v>
      </c>
      <c r="O268" s="19">
        <v>168425.86370793101</v>
      </c>
      <c r="P268" s="19">
        <v>108613.004927025</v>
      </c>
      <c r="Q268" s="19">
        <v>95457.181748969204</v>
      </c>
      <c r="R268" s="19" t="s">
        <v>31</v>
      </c>
      <c r="S268" s="19" t="s">
        <v>31</v>
      </c>
      <c r="T268" s="19" t="s">
        <v>31</v>
      </c>
      <c r="U268" s="19" t="s">
        <v>31</v>
      </c>
      <c r="V268" s="19" t="s">
        <v>31</v>
      </c>
      <c r="W268" s="19" t="s">
        <v>31</v>
      </c>
      <c r="X268" s="6">
        <v>1</v>
      </c>
      <c r="Y268" s="6">
        <v>1</v>
      </c>
      <c r="Z268" s="6">
        <v>1</v>
      </c>
      <c r="AA268" s="6">
        <v>0</v>
      </c>
      <c r="AB268" s="6">
        <v>1071</v>
      </c>
    </row>
    <row r="269" spans="1:28" x14ac:dyDescent="0.25">
      <c r="A269" s="9" t="s">
        <v>806</v>
      </c>
      <c r="B269" s="6" t="s">
        <v>807</v>
      </c>
      <c r="C269" s="6">
        <v>1</v>
      </c>
      <c r="D269" s="6">
        <v>5</v>
      </c>
      <c r="E269" s="6">
        <v>-6.64</v>
      </c>
      <c r="F269" s="6">
        <v>463628.68612999102</v>
      </c>
      <c r="G269" s="6" t="s">
        <v>31</v>
      </c>
      <c r="H269" s="6">
        <v>6</v>
      </c>
      <c r="I269" s="6" t="s">
        <v>31</v>
      </c>
      <c r="J269" s="6">
        <v>9.01</v>
      </c>
      <c r="K269" s="6" t="s">
        <v>31</v>
      </c>
      <c r="L269" s="19">
        <v>457079.75131166802</v>
      </c>
      <c r="M269" s="19">
        <v>470271.45259832998</v>
      </c>
      <c r="N269" s="19">
        <v>551120.93525149103</v>
      </c>
      <c r="O269" s="19">
        <v>495226.45018338499</v>
      </c>
      <c r="P269" s="19">
        <v>430790.77749028098</v>
      </c>
      <c r="Q269" s="19">
        <v>448980.99201959901</v>
      </c>
      <c r="R269" s="19" t="s">
        <v>31</v>
      </c>
      <c r="S269" s="19" t="s">
        <v>31</v>
      </c>
      <c r="T269" s="19" t="s">
        <v>31</v>
      </c>
      <c r="U269" s="19" t="s">
        <v>31</v>
      </c>
      <c r="V269" s="19" t="s">
        <v>31</v>
      </c>
      <c r="W269" s="19" t="s">
        <v>31</v>
      </c>
      <c r="X269" s="6">
        <v>1</v>
      </c>
      <c r="Y269" s="6">
        <v>4</v>
      </c>
      <c r="Z269" s="6">
        <v>1</v>
      </c>
      <c r="AA269" s="6">
        <v>0</v>
      </c>
      <c r="AB269" s="6">
        <v>329</v>
      </c>
    </row>
    <row r="270" spans="1:28" x14ac:dyDescent="0.25">
      <c r="A270" s="9" t="s">
        <v>809</v>
      </c>
      <c r="B270" s="6" t="s">
        <v>810</v>
      </c>
      <c r="C270" s="6">
        <v>2</v>
      </c>
      <c r="D270" s="6">
        <v>9</v>
      </c>
      <c r="E270" s="6">
        <v>1.17</v>
      </c>
      <c r="F270" s="6">
        <v>310661.830262692</v>
      </c>
      <c r="G270" s="6">
        <v>434688.33656479401</v>
      </c>
      <c r="H270" s="6">
        <v>6</v>
      </c>
      <c r="I270" s="6">
        <v>6</v>
      </c>
      <c r="J270" s="6">
        <v>37.11</v>
      </c>
      <c r="K270" s="6">
        <v>72.430000000000007</v>
      </c>
      <c r="L270" s="19">
        <v>292063.19099236402</v>
      </c>
      <c r="M270" s="19">
        <v>330444.834401228</v>
      </c>
      <c r="N270" s="19">
        <v>537079.59832763695</v>
      </c>
      <c r="O270" s="19">
        <v>463342.725110656</v>
      </c>
      <c r="P270" s="19">
        <v>202106.843019363</v>
      </c>
      <c r="Q270" s="19">
        <v>253791.08444393301</v>
      </c>
      <c r="R270" s="19">
        <v>411325.71875</v>
      </c>
      <c r="S270" s="19">
        <v>459377.91227762302</v>
      </c>
      <c r="T270" s="19">
        <v>1324892.50039187</v>
      </c>
      <c r="U270" s="19">
        <v>1176864.26824384</v>
      </c>
      <c r="V270" s="19">
        <v>228617.844153888</v>
      </c>
      <c r="W270" s="19">
        <v>313856.59062286298</v>
      </c>
      <c r="X270" s="6">
        <v>1</v>
      </c>
      <c r="Y270" s="6">
        <v>19</v>
      </c>
      <c r="Z270" s="6">
        <v>2</v>
      </c>
      <c r="AA270" s="6">
        <v>0</v>
      </c>
      <c r="AB270" s="6">
        <v>152</v>
      </c>
    </row>
    <row r="271" spans="1:28" x14ac:dyDescent="0.25">
      <c r="A271" s="9" t="s">
        <v>812</v>
      </c>
      <c r="B271" s="6" t="s">
        <v>813</v>
      </c>
      <c r="C271" s="6">
        <v>8</v>
      </c>
      <c r="D271" s="6">
        <v>50</v>
      </c>
      <c r="E271" s="6">
        <v>-0.68</v>
      </c>
      <c r="F271" s="6">
        <v>5624583.51291495</v>
      </c>
      <c r="G271" s="6">
        <v>7910897.6769818198</v>
      </c>
      <c r="H271" s="6">
        <v>6</v>
      </c>
      <c r="I271" s="6">
        <v>6</v>
      </c>
      <c r="J271" s="6">
        <v>48.41</v>
      </c>
      <c r="K271" s="6">
        <v>11.61</v>
      </c>
      <c r="L271" s="19">
        <v>7327874.4400460096</v>
      </c>
      <c r="M271" s="19">
        <v>7258010.8009983804</v>
      </c>
      <c r="N271" s="19">
        <v>456552.49272540503</v>
      </c>
      <c r="O271" s="19">
        <v>4931747.9110809099</v>
      </c>
      <c r="P271" s="19">
        <v>5762679.4220490903</v>
      </c>
      <c r="Q271" s="19">
        <v>5489796.9116084604</v>
      </c>
      <c r="R271" s="19">
        <v>8421718</v>
      </c>
      <c r="S271" s="19">
        <v>8584497.4738750905</v>
      </c>
      <c r="T271" s="19">
        <v>6874832.4610859398</v>
      </c>
      <c r="U271" s="19">
        <v>7431061.2223867299</v>
      </c>
      <c r="V271" s="19">
        <v>9222453.66160951</v>
      </c>
      <c r="W271" s="19">
        <v>7180762.8358651698</v>
      </c>
      <c r="X271" s="6">
        <v>1</v>
      </c>
      <c r="Y271" s="6">
        <v>28</v>
      </c>
      <c r="Z271" s="6">
        <v>5</v>
      </c>
      <c r="AA271" s="6">
        <v>4</v>
      </c>
      <c r="AB271" s="6">
        <v>449</v>
      </c>
    </row>
    <row r="272" spans="1:28" x14ac:dyDescent="0.25">
      <c r="A272" s="9" t="s">
        <v>31</v>
      </c>
      <c r="B272" s="6" t="s">
        <v>815</v>
      </c>
      <c r="C272" s="6">
        <v>1</v>
      </c>
      <c r="D272" s="6">
        <v>1</v>
      </c>
      <c r="E272" s="6">
        <v>-6.64</v>
      </c>
      <c r="F272" s="6">
        <v>451267.79712359799</v>
      </c>
      <c r="G272" s="6" t="s">
        <v>31</v>
      </c>
      <c r="H272" s="6">
        <v>6</v>
      </c>
      <c r="I272" s="6" t="s">
        <v>31</v>
      </c>
      <c r="J272" s="6">
        <v>19.73</v>
      </c>
      <c r="K272" s="6" t="s">
        <v>31</v>
      </c>
      <c r="L272" s="19">
        <v>661125.46081811201</v>
      </c>
      <c r="M272" s="19">
        <v>556641.58476267406</v>
      </c>
      <c r="N272" s="19">
        <v>440005.64788300102</v>
      </c>
      <c r="O272" s="19">
        <v>429329.08785021101</v>
      </c>
      <c r="P272" s="19">
        <v>462818.206312967</v>
      </c>
      <c r="Q272" s="19">
        <v>408060.93678706198</v>
      </c>
      <c r="R272" s="19" t="s">
        <v>31</v>
      </c>
      <c r="S272" s="19" t="s">
        <v>31</v>
      </c>
      <c r="T272" s="19" t="s">
        <v>31</v>
      </c>
      <c r="U272" s="19" t="s">
        <v>31</v>
      </c>
      <c r="V272" s="19" t="s">
        <v>31</v>
      </c>
      <c r="W272" s="19" t="s">
        <v>31</v>
      </c>
      <c r="X272" s="6">
        <v>1</v>
      </c>
      <c r="Y272" s="6">
        <v>1</v>
      </c>
      <c r="Z272" s="6">
        <v>1</v>
      </c>
      <c r="AA272" s="6">
        <v>0</v>
      </c>
      <c r="AB272" s="6">
        <v>2671</v>
      </c>
    </row>
    <row r="273" spans="1:28" x14ac:dyDescent="0.25">
      <c r="A273" s="9" t="s">
        <v>817</v>
      </c>
      <c r="B273" s="6" t="s">
        <v>818</v>
      </c>
      <c r="C273" s="6">
        <v>1</v>
      </c>
      <c r="D273" s="6">
        <v>3</v>
      </c>
      <c r="E273" s="6">
        <v>-6.64</v>
      </c>
      <c r="F273" s="6">
        <v>78813.160148359195</v>
      </c>
      <c r="G273" s="6" t="s">
        <v>31</v>
      </c>
      <c r="H273" s="6">
        <v>6</v>
      </c>
      <c r="I273" s="6" t="s">
        <v>31</v>
      </c>
      <c r="J273" s="6">
        <v>96.56</v>
      </c>
      <c r="K273" s="6" t="s">
        <v>31</v>
      </c>
      <c r="L273" s="19">
        <v>421040.612284937</v>
      </c>
      <c r="M273" s="19">
        <v>414698.16418406297</v>
      </c>
      <c r="N273" s="19">
        <v>52462.542695529301</v>
      </c>
      <c r="O273" s="19">
        <v>71071.591037398495</v>
      </c>
      <c r="P273" s="19">
        <v>77016.568564637899</v>
      </c>
      <c r="Q273" s="19">
        <v>80651.661432536595</v>
      </c>
      <c r="R273" s="19" t="s">
        <v>31</v>
      </c>
      <c r="S273" s="19" t="s">
        <v>31</v>
      </c>
      <c r="T273" s="19" t="s">
        <v>31</v>
      </c>
      <c r="U273" s="19" t="s">
        <v>31</v>
      </c>
      <c r="V273" s="19" t="s">
        <v>31</v>
      </c>
      <c r="W273" s="19" t="s">
        <v>31</v>
      </c>
      <c r="X273" s="6">
        <v>1</v>
      </c>
      <c r="Y273" s="6">
        <v>4</v>
      </c>
      <c r="Z273" s="6">
        <v>1</v>
      </c>
      <c r="AA273" s="6">
        <v>0</v>
      </c>
      <c r="AB273" s="6">
        <v>398</v>
      </c>
    </row>
    <row r="274" spans="1:28" x14ac:dyDescent="0.25">
      <c r="A274" s="9" t="s">
        <v>820</v>
      </c>
      <c r="B274" s="6" t="s">
        <v>821</v>
      </c>
      <c r="C274" s="6">
        <v>1</v>
      </c>
      <c r="D274" s="6">
        <v>5</v>
      </c>
      <c r="E274" s="6">
        <v>-1.07</v>
      </c>
      <c r="F274" s="6">
        <v>255582.80392850301</v>
      </c>
      <c r="G274" s="6">
        <v>126631.285013266</v>
      </c>
      <c r="H274" s="6">
        <v>6</v>
      </c>
      <c r="I274" s="6">
        <v>6</v>
      </c>
      <c r="J274" s="6">
        <v>52.86</v>
      </c>
      <c r="K274" s="6">
        <v>59.04</v>
      </c>
      <c r="L274" s="19">
        <v>225947.217760723</v>
      </c>
      <c r="M274" s="19">
        <v>289105.43936474499</v>
      </c>
      <c r="N274" s="19">
        <v>462047.83966696798</v>
      </c>
      <c r="O274" s="19">
        <v>424748.53996758698</v>
      </c>
      <c r="P274" s="19">
        <v>113325.918106103</v>
      </c>
      <c r="Q274" s="19">
        <v>135188.245444556</v>
      </c>
      <c r="R274" s="19">
        <v>112028.84375</v>
      </c>
      <c r="S274" s="19">
        <v>143137.08690857599</v>
      </c>
      <c r="T274" s="19">
        <v>194419.86246841901</v>
      </c>
      <c r="U274" s="19">
        <v>231552.506030319</v>
      </c>
      <c r="V274" s="19">
        <v>37250.919249202001</v>
      </c>
      <c r="W274" s="19">
        <v>55982.065850320498</v>
      </c>
      <c r="X274" s="6">
        <v>1</v>
      </c>
      <c r="Y274" s="6">
        <v>4</v>
      </c>
      <c r="Z274" s="6">
        <v>1</v>
      </c>
      <c r="AA274" s="6">
        <v>0</v>
      </c>
      <c r="AB274" s="6">
        <v>385</v>
      </c>
    </row>
    <row r="275" spans="1:28" x14ac:dyDescent="0.25">
      <c r="A275" s="9" t="s">
        <v>823</v>
      </c>
      <c r="B275" s="6" t="s">
        <v>824</v>
      </c>
      <c r="C275" s="6">
        <v>1</v>
      </c>
      <c r="D275" s="6">
        <v>13</v>
      </c>
      <c r="E275" s="6">
        <v>-6.64</v>
      </c>
      <c r="F275" s="6">
        <v>1277710.7412846501</v>
      </c>
      <c r="G275" s="6" t="s">
        <v>31</v>
      </c>
      <c r="H275" s="6">
        <v>6</v>
      </c>
      <c r="I275" s="6" t="s">
        <v>31</v>
      </c>
      <c r="J275" s="6">
        <v>35.409999999999997</v>
      </c>
      <c r="K275" s="6" t="s">
        <v>31</v>
      </c>
      <c r="L275" s="19">
        <v>1267176.14350838</v>
      </c>
      <c r="M275" s="19">
        <v>1531020.21238265</v>
      </c>
      <c r="N275" s="19">
        <v>672112.526351245</v>
      </c>
      <c r="O275" s="19">
        <v>559367.89945530798</v>
      </c>
      <c r="P275" s="19">
        <v>1288332.9178485</v>
      </c>
      <c r="Q275" s="19">
        <v>1288948.2502987899</v>
      </c>
      <c r="R275" s="19" t="s">
        <v>31</v>
      </c>
      <c r="S275" s="19" t="s">
        <v>31</v>
      </c>
      <c r="T275" s="19" t="s">
        <v>31</v>
      </c>
      <c r="U275" s="19" t="s">
        <v>31</v>
      </c>
      <c r="V275" s="19" t="s">
        <v>31</v>
      </c>
      <c r="W275" s="19" t="s">
        <v>31</v>
      </c>
      <c r="X275" s="6">
        <v>1</v>
      </c>
      <c r="Y275" s="6">
        <v>11</v>
      </c>
      <c r="Z275" s="6">
        <v>1</v>
      </c>
      <c r="AA275" s="6">
        <v>0</v>
      </c>
      <c r="AB275" s="6">
        <v>150</v>
      </c>
    </row>
    <row r="276" spans="1:28" x14ac:dyDescent="0.25">
      <c r="A276" s="9" t="s">
        <v>826</v>
      </c>
      <c r="B276" s="6" t="s">
        <v>827</v>
      </c>
      <c r="C276" s="6">
        <v>3</v>
      </c>
      <c r="D276" s="6">
        <v>41</v>
      </c>
      <c r="E276" s="6">
        <v>0.89</v>
      </c>
      <c r="F276" s="6">
        <v>654237.946852013</v>
      </c>
      <c r="G276" s="6">
        <v>942601.58389396605</v>
      </c>
      <c r="H276" s="6">
        <v>6</v>
      </c>
      <c r="I276" s="6">
        <v>6</v>
      </c>
      <c r="J276" s="6">
        <v>33.770000000000003</v>
      </c>
      <c r="K276" s="6">
        <v>45.43</v>
      </c>
      <c r="L276" s="19">
        <v>380700.92199676699</v>
      </c>
      <c r="M276" s="19">
        <v>374335.02153119497</v>
      </c>
      <c r="N276" s="19">
        <v>840062.02662036498</v>
      </c>
      <c r="O276" s="19">
        <v>855920.24748431297</v>
      </c>
      <c r="P276" s="19">
        <v>658117.72325378598</v>
      </c>
      <c r="Q276" s="19">
        <v>650381.042748607</v>
      </c>
      <c r="R276" s="19">
        <v>467506.09375</v>
      </c>
      <c r="S276" s="19">
        <v>456664.14260646002</v>
      </c>
      <c r="T276" s="19">
        <v>1102585.8452462701</v>
      </c>
      <c r="U276" s="19">
        <v>1536127.5786377599</v>
      </c>
      <c r="V276" s="19">
        <v>845784.70904573903</v>
      </c>
      <c r="W276" s="19">
        <v>1050501.07486794</v>
      </c>
      <c r="X276" s="6">
        <v>1</v>
      </c>
      <c r="Y276" s="6">
        <v>7</v>
      </c>
      <c r="Z276" s="6">
        <v>3</v>
      </c>
      <c r="AA276" s="6">
        <v>0</v>
      </c>
      <c r="AB276" s="6">
        <v>621</v>
      </c>
    </row>
    <row r="277" spans="1:28" x14ac:dyDescent="0.25">
      <c r="A277" s="9" t="s">
        <v>829</v>
      </c>
      <c r="B277" s="6" t="s">
        <v>830</v>
      </c>
      <c r="C277" s="6">
        <v>2</v>
      </c>
      <c r="D277" s="6">
        <v>13</v>
      </c>
      <c r="E277" s="6">
        <v>0.1</v>
      </c>
      <c r="F277" s="6">
        <v>670017.25140780897</v>
      </c>
      <c r="G277" s="6">
        <v>867806.71195855201</v>
      </c>
      <c r="H277" s="6">
        <v>6</v>
      </c>
      <c r="I277" s="6">
        <v>6</v>
      </c>
      <c r="J277" s="6">
        <v>53.28</v>
      </c>
      <c r="K277" s="6">
        <v>58.77</v>
      </c>
      <c r="L277" s="19">
        <v>1709582.9892929001</v>
      </c>
      <c r="M277" s="19">
        <v>1345283.8390734501</v>
      </c>
      <c r="N277" s="19">
        <v>601528.63201117003</v>
      </c>
      <c r="O277" s="19">
        <v>514052.76493573398</v>
      </c>
      <c r="P277" s="19">
        <v>728344.90090807294</v>
      </c>
      <c r="Q277" s="19">
        <v>616360.62341395405</v>
      </c>
      <c r="R277" s="19">
        <v>1579327.75</v>
      </c>
      <c r="S277" s="19">
        <v>1816183.36979864</v>
      </c>
      <c r="T277" s="19">
        <v>881985.86640566599</v>
      </c>
      <c r="U277" s="19">
        <v>853855.50721958198</v>
      </c>
      <c r="V277" s="19">
        <v>365635.52590731299</v>
      </c>
      <c r="W277" s="19">
        <v>477535.34648661001</v>
      </c>
      <c r="X277" s="6">
        <v>1</v>
      </c>
      <c r="Y277" s="6">
        <v>12</v>
      </c>
      <c r="Z277" s="6">
        <v>2</v>
      </c>
      <c r="AA277" s="6">
        <v>0</v>
      </c>
      <c r="AB277" s="6">
        <v>211</v>
      </c>
    </row>
    <row r="278" spans="1:28" x14ac:dyDescent="0.25">
      <c r="A278" s="9" t="s">
        <v>832</v>
      </c>
      <c r="B278" s="6" t="s">
        <v>833</v>
      </c>
      <c r="C278" s="6">
        <v>3</v>
      </c>
      <c r="D278" s="6">
        <v>67</v>
      </c>
      <c r="E278" s="6">
        <v>-0.83</v>
      </c>
      <c r="F278" s="6">
        <v>3174981.1078487602</v>
      </c>
      <c r="G278" s="6">
        <v>543292.38558934396</v>
      </c>
      <c r="H278" s="6">
        <v>6</v>
      </c>
      <c r="I278" s="6">
        <v>6</v>
      </c>
      <c r="J278" s="6">
        <v>29.2</v>
      </c>
      <c r="K278" s="6">
        <v>100.06</v>
      </c>
      <c r="L278" s="19">
        <v>2990065.5265204101</v>
      </c>
      <c r="M278" s="19">
        <v>4336837.0618399102</v>
      </c>
      <c r="N278" s="19">
        <v>3591515.1635969002</v>
      </c>
      <c r="O278" s="19">
        <v>3371332.4827791802</v>
      </c>
      <c r="P278" s="19">
        <v>2007711.1804769901</v>
      </c>
      <c r="Q278" s="19">
        <v>2115379.7269245102</v>
      </c>
      <c r="R278" s="19">
        <v>467972.796875</v>
      </c>
      <c r="S278" s="19">
        <v>630734.56023599301</v>
      </c>
      <c r="T278" s="19">
        <v>2498694.7321219901</v>
      </c>
      <c r="U278" s="19">
        <v>2287197.8041237802</v>
      </c>
      <c r="V278" s="19">
        <v>186926.67774434501</v>
      </c>
      <c r="W278" s="19">
        <v>241620.30913015801</v>
      </c>
      <c r="X278" s="6">
        <v>1</v>
      </c>
      <c r="Y278" s="6">
        <v>13</v>
      </c>
      <c r="Z278" s="6">
        <v>3</v>
      </c>
      <c r="AA278" s="6">
        <v>0</v>
      </c>
      <c r="AB278" s="6">
        <v>280</v>
      </c>
    </row>
    <row r="279" spans="1:28" x14ac:dyDescent="0.25">
      <c r="A279" s="9" t="s">
        <v>835</v>
      </c>
      <c r="B279" s="6" t="s">
        <v>836</v>
      </c>
      <c r="C279" s="6">
        <v>1</v>
      </c>
      <c r="D279" s="6">
        <v>5</v>
      </c>
      <c r="E279" s="6">
        <v>-6.64</v>
      </c>
      <c r="F279" s="6">
        <v>163510.40567186999</v>
      </c>
      <c r="G279" s="6" t="s">
        <v>31</v>
      </c>
      <c r="H279" s="6">
        <v>6</v>
      </c>
      <c r="I279" s="6" t="s">
        <v>31</v>
      </c>
      <c r="J279" s="6">
        <v>44.34</v>
      </c>
      <c r="K279" s="6" t="s">
        <v>31</v>
      </c>
      <c r="L279" s="19">
        <v>149089.53163370301</v>
      </c>
      <c r="M279" s="19">
        <v>222676.17585388699</v>
      </c>
      <c r="N279" s="19">
        <v>194686.63310046101</v>
      </c>
      <c r="O279" s="19">
        <v>179326.157041436</v>
      </c>
      <c r="P279" s="19">
        <v>55389.382159869398</v>
      </c>
      <c r="Q279" s="19">
        <v>84089.406634024897</v>
      </c>
      <c r="R279" s="19" t="s">
        <v>31</v>
      </c>
      <c r="S279" s="19" t="s">
        <v>31</v>
      </c>
      <c r="T279" s="19" t="s">
        <v>31</v>
      </c>
      <c r="U279" s="19" t="s">
        <v>31</v>
      </c>
      <c r="V279" s="19" t="s">
        <v>31</v>
      </c>
      <c r="W279" s="19" t="s">
        <v>31</v>
      </c>
      <c r="X279" s="6">
        <v>1</v>
      </c>
      <c r="Y279" s="6">
        <v>2</v>
      </c>
      <c r="Z279" s="6">
        <v>1</v>
      </c>
      <c r="AA279" s="6">
        <v>0</v>
      </c>
      <c r="AB279" s="6">
        <v>508</v>
      </c>
    </row>
    <row r="280" spans="1:28" x14ac:dyDescent="0.25">
      <c r="A280" s="9" t="s">
        <v>838</v>
      </c>
      <c r="B280" s="6" t="s">
        <v>839</v>
      </c>
      <c r="C280" s="6">
        <v>2</v>
      </c>
      <c r="D280" s="6">
        <v>3</v>
      </c>
      <c r="E280" s="6">
        <v>-6.64</v>
      </c>
      <c r="F280" s="6">
        <v>87641.694842112702</v>
      </c>
      <c r="G280" s="6" t="s">
        <v>31</v>
      </c>
      <c r="H280" s="6">
        <v>6</v>
      </c>
      <c r="I280" s="6" t="s">
        <v>31</v>
      </c>
      <c r="J280" s="6">
        <v>87.9</v>
      </c>
      <c r="K280" s="6" t="s">
        <v>31</v>
      </c>
      <c r="L280" s="19">
        <v>53092.497439478801</v>
      </c>
      <c r="M280" s="19">
        <v>77089.475814771402</v>
      </c>
      <c r="N280" s="19">
        <v>379983.04794021801</v>
      </c>
      <c r="O280" s="19">
        <v>370049.28488902998</v>
      </c>
      <c r="P280" s="19">
        <v>79229.997971998397</v>
      </c>
      <c r="Q280" s="19">
        <v>96946.445429831394</v>
      </c>
      <c r="R280" s="19" t="s">
        <v>31</v>
      </c>
      <c r="S280" s="19" t="s">
        <v>31</v>
      </c>
      <c r="T280" s="19" t="s">
        <v>31</v>
      </c>
      <c r="U280" s="19" t="s">
        <v>31</v>
      </c>
      <c r="V280" s="19" t="s">
        <v>31</v>
      </c>
      <c r="W280" s="19" t="s">
        <v>31</v>
      </c>
      <c r="X280" s="6">
        <v>1</v>
      </c>
      <c r="Y280" s="6">
        <v>3</v>
      </c>
      <c r="Z280" s="6">
        <v>2</v>
      </c>
      <c r="AA280" s="6">
        <v>0</v>
      </c>
      <c r="AB280" s="6">
        <v>1139</v>
      </c>
    </row>
    <row r="281" spans="1:28" x14ac:dyDescent="0.25">
      <c r="A281" s="9" t="s">
        <v>841</v>
      </c>
      <c r="B281" s="6" t="s">
        <v>842</v>
      </c>
      <c r="C281" s="6">
        <v>6</v>
      </c>
      <c r="D281" s="6">
        <v>515</v>
      </c>
      <c r="E281" s="6">
        <v>-6.64</v>
      </c>
      <c r="F281" s="6">
        <v>1424615.56645258</v>
      </c>
      <c r="G281" s="6" t="s">
        <v>31</v>
      </c>
      <c r="H281" s="6">
        <v>6</v>
      </c>
      <c r="I281" s="6" t="s">
        <v>31</v>
      </c>
      <c r="J281" s="6">
        <v>30.35</v>
      </c>
      <c r="K281" s="6" t="s">
        <v>31</v>
      </c>
      <c r="L281" s="19">
        <v>1429329.0045953901</v>
      </c>
      <c r="M281" s="19">
        <v>1162428.64883295</v>
      </c>
      <c r="N281" s="19">
        <v>1419917.67161649</v>
      </c>
      <c r="O281" s="19">
        <v>1369321.06540158</v>
      </c>
      <c r="P281" s="19">
        <v>2215677.52456568</v>
      </c>
      <c r="Q281" s="19">
        <v>2382843.0713428399</v>
      </c>
      <c r="R281" s="19" t="s">
        <v>31</v>
      </c>
      <c r="S281" s="19" t="s">
        <v>31</v>
      </c>
      <c r="T281" s="19" t="s">
        <v>31</v>
      </c>
      <c r="U281" s="19" t="s">
        <v>31</v>
      </c>
      <c r="V281" s="19" t="s">
        <v>31</v>
      </c>
      <c r="W281" s="19" t="s">
        <v>31</v>
      </c>
      <c r="X281" s="6">
        <v>1</v>
      </c>
      <c r="Y281" s="6">
        <v>15</v>
      </c>
      <c r="Z281" s="6">
        <v>2</v>
      </c>
      <c r="AA281" s="6">
        <v>0</v>
      </c>
      <c r="AB281" s="6">
        <v>446</v>
      </c>
    </row>
    <row r="282" spans="1:28" x14ac:dyDescent="0.25">
      <c r="A282" s="9" t="s">
        <v>844</v>
      </c>
      <c r="B282" s="6" t="s">
        <v>845</v>
      </c>
      <c r="C282" s="6">
        <v>7</v>
      </c>
      <c r="D282" s="6">
        <v>48</v>
      </c>
      <c r="E282" s="6">
        <v>-2.09</v>
      </c>
      <c r="F282" s="6">
        <v>3782662.2827476901</v>
      </c>
      <c r="G282" s="6">
        <v>546399.89295953105</v>
      </c>
      <c r="H282" s="6">
        <v>6</v>
      </c>
      <c r="I282" s="6">
        <v>6</v>
      </c>
      <c r="J282" s="6">
        <v>51.06</v>
      </c>
      <c r="K282" s="6">
        <v>116.63</v>
      </c>
      <c r="L282" s="19">
        <v>1845021.36653573</v>
      </c>
      <c r="M282" s="19">
        <v>2900504.69523919</v>
      </c>
      <c r="N282" s="19">
        <v>7151477.9899434904</v>
      </c>
      <c r="O282" s="19">
        <v>7413176.7427618196</v>
      </c>
      <c r="P282" s="19">
        <v>3846951.3470191299</v>
      </c>
      <c r="Q282" s="19">
        <v>3719447.5974876001</v>
      </c>
      <c r="R282" s="19">
        <v>434695.05761718802</v>
      </c>
      <c r="S282" s="19">
        <v>426004.38169571199</v>
      </c>
      <c r="T282" s="19">
        <v>4041974.1287954999</v>
      </c>
      <c r="U282" s="19">
        <v>4298103.3637782</v>
      </c>
      <c r="V282" s="19">
        <v>128164.145791088</v>
      </c>
      <c r="W282" s="19">
        <v>686809.84012729803</v>
      </c>
      <c r="X282" s="6">
        <v>1</v>
      </c>
      <c r="Y282" s="6">
        <v>10</v>
      </c>
      <c r="Z282" s="6">
        <v>6</v>
      </c>
      <c r="AA282" s="6">
        <v>0</v>
      </c>
      <c r="AB282" s="6">
        <v>840</v>
      </c>
    </row>
    <row r="283" spans="1:28" x14ac:dyDescent="0.25">
      <c r="A283" s="9" t="s">
        <v>847</v>
      </c>
      <c r="B283" s="6" t="s">
        <v>848</v>
      </c>
      <c r="C283" s="6">
        <v>2</v>
      </c>
      <c r="D283" s="6">
        <v>53</v>
      </c>
      <c r="E283" s="6">
        <v>-6.64</v>
      </c>
      <c r="F283" s="6">
        <v>1345218.5571336399</v>
      </c>
      <c r="G283" s="6" t="s">
        <v>31</v>
      </c>
      <c r="H283" s="6">
        <v>6</v>
      </c>
      <c r="I283" s="6" t="s">
        <v>31</v>
      </c>
      <c r="J283" s="6">
        <v>18.47</v>
      </c>
      <c r="K283" s="6" t="s">
        <v>31</v>
      </c>
      <c r="L283" s="19">
        <v>1486991.24771611</v>
      </c>
      <c r="M283" s="19">
        <v>1218961.7506265901</v>
      </c>
      <c r="N283" s="19">
        <v>1037546.10151122</v>
      </c>
      <c r="O283" s="19">
        <v>978613.73122272897</v>
      </c>
      <c r="P283" s="19">
        <v>1484552.7068642699</v>
      </c>
      <c r="Q283" s="19">
        <v>1485969.52929138</v>
      </c>
      <c r="R283" s="19" t="s">
        <v>31</v>
      </c>
      <c r="S283" s="19" t="s">
        <v>31</v>
      </c>
      <c r="T283" s="19" t="s">
        <v>31</v>
      </c>
      <c r="U283" s="19" t="s">
        <v>31</v>
      </c>
      <c r="V283" s="19" t="s">
        <v>31</v>
      </c>
      <c r="W283" s="19" t="s">
        <v>31</v>
      </c>
      <c r="X283" s="6">
        <v>1</v>
      </c>
      <c r="Y283" s="6">
        <v>5</v>
      </c>
      <c r="Z283" s="6">
        <v>2</v>
      </c>
      <c r="AA283" s="6">
        <v>0</v>
      </c>
      <c r="AB283" s="6">
        <v>678</v>
      </c>
    </row>
    <row r="284" spans="1:28" x14ac:dyDescent="0.25">
      <c r="A284" s="9" t="s">
        <v>850</v>
      </c>
      <c r="B284" s="6" t="s">
        <v>851</v>
      </c>
      <c r="C284" s="6">
        <v>4</v>
      </c>
      <c r="D284" s="6">
        <v>20</v>
      </c>
      <c r="E284" s="6" t="s">
        <v>31</v>
      </c>
      <c r="F284" s="6">
        <v>261322.286103844</v>
      </c>
      <c r="G284" s="6">
        <v>299343.350048416</v>
      </c>
      <c r="H284" s="6">
        <v>6</v>
      </c>
      <c r="I284" s="6">
        <v>6</v>
      </c>
      <c r="J284" s="6">
        <v>26.88</v>
      </c>
      <c r="K284" s="6">
        <v>47.39</v>
      </c>
      <c r="L284" s="19">
        <v>203129.02560732901</v>
      </c>
      <c r="M284" s="19">
        <v>243697.027667952</v>
      </c>
      <c r="N284" s="19">
        <v>373750.99330097402</v>
      </c>
      <c r="O284" s="19">
        <v>384171.56037098699</v>
      </c>
      <c r="P284" s="19">
        <v>227694.44104449</v>
      </c>
      <c r="Q284" s="19">
        <v>280222.28201973299</v>
      </c>
      <c r="R284" s="19">
        <v>444477</v>
      </c>
      <c r="S284" s="19">
        <v>477391.03001882299</v>
      </c>
      <c r="T284" s="19">
        <v>284006.57707146101</v>
      </c>
      <c r="U284" s="19">
        <v>315508.331328756</v>
      </c>
      <c r="V284" s="19">
        <v>103534.629984891</v>
      </c>
      <c r="W284" s="19">
        <v>192279.43557428199</v>
      </c>
      <c r="X284" s="6">
        <v>1</v>
      </c>
      <c r="Y284" s="6">
        <v>1</v>
      </c>
      <c r="Z284" s="6">
        <v>4</v>
      </c>
      <c r="AA284" s="6">
        <v>0</v>
      </c>
      <c r="AB284" s="6">
        <v>4646</v>
      </c>
    </row>
    <row r="285" spans="1:28" x14ac:dyDescent="0.25">
      <c r="A285" s="9" t="s">
        <v>853</v>
      </c>
      <c r="B285" s="6" t="s">
        <v>854</v>
      </c>
      <c r="C285" s="6">
        <v>1</v>
      </c>
      <c r="D285" s="6">
        <v>8</v>
      </c>
      <c r="E285" s="6">
        <v>-6.64</v>
      </c>
      <c r="F285" s="6">
        <v>56191.362855648898</v>
      </c>
      <c r="G285" s="6" t="s">
        <v>31</v>
      </c>
      <c r="H285" s="6">
        <v>6</v>
      </c>
      <c r="I285" s="6" t="s">
        <v>31</v>
      </c>
      <c r="J285" s="6">
        <v>43.87</v>
      </c>
      <c r="K285" s="6" t="s">
        <v>31</v>
      </c>
      <c r="L285" s="19">
        <v>50452.540238719099</v>
      </c>
      <c r="M285" s="19">
        <v>62582.959046966796</v>
      </c>
      <c r="N285" s="19">
        <v>75246.185268745103</v>
      </c>
      <c r="O285" s="19">
        <v>78834.100166526303</v>
      </c>
      <c r="P285" s="19">
        <v>22150.517560074299</v>
      </c>
      <c r="Q285" s="19">
        <v>30260.450803239299</v>
      </c>
      <c r="R285" s="19" t="s">
        <v>31</v>
      </c>
      <c r="S285" s="19" t="s">
        <v>31</v>
      </c>
      <c r="T285" s="19" t="s">
        <v>31</v>
      </c>
      <c r="U285" s="19" t="s">
        <v>31</v>
      </c>
      <c r="V285" s="19" t="s">
        <v>31</v>
      </c>
      <c r="W285" s="19" t="s">
        <v>31</v>
      </c>
      <c r="X285" s="6">
        <v>1</v>
      </c>
      <c r="Y285" s="6">
        <v>4</v>
      </c>
      <c r="Z285" s="6">
        <v>1</v>
      </c>
      <c r="AA285" s="6">
        <v>0</v>
      </c>
      <c r="AB285" s="6">
        <v>368</v>
      </c>
    </row>
    <row r="286" spans="1:28" x14ac:dyDescent="0.25">
      <c r="A286" s="9" t="s">
        <v>856</v>
      </c>
      <c r="B286" s="6" t="s">
        <v>857</v>
      </c>
      <c r="C286" s="6">
        <v>2</v>
      </c>
      <c r="D286" s="6">
        <v>20</v>
      </c>
      <c r="E286" s="6">
        <v>-0.2</v>
      </c>
      <c r="F286" s="6">
        <v>942384.83969483804</v>
      </c>
      <c r="G286" s="6">
        <v>813495.52794206596</v>
      </c>
      <c r="H286" s="6">
        <v>6</v>
      </c>
      <c r="I286" s="6">
        <v>6</v>
      </c>
      <c r="J286" s="6">
        <v>23.9</v>
      </c>
      <c r="K286" s="6">
        <v>27.49</v>
      </c>
      <c r="L286" s="19">
        <v>1042515.25815136</v>
      </c>
      <c r="M286" s="19">
        <v>962548.19588641298</v>
      </c>
      <c r="N286" s="19">
        <v>993586.14136861195</v>
      </c>
      <c r="O286" s="19">
        <v>922643.86332242098</v>
      </c>
      <c r="P286" s="19">
        <v>591124.22300502402</v>
      </c>
      <c r="Q286" s="19">
        <v>596087.71933467698</v>
      </c>
      <c r="R286" s="19">
        <v>904772.125</v>
      </c>
      <c r="S286" s="19">
        <v>909459.18461763498</v>
      </c>
      <c r="T286" s="19">
        <v>839680.78949045495</v>
      </c>
      <c r="U286" s="19">
        <v>788126.84804106003</v>
      </c>
      <c r="V286" s="19">
        <v>431771.92544328002</v>
      </c>
      <c r="W286" s="19">
        <v>537121.31378910597</v>
      </c>
      <c r="X286" s="6">
        <v>1</v>
      </c>
      <c r="Y286" s="6">
        <v>18</v>
      </c>
      <c r="Z286" s="6">
        <v>2</v>
      </c>
      <c r="AA286" s="6">
        <v>0</v>
      </c>
      <c r="AB286" s="6">
        <v>154</v>
      </c>
    </row>
    <row r="287" spans="1:28" x14ac:dyDescent="0.25">
      <c r="A287" s="9" t="s">
        <v>859</v>
      </c>
      <c r="B287" s="6" t="s">
        <v>860</v>
      </c>
      <c r="C287" s="6">
        <v>1</v>
      </c>
      <c r="D287" s="6">
        <v>10</v>
      </c>
      <c r="E287" s="6">
        <v>-6.64</v>
      </c>
      <c r="F287" s="6">
        <v>65090.0985258699</v>
      </c>
      <c r="G287" s="6" t="s">
        <v>31</v>
      </c>
      <c r="H287" s="6">
        <v>6</v>
      </c>
      <c r="I287" s="6" t="s">
        <v>31</v>
      </c>
      <c r="J287" s="6">
        <v>24.06</v>
      </c>
      <c r="K287" s="6" t="s">
        <v>31</v>
      </c>
      <c r="L287" s="19">
        <v>87354.024039303797</v>
      </c>
      <c r="M287" s="19">
        <v>88811.5421605304</v>
      </c>
      <c r="N287" s="19">
        <v>56194.946057528301</v>
      </c>
      <c r="O287" s="19">
        <v>48528.852528289099</v>
      </c>
      <c r="P287" s="19">
        <v>62121.437088196799</v>
      </c>
      <c r="Q287" s="19">
        <v>68200.626461560605</v>
      </c>
      <c r="R287" s="19" t="s">
        <v>31</v>
      </c>
      <c r="S287" s="19" t="s">
        <v>31</v>
      </c>
      <c r="T287" s="19" t="s">
        <v>31</v>
      </c>
      <c r="U287" s="19" t="s">
        <v>31</v>
      </c>
      <c r="V287" s="19" t="s">
        <v>31</v>
      </c>
      <c r="W287" s="19" t="s">
        <v>31</v>
      </c>
      <c r="X287" s="6">
        <v>1</v>
      </c>
      <c r="Y287" s="6">
        <v>1</v>
      </c>
      <c r="Z287" s="6">
        <v>1</v>
      </c>
      <c r="AA287" s="6">
        <v>0</v>
      </c>
      <c r="AB287" s="6">
        <v>1455</v>
      </c>
    </row>
    <row r="288" spans="1:28" x14ac:dyDescent="0.25">
      <c r="A288" s="9" t="s">
        <v>862</v>
      </c>
      <c r="B288" s="6" t="s">
        <v>863</v>
      </c>
      <c r="C288" s="6">
        <v>2</v>
      </c>
      <c r="D288" s="6">
        <v>20</v>
      </c>
      <c r="E288" s="6">
        <v>-0.45</v>
      </c>
      <c r="F288" s="6">
        <v>1425984.9837784399</v>
      </c>
      <c r="G288" s="6">
        <v>1054211.0083852501</v>
      </c>
      <c r="H288" s="6">
        <v>6</v>
      </c>
      <c r="I288" s="6">
        <v>6</v>
      </c>
      <c r="J288" s="6">
        <v>24.52</v>
      </c>
      <c r="K288" s="6">
        <v>42.89</v>
      </c>
      <c r="L288" s="19">
        <v>1474461.69395004</v>
      </c>
      <c r="M288" s="19">
        <v>1735004.9895375599</v>
      </c>
      <c r="N288" s="19">
        <v>1465207.2311554099</v>
      </c>
      <c r="O288" s="19">
        <v>1387812.6798201201</v>
      </c>
      <c r="P288" s="19">
        <v>910000.85348087398</v>
      </c>
      <c r="Q288" s="19">
        <v>953131.800254178</v>
      </c>
      <c r="R288" s="19">
        <v>966281.125</v>
      </c>
      <c r="S288" s="19">
        <v>1150142.35655348</v>
      </c>
      <c r="T288" s="19">
        <v>1334402.3546138899</v>
      </c>
      <c r="U288" s="19">
        <v>1214245.23746618</v>
      </c>
      <c r="V288" s="19">
        <v>291015.65569282701</v>
      </c>
      <c r="W288" s="19">
        <v>624770.89606901805</v>
      </c>
      <c r="X288" s="6">
        <v>1</v>
      </c>
      <c r="Y288" s="6">
        <v>7</v>
      </c>
      <c r="Z288" s="6">
        <v>2</v>
      </c>
      <c r="AA288" s="6">
        <v>0</v>
      </c>
      <c r="AB288" s="6">
        <v>298</v>
      </c>
    </row>
    <row r="289" spans="1:28" x14ac:dyDescent="0.25">
      <c r="A289" s="9" t="s">
        <v>865</v>
      </c>
      <c r="B289" s="6" t="s">
        <v>866</v>
      </c>
      <c r="C289" s="6">
        <v>7</v>
      </c>
      <c r="D289" s="6">
        <v>370</v>
      </c>
      <c r="E289" s="6">
        <v>0.15</v>
      </c>
      <c r="F289" s="6">
        <v>1670177.97806765</v>
      </c>
      <c r="G289" s="6">
        <v>1679338.64448317</v>
      </c>
      <c r="H289" s="6">
        <v>6</v>
      </c>
      <c r="I289" s="6">
        <v>6</v>
      </c>
      <c r="J289" s="6">
        <v>22.46</v>
      </c>
      <c r="K289" s="6">
        <v>35.42</v>
      </c>
      <c r="L289" s="19">
        <v>1723083.2099512899</v>
      </c>
      <c r="M289" s="19">
        <v>933807.77253680397</v>
      </c>
      <c r="N289" s="19">
        <v>1618897.13875223</v>
      </c>
      <c r="O289" s="19">
        <v>1243423.8555075501</v>
      </c>
      <c r="P289" s="19">
        <v>1747396.9841135601</v>
      </c>
      <c r="Q289" s="19">
        <v>1737983.24175015</v>
      </c>
      <c r="R289" s="19">
        <v>1093201.09375</v>
      </c>
      <c r="S289" s="19">
        <v>1860969.7990053201</v>
      </c>
      <c r="T289" s="19">
        <v>731709.87869223102</v>
      </c>
      <c r="U289" s="19">
        <v>1564349.88238474</v>
      </c>
      <c r="V289" s="19">
        <v>1802779.7455102601</v>
      </c>
      <c r="W289" s="19">
        <v>2230494.09056964</v>
      </c>
      <c r="X289" s="6">
        <v>1</v>
      </c>
      <c r="Y289" s="6">
        <v>13</v>
      </c>
      <c r="Z289" s="6">
        <v>2</v>
      </c>
      <c r="AA289" s="6">
        <v>0</v>
      </c>
      <c r="AB289" s="6">
        <v>724</v>
      </c>
    </row>
    <row r="290" spans="1:28" x14ac:dyDescent="0.25">
      <c r="A290" s="9" t="s">
        <v>868</v>
      </c>
      <c r="B290" s="6" t="s">
        <v>869</v>
      </c>
      <c r="C290" s="6">
        <v>1</v>
      </c>
      <c r="D290" s="6">
        <v>28</v>
      </c>
      <c r="E290" s="6">
        <v>7.0000000000000007E-2</v>
      </c>
      <c r="F290" s="6">
        <v>1448903.0805603201</v>
      </c>
      <c r="G290" s="6">
        <v>1414952.5</v>
      </c>
      <c r="H290" s="6">
        <v>6</v>
      </c>
      <c r="I290" s="6">
        <v>3</v>
      </c>
      <c r="J290" s="6">
        <v>57.19</v>
      </c>
      <c r="K290" s="6">
        <v>13.62</v>
      </c>
      <c r="L290" s="19">
        <v>1440913.4584375401</v>
      </c>
      <c r="M290" s="19">
        <v>1628390.24345582</v>
      </c>
      <c r="N290" s="19">
        <v>329764.833223989</v>
      </c>
      <c r="O290" s="19">
        <v>256560.405338268</v>
      </c>
      <c r="P290" s="19">
        <v>1456937.0037903499</v>
      </c>
      <c r="Q290" s="19">
        <v>1495748.9891361899</v>
      </c>
      <c r="R290" s="19">
        <v>1414952.5</v>
      </c>
      <c r="S290" s="19">
        <v>1642666.9878391</v>
      </c>
      <c r="T290" s="19" t="s">
        <v>31</v>
      </c>
      <c r="U290" s="19" t="s">
        <v>31</v>
      </c>
      <c r="V290" s="19" t="s">
        <v>31</v>
      </c>
      <c r="W290" s="19">
        <v>1253107.7834572601</v>
      </c>
      <c r="X290" s="6">
        <v>1</v>
      </c>
      <c r="Y290" s="6">
        <v>2</v>
      </c>
      <c r="Z290" s="6">
        <v>1</v>
      </c>
      <c r="AA290" s="6">
        <v>0</v>
      </c>
      <c r="AB290" s="6">
        <v>705</v>
      </c>
    </row>
    <row r="291" spans="1:28" x14ac:dyDescent="0.25">
      <c r="A291" s="9" t="s">
        <v>871</v>
      </c>
      <c r="B291" s="6" t="s">
        <v>872</v>
      </c>
      <c r="C291" s="6">
        <v>3</v>
      </c>
      <c r="D291" s="6">
        <v>67</v>
      </c>
      <c r="E291" s="6">
        <v>0.67</v>
      </c>
      <c r="F291" s="6">
        <v>300574.81220083399</v>
      </c>
      <c r="G291" s="6">
        <v>200481.58752428199</v>
      </c>
      <c r="H291" s="6">
        <v>6</v>
      </c>
      <c r="I291" s="6">
        <v>4</v>
      </c>
      <c r="J291" s="6">
        <v>78.8</v>
      </c>
      <c r="K291" s="6">
        <v>39.950000000000003</v>
      </c>
      <c r="L291" s="19">
        <v>114107.980566147</v>
      </c>
      <c r="M291" s="19">
        <v>260037.29225186401</v>
      </c>
      <c r="N291" s="19">
        <v>1009583.4809313799</v>
      </c>
      <c r="O291" s="19">
        <v>941729.11577089399</v>
      </c>
      <c r="P291" s="19">
        <v>339641.95621226099</v>
      </c>
      <c r="Q291" s="19">
        <v>266001.34664489201</v>
      </c>
      <c r="R291" s="19">
        <v>174302.6875</v>
      </c>
      <c r="S291" s="19">
        <v>159661.41499672699</v>
      </c>
      <c r="T291" s="19" t="s">
        <v>31</v>
      </c>
      <c r="U291" s="19" t="s">
        <v>31</v>
      </c>
      <c r="V291" s="19">
        <v>363123.46355973999</v>
      </c>
      <c r="W291" s="19">
        <v>230592.35352442</v>
      </c>
      <c r="X291" s="6">
        <v>1</v>
      </c>
      <c r="Y291" s="6">
        <v>8</v>
      </c>
      <c r="Z291" s="6">
        <v>3</v>
      </c>
      <c r="AA291" s="6">
        <v>0</v>
      </c>
      <c r="AB291" s="6">
        <v>462</v>
      </c>
    </row>
    <row r="292" spans="1:28" x14ac:dyDescent="0.25">
      <c r="A292" s="9" t="s">
        <v>874</v>
      </c>
      <c r="B292" s="6" t="s">
        <v>875</v>
      </c>
      <c r="C292" s="6">
        <v>1</v>
      </c>
      <c r="D292" s="6">
        <v>13</v>
      </c>
      <c r="E292" s="6">
        <v>-0.6</v>
      </c>
      <c r="F292" s="6">
        <v>363107.47720766498</v>
      </c>
      <c r="G292" s="6">
        <v>240127.88865265899</v>
      </c>
      <c r="H292" s="6">
        <v>6</v>
      </c>
      <c r="I292" s="6">
        <v>6</v>
      </c>
      <c r="J292" s="6">
        <v>28.47</v>
      </c>
      <c r="K292" s="6">
        <v>55.28</v>
      </c>
      <c r="L292" s="19">
        <v>354393.861501006</v>
      </c>
      <c r="M292" s="19">
        <v>326586.89719618199</v>
      </c>
      <c r="N292" s="19">
        <v>614582.68103096797</v>
      </c>
      <c r="O292" s="19">
        <v>551125.28392466297</v>
      </c>
      <c r="P292" s="19">
        <v>372035.33787432802</v>
      </c>
      <c r="Q292" s="19">
        <v>352777.50233447499</v>
      </c>
      <c r="R292" s="19">
        <v>235138.03125</v>
      </c>
      <c r="S292" s="19">
        <v>245223.63567583801</v>
      </c>
      <c r="T292" s="19">
        <v>556670.12427409994</v>
      </c>
      <c r="U292" s="19">
        <v>520163.36037628801</v>
      </c>
      <c r="V292" s="19">
        <v>136454.50377472799</v>
      </c>
      <c r="W292" s="19">
        <v>212186.889134453</v>
      </c>
      <c r="X292" s="6">
        <v>1</v>
      </c>
      <c r="Y292" s="6">
        <v>2</v>
      </c>
      <c r="Z292" s="6">
        <v>1</v>
      </c>
      <c r="AA292" s="6">
        <v>0</v>
      </c>
      <c r="AB292" s="6">
        <v>483</v>
      </c>
    </row>
    <row r="293" spans="1:28" x14ac:dyDescent="0.25">
      <c r="A293" s="9" t="s">
        <v>877</v>
      </c>
      <c r="B293" s="6" t="s">
        <v>878</v>
      </c>
      <c r="C293" s="6">
        <v>1</v>
      </c>
      <c r="D293" s="6">
        <v>6</v>
      </c>
      <c r="E293" s="6">
        <v>-6.64</v>
      </c>
      <c r="F293" s="6">
        <v>155182.09374779</v>
      </c>
      <c r="G293" s="6" t="s">
        <v>31</v>
      </c>
      <c r="H293" s="6">
        <v>6</v>
      </c>
      <c r="I293" s="6" t="s">
        <v>31</v>
      </c>
      <c r="J293" s="6">
        <v>16.940000000000001</v>
      </c>
      <c r="K293" s="6" t="s">
        <v>31</v>
      </c>
      <c r="L293" s="19">
        <v>179689.07658584201</v>
      </c>
      <c r="M293" s="19">
        <v>153247.209995565</v>
      </c>
      <c r="N293" s="19">
        <v>138842.92794345701</v>
      </c>
      <c r="O293" s="19">
        <v>119470.298074469</v>
      </c>
      <c r="P293" s="19">
        <v>192499.574113999</v>
      </c>
      <c r="Q293" s="19">
        <v>157141.40714630301</v>
      </c>
      <c r="R293" s="19" t="s">
        <v>31</v>
      </c>
      <c r="S293" s="19" t="s">
        <v>31</v>
      </c>
      <c r="T293" s="19" t="s">
        <v>31</v>
      </c>
      <c r="U293" s="19" t="s">
        <v>31</v>
      </c>
      <c r="V293" s="19" t="s">
        <v>31</v>
      </c>
      <c r="W293" s="19" t="s">
        <v>31</v>
      </c>
      <c r="X293" s="6">
        <v>1</v>
      </c>
      <c r="Y293" s="6">
        <v>2</v>
      </c>
      <c r="Z293" s="6">
        <v>1</v>
      </c>
      <c r="AA293" s="6">
        <v>0</v>
      </c>
      <c r="AB293" s="6">
        <v>599</v>
      </c>
    </row>
    <row r="294" spans="1:28" x14ac:dyDescent="0.25">
      <c r="A294" s="9" t="s">
        <v>880</v>
      </c>
      <c r="B294" s="6" t="s">
        <v>881</v>
      </c>
      <c r="C294" s="6">
        <v>3</v>
      </c>
      <c r="D294" s="6">
        <v>410</v>
      </c>
      <c r="E294" s="6">
        <v>0.06</v>
      </c>
      <c r="F294" s="6">
        <v>22898639.921245299</v>
      </c>
      <c r="G294" s="6">
        <v>25801556.224948499</v>
      </c>
      <c r="H294" s="6">
        <v>6</v>
      </c>
      <c r="I294" s="6">
        <v>6</v>
      </c>
      <c r="J294" s="6">
        <v>25.12</v>
      </c>
      <c r="K294" s="6">
        <v>14.19</v>
      </c>
      <c r="L294" s="19">
        <v>25581575.925563499</v>
      </c>
      <c r="M294" s="19">
        <v>20497083.986091401</v>
      </c>
      <c r="N294" s="19">
        <v>16612025.687383501</v>
      </c>
      <c r="O294" s="19">
        <v>15871173.239349799</v>
      </c>
      <c r="P294" s="19">
        <v>28467309.9332591</v>
      </c>
      <c r="Q294" s="19">
        <v>28199828.163826302</v>
      </c>
      <c r="R294" s="19">
        <v>26674606.28125</v>
      </c>
      <c r="S294" s="19">
        <v>30053311.1726547</v>
      </c>
      <c r="T294" s="19">
        <v>28445309.8111086</v>
      </c>
      <c r="U294" s="19">
        <v>21075397.621519201</v>
      </c>
      <c r="V294" s="19">
        <v>21665168.085510802</v>
      </c>
      <c r="W294" s="19">
        <v>24957080.776000898</v>
      </c>
      <c r="X294" s="6">
        <v>1</v>
      </c>
      <c r="Y294" s="6">
        <v>33</v>
      </c>
      <c r="Z294" s="6">
        <v>3</v>
      </c>
      <c r="AA294" s="6">
        <v>0</v>
      </c>
      <c r="AB294" s="6">
        <v>97</v>
      </c>
    </row>
    <row r="295" spans="1:28" x14ac:dyDescent="0.25">
      <c r="A295" s="9" t="s">
        <v>883</v>
      </c>
      <c r="B295" s="6" t="s">
        <v>884</v>
      </c>
      <c r="C295" s="6">
        <v>3</v>
      </c>
      <c r="D295" s="6">
        <v>7</v>
      </c>
      <c r="E295" s="6">
        <v>-6.64</v>
      </c>
      <c r="F295" s="6">
        <v>187215.841998591</v>
      </c>
      <c r="G295" s="6" t="s">
        <v>31</v>
      </c>
      <c r="H295" s="6">
        <v>6</v>
      </c>
      <c r="I295" s="6" t="s">
        <v>31</v>
      </c>
      <c r="J295" s="6">
        <v>45.6</v>
      </c>
      <c r="K295" s="6" t="s">
        <v>31</v>
      </c>
      <c r="L295" s="19">
        <v>70728.8605838941</v>
      </c>
      <c r="M295" s="19">
        <v>59659.166607442698</v>
      </c>
      <c r="N295" s="19">
        <v>211592.81308935399</v>
      </c>
      <c r="O295" s="19">
        <v>214047.70211641199</v>
      </c>
      <c r="P295" s="19">
        <v>182783.22031083799</v>
      </c>
      <c r="Q295" s="19">
        <v>191755.95788079599</v>
      </c>
      <c r="R295" s="19" t="s">
        <v>31</v>
      </c>
      <c r="S295" s="19" t="s">
        <v>31</v>
      </c>
      <c r="T295" s="19" t="s">
        <v>31</v>
      </c>
      <c r="U295" s="19" t="s">
        <v>31</v>
      </c>
      <c r="V295" s="19" t="s">
        <v>31</v>
      </c>
      <c r="W295" s="19" t="s">
        <v>31</v>
      </c>
      <c r="X295" s="6">
        <v>1</v>
      </c>
      <c r="Y295" s="6">
        <v>3</v>
      </c>
      <c r="Z295" s="6">
        <v>2</v>
      </c>
      <c r="AA295" s="6">
        <v>0</v>
      </c>
      <c r="AB295" s="6">
        <v>1023</v>
      </c>
    </row>
    <row r="296" spans="1:28" x14ac:dyDescent="0.25">
      <c r="A296" s="9" t="s">
        <v>886</v>
      </c>
      <c r="B296" s="6" t="s">
        <v>887</v>
      </c>
      <c r="C296" s="6">
        <v>1</v>
      </c>
      <c r="D296" s="6">
        <v>23</v>
      </c>
      <c r="E296" s="6">
        <v>-6.64</v>
      </c>
      <c r="F296" s="6">
        <v>126075.628950627</v>
      </c>
      <c r="G296" s="6" t="s">
        <v>31</v>
      </c>
      <c r="H296" s="6">
        <v>6</v>
      </c>
      <c r="I296" s="6" t="s">
        <v>31</v>
      </c>
      <c r="J296" s="6">
        <v>43.69</v>
      </c>
      <c r="K296" s="6" t="s">
        <v>31</v>
      </c>
      <c r="L296" s="19">
        <v>13315.889193474801</v>
      </c>
      <c r="M296" s="19">
        <v>137917.541449913</v>
      </c>
      <c r="N296" s="19">
        <v>125726.59367469201</v>
      </c>
      <c r="O296" s="19">
        <v>121746.504256876</v>
      </c>
      <c r="P296" s="19">
        <v>142130.21811000301</v>
      </c>
      <c r="Q296" s="19">
        <v>126425.63319915799</v>
      </c>
      <c r="R296" s="19" t="s">
        <v>31</v>
      </c>
      <c r="S296" s="19" t="s">
        <v>31</v>
      </c>
      <c r="T296" s="19" t="s">
        <v>31</v>
      </c>
      <c r="U296" s="19" t="s">
        <v>31</v>
      </c>
      <c r="V296" s="19" t="s">
        <v>31</v>
      </c>
      <c r="W296" s="19" t="s">
        <v>31</v>
      </c>
      <c r="X296" s="6">
        <v>1</v>
      </c>
      <c r="Y296" s="6">
        <v>2</v>
      </c>
      <c r="Z296" s="6">
        <v>1</v>
      </c>
      <c r="AA296" s="6">
        <v>0</v>
      </c>
      <c r="AB296" s="6">
        <v>644</v>
      </c>
    </row>
    <row r="297" spans="1:28" x14ac:dyDescent="0.25">
      <c r="A297" s="9" t="s">
        <v>889</v>
      </c>
      <c r="B297" s="6" t="s">
        <v>890</v>
      </c>
      <c r="C297" s="6">
        <v>3</v>
      </c>
      <c r="D297" s="6">
        <v>25</v>
      </c>
      <c r="E297" s="6">
        <v>-6.64</v>
      </c>
      <c r="F297" s="6">
        <v>268838.89217353502</v>
      </c>
      <c r="G297" s="6" t="s">
        <v>31</v>
      </c>
      <c r="H297" s="6">
        <v>6</v>
      </c>
      <c r="I297" s="6" t="s">
        <v>31</v>
      </c>
      <c r="J297" s="6">
        <v>57.7</v>
      </c>
      <c r="K297" s="6" t="s">
        <v>31</v>
      </c>
      <c r="L297" s="19">
        <v>659114.00214799098</v>
      </c>
      <c r="M297" s="19">
        <v>540588.48449522501</v>
      </c>
      <c r="N297" s="19">
        <v>243972.817192035</v>
      </c>
      <c r="O297" s="19">
        <v>157784.47597680401</v>
      </c>
      <c r="P297" s="19">
        <v>296239.35476469598</v>
      </c>
      <c r="Q297" s="19">
        <v>204068.44370242301</v>
      </c>
      <c r="R297" s="19" t="s">
        <v>31</v>
      </c>
      <c r="S297" s="19" t="s">
        <v>31</v>
      </c>
      <c r="T297" s="19" t="s">
        <v>31</v>
      </c>
      <c r="U297" s="19" t="s">
        <v>31</v>
      </c>
      <c r="V297" s="19" t="s">
        <v>31</v>
      </c>
      <c r="W297" s="19" t="s">
        <v>31</v>
      </c>
      <c r="X297" s="6">
        <v>1</v>
      </c>
      <c r="Y297" s="6">
        <v>6</v>
      </c>
      <c r="Z297" s="6">
        <v>3</v>
      </c>
      <c r="AA297" s="6">
        <v>0</v>
      </c>
      <c r="AB297" s="6">
        <v>784</v>
      </c>
    </row>
    <row r="298" spans="1:28" x14ac:dyDescent="0.25">
      <c r="A298" s="9" t="s">
        <v>31</v>
      </c>
      <c r="B298" s="6" t="s">
        <v>892</v>
      </c>
      <c r="C298" s="6">
        <v>2</v>
      </c>
      <c r="D298" s="6">
        <v>10</v>
      </c>
      <c r="E298" s="6">
        <v>-6.64</v>
      </c>
      <c r="F298" s="6">
        <v>759804.00725292997</v>
      </c>
      <c r="G298" s="6" t="s">
        <v>31</v>
      </c>
      <c r="H298" s="6">
        <v>6</v>
      </c>
      <c r="I298" s="6" t="s">
        <v>31</v>
      </c>
      <c r="J298" s="6">
        <v>22.38</v>
      </c>
      <c r="K298" s="6" t="s">
        <v>31</v>
      </c>
      <c r="L298" s="19">
        <v>854778.51653193997</v>
      </c>
      <c r="M298" s="19">
        <v>675382.123289524</v>
      </c>
      <c r="N298" s="19">
        <v>639401.23069662997</v>
      </c>
      <c r="O298" s="19">
        <v>646919.94493471703</v>
      </c>
      <c r="P298" s="19">
        <v>1044050.26287947</v>
      </c>
      <c r="Q298" s="19">
        <v>992436.30163681495</v>
      </c>
      <c r="R298" s="19" t="s">
        <v>31</v>
      </c>
      <c r="S298" s="19" t="s">
        <v>31</v>
      </c>
      <c r="T298" s="19" t="s">
        <v>31</v>
      </c>
      <c r="U298" s="19" t="s">
        <v>31</v>
      </c>
      <c r="V298" s="19" t="s">
        <v>31</v>
      </c>
      <c r="W298" s="19" t="s">
        <v>31</v>
      </c>
      <c r="X298" s="6">
        <v>1</v>
      </c>
      <c r="Y298" s="6">
        <v>4</v>
      </c>
      <c r="Z298" s="6">
        <v>2</v>
      </c>
      <c r="AA298" s="6">
        <v>0</v>
      </c>
      <c r="AB298" s="6">
        <v>1099</v>
      </c>
    </row>
    <row r="299" spans="1:28" x14ac:dyDescent="0.25">
      <c r="A299" s="9" t="s">
        <v>894</v>
      </c>
      <c r="B299" s="6" t="s">
        <v>895</v>
      </c>
      <c r="C299" s="6">
        <v>1</v>
      </c>
      <c r="D299" s="6">
        <v>3</v>
      </c>
      <c r="E299" s="6">
        <v>-6.64</v>
      </c>
      <c r="F299" s="6">
        <v>232461.31318484299</v>
      </c>
      <c r="G299" s="6" t="s">
        <v>31</v>
      </c>
      <c r="H299" s="6">
        <v>6</v>
      </c>
      <c r="I299" s="6" t="s">
        <v>31</v>
      </c>
      <c r="J299" s="6">
        <v>31.78</v>
      </c>
      <c r="K299" s="6" t="s">
        <v>31</v>
      </c>
      <c r="L299" s="19">
        <v>244080.136651976</v>
      </c>
      <c r="M299" s="19">
        <v>227983.663520489</v>
      </c>
      <c r="N299" s="19">
        <v>264037.339390554</v>
      </c>
      <c r="O299" s="19">
        <v>237026.904880688</v>
      </c>
      <c r="P299" s="19">
        <v>125572.818741037</v>
      </c>
      <c r="Q299" s="19">
        <v>116291.942264068</v>
      </c>
      <c r="R299" s="19" t="s">
        <v>31</v>
      </c>
      <c r="S299" s="19" t="s">
        <v>31</v>
      </c>
      <c r="T299" s="19" t="s">
        <v>31</v>
      </c>
      <c r="U299" s="19" t="s">
        <v>31</v>
      </c>
      <c r="V299" s="19" t="s">
        <v>31</v>
      </c>
      <c r="W299" s="19" t="s">
        <v>31</v>
      </c>
      <c r="X299" s="6">
        <v>1</v>
      </c>
      <c r="Y299" s="6">
        <v>2</v>
      </c>
      <c r="Z299" s="6">
        <v>1</v>
      </c>
      <c r="AA299" s="6">
        <v>0</v>
      </c>
      <c r="AB299" s="6">
        <v>589</v>
      </c>
    </row>
    <row r="300" spans="1:28" x14ac:dyDescent="0.25">
      <c r="A300" s="9" t="s">
        <v>897</v>
      </c>
      <c r="B300" s="6" t="s">
        <v>898</v>
      </c>
      <c r="C300" s="6">
        <v>2</v>
      </c>
      <c r="D300" s="6">
        <v>20</v>
      </c>
      <c r="E300" s="6">
        <v>0.72</v>
      </c>
      <c r="F300" s="6">
        <v>1534667.32268219</v>
      </c>
      <c r="G300" s="6">
        <v>2528714.2473310898</v>
      </c>
      <c r="H300" s="6">
        <v>6</v>
      </c>
      <c r="I300" s="6">
        <v>2</v>
      </c>
      <c r="J300" s="6">
        <v>35.36</v>
      </c>
      <c r="K300" s="6">
        <v>10.43</v>
      </c>
      <c r="L300" s="19">
        <v>1692051.51946069</v>
      </c>
      <c r="M300" s="19">
        <v>1316667.20340638</v>
      </c>
      <c r="N300" s="19">
        <v>1391922.03323643</v>
      </c>
      <c r="O300" s="19">
        <v>1333324.06134913</v>
      </c>
      <c r="P300" s="19">
        <v>2722766.7269485798</v>
      </c>
      <c r="Q300" s="19">
        <v>2611515.70957922</v>
      </c>
      <c r="R300" s="19" t="s">
        <v>31</v>
      </c>
      <c r="S300" s="19" t="s">
        <v>31</v>
      </c>
      <c r="T300" s="19">
        <v>2722538.9718598202</v>
      </c>
      <c r="U300" s="19">
        <v>2348688.4157574102</v>
      </c>
      <c r="V300" s="19" t="s">
        <v>31</v>
      </c>
      <c r="W300" s="19" t="s">
        <v>31</v>
      </c>
      <c r="X300" s="6">
        <v>1</v>
      </c>
      <c r="Y300" s="6">
        <v>5</v>
      </c>
      <c r="Z300" s="6">
        <v>2</v>
      </c>
      <c r="AA300" s="6">
        <v>0</v>
      </c>
      <c r="AB300" s="6">
        <v>593</v>
      </c>
    </row>
    <row r="301" spans="1:28" x14ac:dyDescent="0.25">
      <c r="A301" s="9" t="s">
        <v>900</v>
      </c>
      <c r="B301" s="6" t="s">
        <v>901</v>
      </c>
      <c r="C301" s="6">
        <v>1</v>
      </c>
      <c r="D301" s="6">
        <v>10</v>
      </c>
      <c r="E301" s="6">
        <v>-6.64</v>
      </c>
      <c r="F301" s="6">
        <v>92350.255944799603</v>
      </c>
      <c r="G301" s="6" t="s">
        <v>31</v>
      </c>
      <c r="H301" s="6">
        <v>6</v>
      </c>
      <c r="I301" s="6" t="s">
        <v>31</v>
      </c>
      <c r="J301" s="6">
        <v>25.48</v>
      </c>
      <c r="K301" s="6" t="s">
        <v>31</v>
      </c>
      <c r="L301" s="19">
        <v>108906.93699069999</v>
      </c>
      <c r="M301" s="19">
        <v>85356.307743323807</v>
      </c>
      <c r="N301" s="19">
        <v>57678.262590879604</v>
      </c>
      <c r="O301" s="19">
        <v>60451.545647726998</v>
      </c>
      <c r="P301" s="19">
        <v>99917.276163308095</v>
      </c>
      <c r="Q301" s="19">
        <v>100000.162283746</v>
      </c>
      <c r="R301" s="19" t="s">
        <v>31</v>
      </c>
      <c r="S301" s="19" t="s">
        <v>31</v>
      </c>
      <c r="T301" s="19" t="s">
        <v>31</v>
      </c>
      <c r="U301" s="19" t="s">
        <v>31</v>
      </c>
      <c r="V301" s="19" t="s">
        <v>31</v>
      </c>
      <c r="W301" s="19" t="s">
        <v>31</v>
      </c>
      <c r="X301" s="6">
        <v>1</v>
      </c>
      <c r="Y301" s="6">
        <v>2</v>
      </c>
      <c r="Z301" s="6">
        <v>1</v>
      </c>
      <c r="AA301" s="6">
        <v>0</v>
      </c>
      <c r="AB301" s="6">
        <v>724</v>
      </c>
    </row>
    <row r="302" spans="1:28" x14ac:dyDescent="0.25">
      <c r="A302" s="9" t="s">
        <v>903</v>
      </c>
      <c r="B302" s="6" t="s">
        <v>904</v>
      </c>
      <c r="C302" s="6">
        <v>1</v>
      </c>
      <c r="D302" s="6">
        <v>16</v>
      </c>
      <c r="E302" s="6">
        <v>0.46</v>
      </c>
      <c r="F302" s="6">
        <v>497398.669990914</v>
      </c>
      <c r="G302" s="6">
        <v>654852.90161783202</v>
      </c>
      <c r="H302" s="6">
        <v>5</v>
      </c>
      <c r="I302" s="6">
        <v>6</v>
      </c>
      <c r="J302" s="6">
        <v>50.18</v>
      </c>
      <c r="K302" s="6">
        <v>15.28</v>
      </c>
      <c r="L302" s="19">
        <v>497398.669990914</v>
      </c>
      <c r="M302" s="19">
        <v>562511.24676227802</v>
      </c>
      <c r="N302" s="19" t="s">
        <v>31</v>
      </c>
      <c r="O302" s="19">
        <v>47332.349516279501</v>
      </c>
      <c r="P302" s="19">
        <v>472706.83370491897</v>
      </c>
      <c r="Q302" s="19">
        <v>501845.73127608601</v>
      </c>
      <c r="R302" s="19">
        <v>631668.5625</v>
      </c>
      <c r="S302" s="19">
        <v>782611.43258900102</v>
      </c>
      <c r="T302" s="19">
        <v>678888.18316376803</v>
      </c>
      <c r="U302" s="19">
        <v>614856.32877492905</v>
      </c>
      <c r="V302" s="19">
        <v>531119.25261122501</v>
      </c>
      <c r="W302" s="19">
        <v>797840.99539439497</v>
      </c>
      <c r="X302" s="6">
        <v>1</v>
      </c>
      <c r="Y302" s="6">
        <v>3</v>
      </c>
      <c r="Z302" s="6">
        <v>1</v>
      </c>
      <c r="AA302" s="6">
        <v>0</v>
      </c>
      <c r="AB302" s="6">
        <v>418</v>
      </c>
    </row>
    <row r="303" spans="1:28" x14ac:dyDescent="0.25">
      <c r="A303" s="9" t="s">
        <v>906</v>
      </c>
      <c r="B303" s="6" t="s">
        <v>907</v>
      </c>
      <c r="C303" s="6">
        <v>2</v>
      </c>
      <c r="D303" s="6">
        <v>15</v>
      </c>
      <c r="E303" s="6">
        <v>1.47</v>
      </c>
      <c r="F303" s="6">
        <v>213402.09447325501</v>
      </c>
      <c r="G303" s="6">
        <v>655737.83207801299</v>
      </c>
      <c r="H303" s="6">
        <v>5</v>
      </c>
      <c r="I303" s="6">
        <v>4</v>
      </c>
      <c r="J303" s="6">
        <v>46.79</v>
      </c>
      <c r="K303" s="6">
        <v>54.39</v>
      </c>
      <c r="L303" s="19">
        <v>310460.78225458902</v>
      </c>
      <c r="M303" s="19">
        <v>191449.05272130601</v>
      </c>
      <c r="N303" s="19" t="s">
        <v>31</v>
      </c>
      <c r="O303" s="19">
        <v>54159.630824062602</v>
      </c>
      <c r="P303" s="19">
        <v>259367.63958397499</v>
      </c>
      <c r="Q303" s="19">
        <v>213402.09447325501</v>
      </c>
      <c r="R303" s="19">
        <v>777825.625</v>
      </c>
      <c r="S303" s="19">
        <v>822806.11158130097</v>
      </c>
      <c r="T303" s="19" t="s">
        <v>31</v>
      </c>
      <c r="U303" s="19">
        <v>140465.59313319801</v>
      </c>
      <c r="V303" s="19" t="s">
        <v>31</v>
      </c>
      <c r="W303" s="19">
        <v>552812.98352490296</v>
      </c>
      <c r="X303" s="6">
        <v>1</v>
      </c>
      <c r="Y303" s="6">
        <v>7</v>
      </c>
      <c r="Z303" s="6">
        <v>2</v>
      </c>
      <c r="AA303" s="6">
        <v>0</v>
      </c>
      <c r="AB303" s="6">
        <v>418</v>
      </c>
    </row>
    <row r="304" spans="1:28" x14ac:dyDescent="0.25">
      <c r="A304" s="9" t="s">
        <v>909</v>
      </c>
      <c r="B304" s="6" t="s">
        <v>910</v>
      </c>
      <c r="C304" s="6">
        <v>4</v>
      </c>
      <c r="D304" s="6">
        <v>56</v>
      </c>
      <c r="E304" s="6" t="s">
        <v>31</v>
      </c>
      <c r="F304" s="6">
        <v>772186.14867317595</v>
      </c>
      <c r="G304" s="6">
        <v>1689230.69514298</v>
      </c>
      <c r="H304" s="6">
        <v>5</v>
      </c>
      <c r="I304" s="6">
        <v>2</v>
      </c>
      <c r="J304" s="6">
        <v>48.47</v>
      </c>
      <c r="K304" s="6">
        <v>21.72</v>
      </c>
      <c r="L304" s="19">
        <v>1211846.27544637</v>
      </c>
      <c r="M304" s="19">
        <v>612285.06574444997</v>
      </c>
      <c r="N304" s="19">
        <v>772186.14867317595</v>
      </c>
      <c r="O304" s="19">
        <v>835952.83422441594</v>
      </c>
      <c r="P304" s="19">
        <v>233825.35506549</v>
      </c>
      <c r="Q304" s="19" t="s">
        <v>31</v>
      </c>
      <c r="R304" s="19" t="s">
        <v>31</v>
      </c>
      <c r="S304" s="19" t="s">
        <v>31</v>
      </c>
      <c r="T304" s="19">
        <v>1446951.2638140901</v>
      </c>
      <c r="U304" s="19">
        <v>1972077.7145537999</v>
      </c>
      <c r="V304" s="19" t="s">
        <v>31</v>
      </c>
      <c r="W304" s="19" t="s">
        <v>31</v>
      </c>
      <c r="X304" s="6">
        <v>1</v>
      </c>
      <c r="Y304" s="6">
        <v>13</v>
      </c>
      <c r="Z304" s="6">
        <v>4</v>
      </c>
      <c r="AA304" s="6">
        <v>0</v>
      </c>
      <c r="AB304" s="6">
        <v>447</v>
      </c>
    </row>
    <row r="305" spans="1:28" x14ac:dyDescent="0.25">
      <c r="A305" s="9" t="s">
        <v>912</v>
      </c>
      <c r="B305" s="6" t="s">
        <v>913</v>
      </c>
      <c r="C305" s="6">
        <v>1</v>
      </c>
      <c r="D305" s="6">
        <v>6</v>
      </c>
      <c r="E305" s="6">
        <v>-6.64</v>
      </c>
      <c r="F305" s="6">
        <v>394620.12887284101</v>
      </c>
      <c r="G305" s="6" t="s">
        <v>31</v>
      </c>
      <c r="H305" s="6">
        <v>5</v>
      </c>
      <c r="I305" s="6" t="s">
        <v>31</v>
      </c>
      <c r="J305" s="6">
        <v>40.49</v>
      </c>
      <c r="K305" s="6" t="s">
        <v>31</v>
      </c>
      <c r="L305" s="19" t="s">
        <v>31</v>
      </c>
      <c r="M305" s="19">
        <v>96533.147115072497</v>
      </c>
      <c r="N305" s="19">
        <v>432395.10271088098</v>
      </c>
      <c r="O305" s="19">
        <v>394620.12887284101</v>
      </c>
      <c r="P305" s="19">
        <v>403204.24370090198</v>
      </c>
      <c r="Q305" s="19">
        <v>377590.74730019202</v>
      </c>
      <c r="R305" s="19" t="s">
        <v>31</v>
      </c>
      <c r="S305" s="19" t="s">
        <v>31</v>
      </c>
      <c r="T305" s="19" t="s">
        <v>31</v>
      </c>
      <c r="U305" s="19" t="s">
        <v>31</v>
      </c>
      <c r="V305" s="19" t="s">
        <v>31</v>
      </c>
      <c r="W305" s="19" t="s">
        <v>31</v>
      </c>
      <c r="X305" s="6">
        <v>1</v>
      </c>
      <c r="Y305" s="6">
        <v>3</v>
      </c>
      <c r="Z305" s="6">
        <v>1</v>
      </c>
      <c r="AA305" s="6">
        <v>0</v>
      </c>
      <c r="AB305" s="6">
        <v>377</v>
      </c>
    </row>
    <row r="306" spans="1:28" x14ac:dyDescent="0.25">
      <c r="A306" s="9" t="s">
        <v>915</v>
      </c>
      <c r="B306" s="6" t="s">
        <v>916</v>
      </c>
      <c r="C306" s="6">
        <v>1</v>
      </c>
      <c r="D306" s="6">
        <v>4</v>
      </c>
      <c r="E306" s="6">
        <v>-6.64</v>
      </c>
      <c r="F306" s="6">
        <v>168371.42662581499</v>
      </c>
      <c r="G306" s="6" t="s">
        <v>31</v>
      </c>
      <c r="H306" s="6">
        <v>5</v>
      </c>
      <c r="I306" s="6" t="s">
        <v>31</v>
      </c>
      <c r="J306" s="6">
        <v>46.18</v>
      </c>
      <c r="K306" s="6" t="s">
        <v>31</v>
      </c>
      <c r="L306" s="19">
        <v>196566.65484395999</v>
      </c>
      <c r="M306" s="19">
        <v>216697.184573062</v>
      </c>
      <c r="N306" s="19" t="s">
        <v>31</v>
      </c>
      <c r="O306" s="19">
        <v>39141.6108524542</v>
      </c>
      <c r="P306" s="19">
        <v>134700.996715455</v>
      </c>
      <c r="Q306" s="19">
        <v>168371.42662581499</v>
      </c>
      <c r="R306" s="19" t="s">
        <v>31</v>
      </c>
      <c r="S306" s="19" t="s">
        <v>31</v>
      </c>
      <c r="T306" s="19" t="s">
        <v>31</v>
      </c>
      <c r="U306" s="19" t="s">
        <v>31</v>
      </c>
      <c r="V306" s="19" t="s">
        <v>31</v>
      </c>
      <c r="W306" s="19" t="s">
        <v>31</v>
      </c>
      <c r="X306" s="6">
        <v>1</v>
      </c>
      <c r="Y306" s="6">
        <v>2</v>
      </c>
      <c r="Z306" s="6">
        <v>1</v>
      </c>
      <c r="AA306" s="6">
        <v>0</v>
      </c>
      <c r="AB306" s="6">
        <v>675</v>
      </c>
    </row>
    <row r="307" spans="1:28" x14ac:dyDescent="0.25">
      <c r="A307" s="9" t="s">
        <v>918</v>
      </c>
      <c r="B307" s="6" t="s">
        <v>919</v>
      </c>
      <c r="C307" s="6">
        <v>2</v>
      </c>
      <c r="D307" s="6">
        <v>3</v>
      </c>
      <c r="E307" s="6">
        <v>-6.64</v>
      </c>
      <c r="F307" s="6">
        <v>27276.451122665199</v>
      </c>
      <c r="G307" s="6" t="s">
        <v>31</v>
      </c>
      <c r="H307" s="6">
        <v>5</v>
      </c>
      <c r="I307" s="6" t="s">
        <v>31</v>
      </c>
      <c r="J307" s="6">
        <v>51.64</v>
      </c>
      <c r="K307" s="6" t="s">
        <v>31</v>
      </c>
      <c r="L307" s="19">
        <v>64159.044176017604</v>
      </c>
      <c r="M307" s="19">
        <v>51175.353026921701</v>
      </c>
      <c r="N307" s="19">
        <v>24740.049661799399</v>
      </c>
      <c r="O307" s="19">
        <v>27276.451122665199</v>
      </c>
      <c r="P307" s="19" t="s">
        <v>31</v>
      </c>
      <c r="Q307" s="19">
        <v>19487.3010100627</v>
      </c>
      <c r="R307" s="19" t="s">
        <v>31</v>
      </c>
      <c r="S307" s="19" t="s">
        <v>31</v>
      </c>
      <c r="T307" s="19" t="s">
        <v>31</v>
      </c>
      <c r="U307" s="19" t="s">
        <v>31</v>
      </c>
      <c r="V307" s="19" t="s">
        <v>31</v>
      </c>
      <c r="W307" s="19" t="s">
        <v>31</v>
      </c>
      <c r="X307" s="6">
        <v>1</v>
      </c>
      <c r="Y307" s="6">
        <v>3</v>
      </c>
      <c r="Z307" s="6">
        <v>2</v>
      </c>
      <c r="AA307" s="6">
        <v>0</v>
      </c>
      <c r="AB307" s="6">
        <v>953</v>
      </c>
    </row>
    <row r="308" spans="1:28" x14ac:dyDescent="0.25">
      <c r="A308" s="9" t="s">
        <v>921</v>
      </c>
      <c r="B308" s="6" t="s">
        <v>922</v>
      </c>
      <c r="C308" s="6">
        <v>1</v>
      </c>
      <c r="D308" s="6">
        <v>1</v>
      </c>
      <c r="E308" s="6">
        <v>-6.64</v>
      </c>
      <c r="F308" s="6">
        <v>56253.553798778499</v>
      </c>
      <c r="G308" s="6" t="s">
        <v>31</v>
      </c>
      <c r="H308" s="6">
        <v>5</v>
      </c>
      <c r="I308" s="6" t="s">
        <v>31</v>
      </c>
      <c r="J308" s="6">
        <v>63.9</v>
      </c>
      <c r="K308" s="6" t="s">
        <v>31</v>
      </c>
      <c r="L308" s="19">
        <v>132831.1924729</v>
      </c>
      <c r="M308" s="19">
        <v>144628.57677423401</v>
      </c>
      <c r="N308" s="19">
        <v>35009.239477971503</v>
      </c>
      <c r="O308" s="19" t="s">
        <v>31</v>
      </c>
      <c r="P308" s="19">
        <v>41677.701856847299</v>
      </c>
      <c r="Q308" s="19">
        <v>56253.553798778499</v>
      </c>
      <c r="R308" s="19" t="s">
        <v>31</v>
      </c>
      <c r="S308" s="19" t="s">
        <v>31</v>
      </c>
      <c r="T308" s="19" t="s">
        <v>31</v>
      </c>
      <c r="U308" s="19" t="s">
        <v>31</v>
      </c>
      <c r="V308" s="19" t="s">
        <v>31</v>
      </c>
      <c r="W308" s="19" t="s">
        <v>31</v>
      </c>
      <c r="X308" s="6">
        <v>1</v>
      </c>
      <c r="Y308" s="6">
        <v>5</v>
      </c>
      <c r="Z308" s="6">
        <v>1</v>
      </c>
      <c r="AA308" s="6">
        <v>0</v>
      </c>
      <c r="AB308" s="6">
        <v>487</v>
      </c>
    </row>
    <row r="309" spans="1:28" x14ac:dyDescent="0.25">
      <c r="A309" s="9" t="s">
        <v>924</v>
      </c>
      <c r="B309" s="6" t="s">
        <v>925</v>
      </c>
      <c r="C309" s="6">
        <v>1</v>
      </c>
      <c r="D309" s="6">
        <v>24</v>
      </c>
      <c r="E309" s="6">
        <v>-6.64</v>
      </c>
      <c r="F309" s="6">
        <v>132685.86286998101</v>
      </c>
      <c r="G309" s="6" t="s">
        <v>31</v>
      </c>
      <c r="H309" s="6">
        <v>5</v>
      </c>
      <c r="I309" s="6" t="s">
        <v>31</v>
      </c>
      <c r="J309" s="6">
        <v>81.86</v>
      </c>
      <c r="K309" s="6" t="s">
        <v>31</v>
      </c>
      <c r="L309" s="19">
        <v>26625.6640965634</v>
      </c>
      <c r="M309" s="19">
        <v>32962.269933287898</v>
      </c>
      <c r="N309" s="19">
        <v>236562.952591851</v>
      </c>
      <c r="O309" s="19">
        <v>284667.455994046</v>
      </c>
      <c r="P309" s="19" t="s">
        <v>31</v>
      </c>
      <c r="Q309" s="19">
        <v>132685.86286998101</v>
      </c>
      <c r="R309" s="19" t="s">
        <v>31</v>
      </c>
      <c r="S309" s="19" t="s">
        <v>31</v>
      </c>
      <c r="T309" s="19" t="s">
        <v>31</v>
      </c>
      <c r="U309" s="19" t="s">
        <v>31</v>
      </c>
      <c r="V309" s="19" t="s">
        <v>31</v>
      </c>
      <c r="W309" s="19" t="s">
        <v>31</v>
      </c>
      <c r="X309" s="6">
        <v>1</v>
      </c>
      <c r="Y309" s="6">
        <v>4</v>
      </c>
      <c r="Z309" s="6">
        <v>1</v>
      </c>
      <c r="AA309" s="6">
        <v>0</v>
      </c>
      <c r="AB309" s="6">
        <v>390</v>
      </c>
    </row>
    <row r="310" spans="1:28" x14ac:dyDescent="0.25">
      <c r="A310" s="9" t="s">
        <v>927</v>
      </c>
      <c r="B310" s="6" t="s">
        <v>928</v>
      </c>
      <c r="C310" s="6">
        <v>2</v>
      </c>
      <c r="D310" s="6">
        <v>45</v>
      </c>
      <c r="E310" s="6">
        <v>-0.5</v>
      </c>
      <c r="F310" s="6">
        <v>587317.18460721499</v>
      </c>
      <c r="G310" s="6">
        <v>1207024.63555952</v>
      </c>
      <c r="H310" s="6">
        <v>5</v>
      </c>
      <c r="I310" s="6">
        <v>6</v>
      </c>
      <c r="J310" s="6">
        <v>26.47</v>
      </c>
      <c r="K310" s="6">
        <v>57.62</v>
      </c>
      <c r="L310" s="19">
        <v>808615.61169319204</v>
      </c>
      <c r="M310" s="19">
        <v>434506.860602642</v>
      </c>
      <c r="N310" s="19">
        <v>587317.18460721499</v>
      </c>
      <c r="O310" s="19">
        <v>594402.88810596499</v>
      </c>
      <c r="P310" s="19" t="s">
        <v>31</v>
      </c>
      <c r="Q310" s="19">
        <v>443114.23594108899</v>
      </c>
      <c r="R310" s="19">
        <v>1020048.71875</v>
      </c>
      <c r="S310" s="19">
        <v>1693601.8663906199</v>
      </c>
      <c r="T310" s="19">
        <v>1428273.41877645</v>
      </c>
      <c r="U310" s="19">
        <v>2386598.8285644301</v>
      </c>
      <c r="V310" s="19">
        <v>585049.19508874905</v>
      </c>
      <c r="W310" s="19">
        <v>457441.458534237</v>
      </c>
      <c r="X310" s="6">
        <v>1</v>
      </c>
      <c r="Y310" s="6">
        <v>10</v>
      </c>
      <c r="Z310" s="6">
        <v>2</v>
      </c>
      <c r="AA310" s="6">
        <v>0</v>
      </c>
      <c r="AB310" s="6">
        <v>134</v>
      </c>
    </row>
    <row r="311" spans="1:28" x14ac:dyDescent="0.25">
      <c r="A311" s="9" t="s">
        <v>930</v>
      </c>
      <c r="B311" s="6" t="s">
        <v>931</v>
      </c>
      <c r="C311" s="6">
        <v>1</v>
      </c>
      <c r="D311" s="6">
        <v>3</v>
      </c>
      <c r="E311" s="6">
        <v>-6.64</v>
      </c>
      <c r="F311" s="6">
        <v>22285.942450590901</v>
      </c>
      <c r="G311" s="6" t="s">
        <v>31</v>
      </c>
      <c r="H311" s="6">
        <v>5</v>
      </c>
      <c r="I311" s="6" t="s">
        <v>31</v>
      </c>
      <c r="J311" s="6">
        <v>55.71</v>
      </c>
      <c r="K311" s="6" t="s">
        <v>31</v>
      </c>
      <c r="L311" s="19">
        <v>22285.942450590901</v>
      </c>
      <c r="M311" s="19" t="s">
        <v>31</v>
      </c>
      <c r="N311" s="19">
        <v>18539.334619280398</v>
      </c>
      <c r="O311" s="19">
        <v>16611.478499541801</v>
      </c>
      <c r="P311" s="19">
        <v>47959.171031960301</v>
      </c>
      <c r="Q311" s="19">
        <v>54364.646550044003</v>
      </c>
      <c r="R311" s="19" t="s">
        <v>31</v>
      </c>
      <c r="S311" s="19" t="s">
        <v>31</v>
      </c>
      <c r="T311" s="19" t="s">
        <v>31</v>
      </c>
      <c r="U311" s="19" t="s">
        <v>31</v>
      </c>
      <c r="V311" s="19" t="s">
        <v>31</v>
      </c>
      <c r="W311" s="19" t="s">
        <v>31</v>
      </c>
      <c r="X311" s="6">
        <v>1</v>
      </c>
      <c r="Y311" s="6">
        <v>3</v>
      </c>
      <c r="Z311" s="6">
        <v>1</v>
      </c>
      <c r="AA311" s="6">
        <v>0</v>
      </c>
      <c r="AB311" s="6">
        <v>526</v>
      </c>
    </row>
    <row r="312" spans="1:28" x14ac:dyDescent="0.25">
      <c r="A312" s="9" t="s">
        <v>933</v>
      </c>
      <c r="B312" s="6" t="s">
        <v>934</v>
      </c>
      <c r="C312" s="6">
        <v>2</v>
      </c>
      <c r="D312" s="6">
        <v>33</v>
      </c>
      <c r="E312" s="6">
        <v>-6.64</v>
      </c>
      <c r="F312" s="6">
        <v>51195.606734887297</v>
      </c>
      <c r="G312" s="6" t="s">
        <v>31</v>
      </c>
      <c r="H312" s="6">
        <v>5</v>
      </c>
      <c r="I312" s="6" t="s">
        <v>31</v>
      </c>
      <c r="J312" s="6">
        <v>115</v>
      </c>
      <c r="K312" s="6" t="s">
        <v>31</v>
      </c>
      <c r="L312" s="19">
        <v>608444.81767233205</v>
      </c>
      <c r="M312" s="19">
        <v>604517.51080214803</v>
      </c>
      <c r="N312" s="19">
        <v>51195.606734887297</v>
      </c>
      <c r="O312" s="19">
        <v>35676.018446334601</v>
      </c>
      <c r="P312" s="19" t="s">
        <v>31</v>
      </c>
      <c r="Q312" s="19">
        <v>42174.916521691397</v>
      </c>
      <c r="R312" s="19" t="s">
        <v>31</v>
      </c>
      <c r="S312" s="19" t="s">
        <v>31</v>
      </c>
      <c r="T312" s="19" t="s">
        <v>31</v>
      </c>
      <c r="U312" s="19" t="s">
        <v>31</v>
      </c>
      <c r="V312" s="19" t="s">
        <v>31</v>
      </c>
      <c r="W312" s="19" t="s">
        <v>31</v>
      </c>
      <c r="X312" s="6">
        <v>1</v>
      </c>
      <c r="Y312" s="6">
        <v>9</v>
      </c>
      <c r="Z312" s="6">
        <v>2</v>
      </c>
      <c r="AA312" s="6">
        <v>0</v>
      </c>
      <c r="AB312" s="6">
        <v>451</v>
      </c>
    </row>
    <row r="313" spans="1:28" x14ac:dyDescent="0.25">
      <c r="A313" s="9" t="s">
        <v>936</v>
      </c>
      <c r="B313" s="6" t="s">
        <v>937</v>
      </c>
      <c r="C313" s="6">
        <v>2</v>
      </c>
      <c r="D313" s="6">
        <v>51</v>
      </c>
      <c r="E313" s="6">
        <v>-6.64</v>
      </c>
      <c r="F313" s="6">
        <v>152874.04857373401</v>
      </c>
      <c r="G313" s="6" t="s">
        <v>31</v>
      </c>
      <c r="H313" s="6">
        <v>5</v>
      </c>
      <c r="I313" s="6" t="s">
        <v>31</v>
      </c>
      <c r="J313" s="6">
        <v>63.8</v>
      </c>
      <c r="K313" s="6" t="s">
        <v>31</v>
      </c>
      <c r="L313" s="19">
        <v>234314.23385830701</v>
      </c>
      <c r="M313" s="19">
        <v>353689.78445902403</v>
      </c>
      <c r="N313" s="19">
        <v>152874.04857373401</v>
      </c>
      <c r="O313" s="19" t="s">
        <v>31</v>
      </c>
      <c r="P313" s="19">
        <v>73250.723098791597</v>
      </c>
      <c r="Q313" s="19">
        <v>90374.463978811196</v>
      </c>
      <c r="R313" s="19" t="s">
        <v>31</v>
      </c>
      <c r="S313" s="19" t="s">
        <v>31</v>
      </c>
      <c r="T313" s="19" t="s">
        <v>31</v>
      </c>
      <c r="U313" s="19" t="s">
        <v>31</v>
      </c>
      <c r="V313" s="19" t="s">
        <v>31</v>
      </c>
      <c r="W313" s="19" t="s">
        <v>31</v>
      </c>
      <c r="X313" s="6">
        <v>1</v>
      </c>
      <c r="Y313" s="6">
        <v>6</v>
      </c>
      <c r="Z313" s="6">
        <v>2</v>
      </c>
      <c r="AA313" s="6">
        <v>0</v>
      </c>
      <c r="AB313" s="6">
        <v>428</v>
      </c>
    </row>
    <row r="314" spans="1:28" x14ac:dyDescent="0.25">
      <c r="A314" s="9" t="s">
        <v>939</v>
      </c>
      <c r="B314" s="6" t="s">
        <v>940</v>
      </c>
      <c r="C314" s="6">
        <v>1</v>
      </c>
      <c r="D314" s="6">
        <v>2</v>
      </c>
      <c r="E314" s="6">
        <v>-6.64</v>
      </c>
      <c r="F314" s="6">
        <v>34834.1390344264</v>
      </c>
      <c r="G314" s="6" t="s">
        <v>31</v>
      </c>
      <c r="H314" s="6">
        <v>5</v>
      </c>
      <c r="I314" s="6" t="s">
        <v>31</v>
      </c>
      <c r="J314" s="6">
        <v>56.13</v>
      </c>
      <c r="K314" s="6" t="s">
        <v>31</v>
      </c>
      <c r="L314" s="19" t="s">
        <v>31</v>
      </c>
      <c r="M314" s="19">
        <v>20893.905069865301</v>
      </c>
      <c r="N314" s="19">
        <v>34834.1390344264</v>
      </c>
      <c r="O314" s="19">
        <v>32115.5194827085</v>
      </c>
      <c r="P314" s="19">
        <v>83948.789567407002</v>
      </c>
      <c r="Q314" s="19">
        <v>44228.239044349903</v>
      </c>
      <c r="R314" s="19" t="s">
        <v>31</v>
      </c>
      <c r="S314" s="19" t="s">
        <v>31</v>
      </c>
      <c r="T314" s="19" t="s">
        <v>31</v>
      </c>
      <c r="U314" s="19" t="s">
        <v>31</v>
      </c>
      <c r="V314" s="19" t="s">
        <v>31</v>
      </c>
      <c r="W314" s="19" t="s">
        <v>31</v>
      </c>
      <c r="X314" s="6">
        <v>1</v>
      </c>
      <c r="Y314" s="6">
        <v>6</v>
      </c>
      <c r="Z314" s="6">
        <v>1</v>
      </c>
      <c r="AA314" s="6">
        <v>0</v>
      </c>
      <c r="AB314" s="6">
        <v>375</v>
      </c>
    </row>
    <row r="315" spans="1:28" x14ac:dyDescent="0.25">
      <c r="A315" s="9" t="s">
        <v>942</v>
      </c>
      <c r="B315" s="6" t="s">
        <v>943</v>
      </c>
      <c r="C315" s="6">
        <v>1</v>
      </c>
      <c r="D315" s="6">
        <v>4</v>
      </c>
      <c r="E315" s="6">
        <v>-6.64</v>
      </c>
      <c r="F315" s="6">
        <v>165298.621583965</v>
      </c>
      <c r="G315" s="6" t="s">
        <v>31</v>
      </c>
      <c r="H315" s="6">
        <v>5</v>
      </c>
      <c r="I315" s="6" t="s">
        <v>31</v>
      </c>
      <c r="J315" s="6">
        <v>62.99</v>
      </c>
      <c r="K315" s="6" t="s">
        <v>31</v>
      </c>
      <c r="L315" s="19">
        <v>236517.22945577701</v>
      </c>
      <c r="M315" s="19">
        <v>346718.91383754101</v>
      </c>
      <c r="N315" s="19">
        <v>165298.621583965</v>
      </c>
      <c r="O315" s="19" t="s">
        <v>31</v>
      </c>
      <c r="P315" s="19">
        <v>68391.226552728695</v>
      </c>
      <c r="Q315" s="19">
        <v>88473.975880280894</v>
      </c>
      <c r="R315" s="19" t="s">
        <v>31</v>
      </c>
      <c r="S315" s="19" t="s">
        <v>31</v>
      </c>
      <c r="T315" s="19" t="s">
        <v>31</v>
      </c>
      <c r="U315" s="19" t="s">
        <v>31</v>
      </c>
      <c r="V315" s="19" t="s">
        <v>31</v>
      </c>
      <c r="W315" s="19" t="s">
        <v>31</v>
      </c>
      <c r="X315" s="6">
        <v>1</v>
      </c>
      <c r="Y315" s="6">
        <v>1</v>
      </c>
      <c r="Z315" s="6">
        <v>1</v>
      </c>
      <c r="AA315" s="6">
        <v>0</v>
      </c>
      <c r="AB315" s="6">
        <v>1187</v>
      </c>
    </row>
    <row r="316" spans="1:28" x14ac:dyDescent="0.25">
      <c r="A316" s="9" t="s">
        <v>945</v>
      </c>
      <c r="B316" s="6" t="s">
        <v>946</v>
      </c>
      <c r="C316" s="6">
        <v>1</v>
      </c>
      <c r="D316" s="6">
        <v>4</v>
      </c>
      <c r="E316" s="6">
        <v>-6.64</v>
      </c>
      <c r="F316" s="6">
        <v>83796.292309529104</v>
      </c>
      <c r="G316" s="6" t="s">
        <v>31</v>
      </c>
      <c r="H316" s="6">
        <v>5</v>
      </c>
      <c r="I316" s="6" t="s">
        <v>31</v>
      </c>
      <c r="J316" s="6">
        <v>54.54</v>
      </c>
      <c r="K316" s="6" t="s">
        <v>31</v>
      </c>
      <c r="L316" s="19">
        <v>115850.44358783901</v>
      </c>
      <c r="M316" s="19">
        <v>130653.957522784</v>
      </c>
      <c r="N316" s="19">
        <v>12460.784387055701</v>
      </c>
      <c r="O316" s="19" t="s">
        <v>31</v>
      </c>
      <c r="P316" s="19">
        <v>76461.992255475605</v>
      </c>
      <c r="Q316" s="19">
        <v>83796.292309529104</v>
      </c>
      <c r="R316" s="19" t="s">
        <v>31</v>
      </c>
      <c r="S316" s="19" t="s">
        <v>31</v>
      </c>
      <c r="T316" s="19" t="s">
        <v>31</v>
      </c>
      <c r="U316" s="19" t="s">
        <v>31</v>
      </c>
      <c r="V316" s="19" t="s">
        <v>31</v>
      </c>
      <c r="W316" s="19" t="s">
        <v>31</v>
      </c>
      <c r="X316" s="6">
        <v>1</v>
      </c>
      <c r="Y316" s="6">
        <v>1</v>
      </c>
      <c r="Z316" s="6">
        <v>1</v>
      </c>
      <c r="AA316" s="6">
        <v>0</v>
      </c>
      <c r="AB316" s="6">
        <v>1037</v>
      </c>
    </row>
    <row r="317" spans="1:28" x14ac:dyDescent="0.25">
      <c r="A317" s="9" t="s">
        <v>948</v>
      </c>
      <c r="B317" s="6" t="s">
        <v>949</v>
      </c>
      <c r="C317" s="6">
        <v>4</v>
      </c>
      <c r="D317" s="6">
        <v>24</v>
      </c>
      <c r="E317" s="6">
        <v>-6.64</v>
      </c>
      <c r="F317" s="6">
        <v>200938.97056066399</v>
      </c>
      <c r="G317" s="6" t="s">
        <v>31</v>
      </c>
      <c r="H317" s="6">
        <v>5</v>
      </c>
      <c r="I317" s="6" t="s">
        <v>31</v>
      </c>
      <c r="J317" s="6">
        <v>129.69</v>
      </c>
      <c r="K317" s="6" t="s">
        <v>31</v>
      </c>
      <c r="L317" s="19">
        <v>2613151.2075427398</v>
      </c>
      <c r="M317" s="19">
        <v>3993465.9545171601</v>
      </c>
      <c r="N317" s="19" t="s">
        <v>31</v>
      </c>
      <c r="O317" s="19">
        <v>38195.9846572272</v>
      </c>
      <c r="P317" s="19">
        <v>131230.16891350201</v>
      </c>
      <c r="Q317" s="19">
        <v>200938.97056066399</v>
      </c>
      <c r="R317" s="19" t="s">
        <v>31</v>
      </c>
      <c r="S317" s="19" t="s">
        <v>31</v>
      </c>
      <c r="T317" s="19" t="s">
        <v>31</v>
      </c>
      <c r="U317" s="19" t="s">
        <v>31</v>
      </c>
      <c r="V317" s="19" t="s">
        <v>31</v>
      </c>
      <c r="W317" s="19" t="s">
        <v>31</v>
      </c>
      <c r="X317" s="6">
        <v>1</v>
      </c>
      <c r="Y317" s="6">
        <v>20</v>
      </c>
      <c r="Z317" s="6">
        <v>4</v>
      </c>
      <c r="AA317" s="6">
        <v>0</v>
      </c>
      <c r="AB317" s="6">
        <v>389</v>
      </c>
    </row>
    <row r="318" spans="1:28" x14ac:dyDescent="0.25">
      <c r="A318" s="9" t="s">
        <v>951</v>
      </c>
      <c r="B318" s="6" t="s">
        <v>952</v>
      </c>
      <c r="C318" s="6">
        <v>1</v>
      </c>
      <c r="D318" s="6">
        <v>2</v>
      </c>
      <c r="E318" s="6">
        <v>-6.64</v>
      </c>
      <c r="F318" s="6">
        <v>97596.5762403954</v>
      </c>
      <c r="G318" s="6" t="s">
        <v>31</v>
      </c>
      <c r="H318" s="6">
        <v>5</v>
      </c>
      <c r="I318" s="6" t="s">
        <v>31</v>
      </c>
      <c r="J318" s="6">
        <v>62.81</v>
      </c>
      <c r="K318" s="6" t="s">
        <v>31</v>
      </c>
      <c r="L318" s="19">
        <v>52987.5834219147</v>
      </c>
      <c r="M318" s="19" t="s">
        <v>31</v>
      </c>
      <c r="N318" s="19">
        <v>234273.34200744599</v>
      </c>
      <c r="O318" s="19">
        <v>212999.86268737999</v>
      </c>
      <c r="P318" s="19">
        <v>70581.519336047306</v>
      </c>
      <c r="Q318" s="19">
        <v>97596.5762403954</v>
      </c>
      <c r="R318" s="19" t="s">
        <v>31</v>
      </c>
      <c r="S318" s="19" t="s">
        <v>31</v>
      </c>
      <c r="T318" s="19" t="s">
        <v>31</v>
      </c>
      <c r="U318" s="19" t="s">
        <v>31</v>
      </c>
      <c r="V318" s="19" t="s">
        <v>31</v>
      </c>
      <c r="W318" s="19" t="s">
        <v>31</v>
      </c>
      <c r="X318" s="6">
        <v>1</v>
      </c>
      <c r="Y318" s="6">
        <v>2</v>
      </c>
      <c r="Z318" s="6">
        <v>1</v>
      </c>
      <c r="AA318" s="6">
        <v>0</v>
      </c>
      <c r="AB318" s="6">
        <v>910</v>
      </c>
    </row>
    <row r="319" spans="1:28" x14ac:dyDescent="0.25">
      <c r="A319" s="9" t="s">
        <v>954</v>
      </c>
      <c r="B319" s="6" t="s">
        <v>955</v>
      </c>
      <c r="C319" s="6">
        <v>1</v>
      </c>
      <c r="D319" s="6">
        <v>3</v>
      </c>
      <c r="E319" s="6">
        <v>-6.64</v>
      </c>
      <c r="F319" s="6">
        <v>169297.020124759</v>
      </c>
      <c r="G319" s="6" t="s">
        <v>31</v>
      </c>
      <c r="H319" s="6">
        <v>5</v>
      </c>
      <c r="I319" s="6" t="s">
        <v>31</v>
      </c>
      <c r="J319" s="6">
        <v>83.17</v>
      </c>
      <c r="K319" s="6" t="s">
        <v>31</v>
      </c>
      <c r="L319" s="19" t="s">
        <v>31</v>
      </c>
      <c r="M319" s="19">
        <v>279534.13613857498</v>
      </c>
      <c r="N319" s="19">
        <v>18940.6852579677</v>
      </c>
      <c r="O319" s="19">
        <v>21554.5573431964</v>
      </c>
      <c r="P319" s="19">
        <v>199815.991612663</v>
      </c>
      <c r="Q319" s="19">
        <v>169297.020124759</v>
      </c>
      <c r="R319" s="19" t="s">
        <v>31</v>
      </c>
      <c r="S319" s="19" t="s">
        <v>31</v>
      </c>
      <c r="T319" s="19" t="s">
        <v>31</v>
      </c>
      <c r="U319" s="19" t="s">
        <v>31</v>
      </c>
      <c r="V319" s="19" t="s">
        <v>31</v>
      </c>
      <c r="W319" s="19" t="s">
        <v>31</v>
      </c>
      <c r="X319" s="6">
        <v>1</v>
      </c>
      <c r="Y319" s="6">
        <v>7</v>
      </c>
      <c r="Z319" s="6">
        <v>1</v>
      </c>
      <c r="AA319" s="6">
        <v>0</v>
      </c>
      <c r="AB319" s="6">
        <v>148</v>
      </c>
    </row>
    <row r="320" spans="1:28" x14ac:dyDescent="0.25">
      <c r="A320" s="9" t="s">
        <v>957</v>
      </c>
      <c r="B320" s="6" t="s">
        <v>958</v>
      </c>
      <c r="C320" s="6">
        <v>1</v>
      </c>
      <c r="D320" s="6">
        <v>2</v>
      </c>
      <c r="E320" s="6">
        <v>-6.64</v>
      </c>
      <c r="F320" s="6">
        <v>40148.160521095699</v>
      </c>
      <c r="G320" s="6" t="s">
        <v>31</v>
      </c>
      <c r="H320" s="6">
        <v>5</v>
      </c>
      <c r="I320" s="6" t="s">
        <v>31</v>
      </c>
      <c r="J320" s="6">
        <v>38.92</v>
      </c>
      <c r="K320" s="6" t="s">
        <v>31</v>
      </c>
      <c r="L320" s="19">
        <v>52637.261292691299</v>
      </c>
      <c r="M320" s="19">
        <v>58981.298655835497</v>
      </c>
      <c r="N320" s="19">
        <v>16600.106136426799</v>
      </c>
      <c r="O320" s="19" t="s">
        <v>31</v>
      </c>
      <c r="P320" s="19">
        <v>40104.822739764502</v>
      </c>
      <c r="Q320" s="19">
        <v>40148.160521095699</v>
      </c>
      <c r="R320" s="19" t="s">
        <v>31</v>
      </c>
      <c r="S320" s="19" t="s">
        <v>31</v>
      </c>
      <c r="T320" s="19" t="s">
        <v>31</v>
      </c>
      <c r="U320" s="19" t="s">
        <v>31</v>
      </c>
      <c r="V320" s="19" t="s">
        <v>31</v>
      </c>
      <c r="W320" s="19" t="s">
        <v>31</v>
      </c>
      <c r="X320" s="6">
        <v>1</v>
      </c>
      <c r="Y320" s="6">
        <v>1</v>
      </c>
      <c r="Z320" s="6">
        <v>1</v>
      </c>
      <c r="AA320" s="6">
        <v>0</v>
      </c>
      <c r="AB320" s="6">
        <v>1210</v>
      </c>
    </row>
    <row r="321" spans="1:28" x14ac:dyDescent="0.25">
      <c r="A321" s="9" t="s">
        <v>960</v>
      </c>
      <c r="B321" s="6" t="s">
        <v>961</v>
      </c>
      <c r="C321" s="6">
        <v>1</v>
      </c>
      <c r="D321" s="6">
        <v>4</v>
      </c>
      <c r="E321" s="6">
        <v>-6.64</v>
      </c>
      <c r="F321" s="6">
        <v>100025.838344784</v>
      </c>
      <c r="G321" s="6" t="s">
        <v>31</v>
      </c>
      <c r="H321" s="6">
        <v>5</v>
      </c>
      <c r="I321" s="6" t="s">
        <v>31</v>
      </c>
      <c r="J321" s="6">
        <v>34.799999999999997</v>
      </c>
      <c r="K321" s="6" t="s">
        <v>31</v>
      </c>
      <c r="L321" s="19" t="s">
        <v>31</v>
      </c>
      <c r="M321" s="19">
        <v>34785.784634304902</v>
      </c>
      <c r="N321" s="19">
        <v>107780.45803074</v>
      </c>
      <c r="O321" s="19">
        <v>87340.633272968495</v>
      </c>
      <c r="P321" s="19">
        <v>100025.838344784</v>
      </c>
      <c r="Q321" s="19">
        <v>105673.292869392</v>
      </c>
      <c r="R321" s="19" t="s">
        <v>31</v>
      </c>
      <c r="S321" s="19" t="s">
        <v>31</v>
      </c>
      <c r="T321" s="19" t="s">
        <v>31</v>
      </c>
      <c r="U321" s="19" t="s">
        <v>31</v>
      </c>
      <c r="V321" s="19" t="s">
        <v>31</v>
      </c>
      <c r="W321" s="19" t="s">
        <v>31</v>
      </c>
      <c r="X321" s="6">
        <v>1</v>
      </c>
      <c r="Y321" s="6">
        <v>4</v>
      </c>
      <c r="Z321" s="6">
        <v>1</v>
      </c>
      <c r="AA321" s="6">
        <v>0</v>
      </c>
      <c r="AB321" s="6">
        <v>419</v>
      </c>
    </row>
    <row r="322" spans="1:28" x14ac:dyDescent="0.25">
      <c r="A322" s="9" t="s">
        <v>963</v>
      </c>
      <c r="B322" s="6" t="s">
        <v>964</v>
      </c>
      <c r="C322" s="6">
        <v>1</v>
      </c>
      <c r="D322" s="6">
        <v>4</v>
      </c>
      <c r="E322" s="6">
        <v>-6.64</v>
      </c>
      <c r="F322" s="6">
        <v>128811.28628465001</v>
      </c>
      <c r="G322" s="6" t="s">
        <v>31</v>
      </c>
      <c r="H322" s="6">
        <v>5</v>
      </c>
      <c r="I322" s="6" t="s">
        <v>31</v>
      </c>
      <c r="J322" s="6">
        <v>28.95</v>
      </c>
      <c r="K322" s="6" t="s">
        <v>31</v>
      </c>
      <c r="L322" s="19" t="s">
        <v>31</v>
      </c>
      <c r="M322" s="19">
        <v>185431.01715490501</v>
      </c>
      <c r="N322" s="19">
        <v>99143.545661907905</v>
      </c>
      <c r="O322" s="19">
        <v>91824.455952448101</v>
      </c>
      <c r="P322" s="19">
        <v>128811.28628465001</v>
      </c>
      <c r="Q322" s="19">
        <v>133567.598530841</v>
      </c>
      <c r="R322" s="19" t="s">
        <v>31</v>
      </c>
      <c r="S322" s="19" t="s">
        <v>31</v>
      </c>
      <c r="T322" s="19" t="s">
        <v>31</v>
      </c>
      <c r="U322" s="19" t="s">
        <v>31</v>
      </c>
      <c r="V322" s="19" t="s">
        <v>31</v>
      </c>
      <c r="W322" s="19" t="s">
        <v>31</v>
      </c>
      <c r="X322" s="6">
        <v>1</v>
      </c>
      <c r="Y322" s="6">
        <v>2</v>
      </c>
      <c r="Z322" s="6">
        <v>1</v>
      </c>
      <c r="AA322" s="6">
        <v>0</v>
      </c>
      <c r="AB322" s="6">
        <v>741</v>
      </c>
    </row>
    <row r="323" spans="1:28" x14ac:dyDescent="0.25">
      <c r="A323" s="9" t="s">
        <v>966</v>
      </c>
      <c r="B323" s="6" t="s">
        <v>967</v>
      </c>
      <c r="C323" s="6">
        <v>2</v>
      </c>
      <c r="D323" s="6">
        <v>13</v>
      </c>
      <c r="E323" s="6">
        <v>-6.64</v>
      </c>
      <c r="F323" s="6">
        <v>464026.01588863501</v>
      </c>
      <c r="G323" s="6" t="s">
        <v>31</v>
      </c>
      <c r="H323" s="6">
        <v>5</v>
      </c>
      <c r="I323" s="6" t="s">
        <v>31</v>
      </c>
      <c r="J323" s="6">
        <v>73.44</v>
      </c>
      <c r="K323" s="6" t="s">
        <v>31</v>
      </c>
      <c r="L323" s="19" t="s">
        <v>31</v>
      </c>
      <c r="M323" s="19">
        <v>50590.8837070433</v>
      </c>
      <c r="N323" s="19">
        <v>612281.66706694395</v>
      </c>
      <c r="O323" s="19">
        <v>101222.553338054</v>
      </c>
      <c r="P323" s="19">
        <v>546158.45125335397</v>
      </c>
      <c r="Q323" s="19">
        <v>464026.01588863501</v>
      </c>
      <c r="R323" s="19" t="s">
        <v>31</v>
      </c>
      <c r="S323" s="19" t="s">
        <v>31</v>
      </c>
      <c r="T323" s="19" t="s">
        <v>31</v>
      </c>
      <c r="U323" s="19" t="s">
        <v>31</v>
      </c>
      <c r="V323" s="19" t="s">
        <v>31</v>
      </c>
      <c r="W323" s="19" t="s">
        <v>31</v>
      </c>
      <c r="X323" s="6">
        <v>1</v>
      </c>
      <c r="Y323" s="6">
        <v>19</v>
      </c>
      <c r="Z323" s="6">
        <v>2</v>
      </c>
      <c r="AA323" s="6">
        <v>0</v>
      </c>
      <c r="AB323" s="6">
        <v>205</v>
      </c>
    </row>
    <row r="324" spans="1:28" x14ac:dyDescent="0.25">
      <c r="A324" s="9" t="s">
        <v>969</v>
      </c>
      <c r="B324" s="6" t="s">
        <v>970</v>
      </c>
      <c r="C324" s="6">
        <v>1</v>
      </c>
      <c r="D324" s="6">
        <v>8</v>
      </c>
      <c r="E324" s="6">
        <v>-6.64</v>
      </c>
      <c r="F324" s="6">
        <v>152011.68621519799</v>
      </c>
      <c r="G324" s="6" t="s">
        <v>31</v>
      </c>
      <c r="H324" s="6">
        <v>5</v>
      </c>
      <c r="I324" s="6" t="s">
        <v>31</v>
      </c>
      <c r="J324" s="6">
        <v>63.55</v>
      </c>
      <c r="K324" s="6" t="s">
        <v>31</v>
      </c>
      <c r="L324" s="19">
        <v>152011.68621519799</v>
      </c>
      <c r="M324" s="19">
        <v>380968.311588871</v>
      </c>
      <c r="N324" s="19" t="s">
        <v>31</v>
      </c>
      <c r="O324" s="19">
        <v>283050.30559496098</v>
      </c>
      <c r="P324" s="19">
        <v>74556.519883231696</v>
      </c>
      <c r="Q324" s="19">
        <v>113566.197667439</v>
      </c>
      <c r="R324" s="19" t="s">
        <v>31</v>
      </c>
      <c r="S324" s="19" t="s">
        <v>31</v>
      </c>
      <c r="T324" s="19" t="s">
        <v>31</v>
      </c>
      <c r="U324" s="19" t="s">
        <v>31</v>
      </c>
      <c r="V324" s="19" t="s">
        <v>31</v>
      </c>
      <c r="W324" s="19" t="s">
        <v>31</v>
      </c>
      <c r="X324" s="6">
        <v>1</v>
      </c>
      <c r="Y324" s="6">
        <v>2</v>
      </c>
      <c r="Z324" s="6">
        <v>1</v>
      </c>
      <c r="AA324" s="6">
        <v>0</v>
      </c>
      <c r="AB324" s="6">
        <v>575</v>
      </c>
    </row>
    <row r="325" spans="1:28" x14ac:dyDescent="0.25">
      <c r="A325" s="9" t="s">
        <v>972</v>
      </c>
      <c r="B325" s="6" t="s">
        <v>973</v>
      </c>
      <c r="C325" s="6">
        <v>1</v>
      </c>
      <c r="D325" s="6">
        <v>14</v>
      </c>
      <c r="E325" s="6">
        <v>-6.64</v>
      </c>
      <c r="F325" s="6">
        <v>131454.58432861901</v>
      </c>
      <c r="G325" s="6" t="s">
        <v>31</v>
      </c>
      <c r="H325" s="6">
        <v>5</v>
      </c>
      <c r="I325" s="6" t="s">
        <v>31</v>
      </c>
      <c r="J325" s="6">
        <v>19.260000000000002</v>
      </c>
      <c r="K325" s="6" t="s">
        <v>31</v>
      </c>
      <c r="L325" s="19">
        <v>166836.635281678</v>
      </c>
      <c r="M325" s="19">
        <v>175821.501496385</v>
      </c>
      <c r="N325" s="19">
        <v>122445.887056234</v>
      </c>
      <c r="O325" s="19">
        <v>114650.673175877</v>
      </c>
      <c r="P325" s="19" t="s">
        <v>31</v>
      </c>
      <c r="Q325" s="19">
        <v>131454.58432861901</v>
      </c>
      <c r="R325" s="19" t="s">
        <v>31</v>
      </c>
      <c r="S325" s="19" t="s">
        <v>31</v>
      </c>
      <c r="T325" s="19" t="s">
        <v>31</v>
      </c>
      <c r="U325" s="19" t="s">
        <v>31</v>
      </c>
      <c r="V325" s="19" t="s">
        <v>31</v>
      </c>
      <c r="W325" s="19" t="s">
        <v>31</v>
      </c>
      <c r="X325" s="6">
        <v>1</v>
      </c>
      <c r="Y325" s="6">
        <v>2</v>
      </c>
      <c r="Z325" s="6">
        <v>1</v>
      </c>
      <c r="AA325" s="6">
        <v>0</v>
      </c>
      <c r="AB325" s="6">
        <v>837</v>
      </c>
    </row>
    <row r="326" spans="1:28" x14ac:dyDescent="0.25">
      <c r="A326" s="9" t="s">
        <v>975</v>
      </c>
      <c r="B326" s="6" t="s">
        <v>976</v>
      </c>
      <c r="C326" s="6">
        <v>1</v>
      </c>
      <c r="D326" s="6">
        <v>3</v>
      </c>
      <c r="E326" s="6">
        <v>-6.64</v>
      </c>
      <c r="F326" s="6">
        <v>66292.982567884595</v>
      </c>
      <c r="G326" s="6" t="s">
        <v>31</v>
      </c>
      <c r="H326" s="6">
        <v>5</v>
      </c>
      <c r="I326" s="6" t="s">
        <v>31</v>
      </c>
      <c r="J326" s="6">
        <v>81.540000000000006</v>
      </c>
      <c r="K326" s="6" t="s">
        <v>31</v>
      </c>
      <c r="L326" s="19">
        <v>247336.27684012501</v>
      </c>
      <c r="M326" s="19" t="s">
        <v>31</v>
      </c>
      <c r="N326" s="19">
        <v>49948.735679883102</v>
      </c>
      <c r="O326" s="19">
        <v>59607.496160331197</v>
      </c>
      <c r="P326" s="19">
        <v>83050.437301463404</v>
      </c>
      <c r="Q326" s="19">
        <v>66292.982567884595</v>
      </c>
      <c r="R326" s="19" t="s">
        <v>31</v>
      </c>
      <c r="S326" s="19" t="s">
        <v>31</v>
      </c>
      <c r="T326" s="19" t="s">
        <v>31</v>
      </c>
      <c r="U326" s="19" t="s">
        <v>31</v>
      </c>
      <c r="V326" s="19" t="s">
        <v>31</v>
      </c>
      <c r="W326" s="19" t="s">
        <v>31</v>
      </c>
      <c r="X326" s="6">
        <v>1</v>
      </c>
      <c r="Y326" s="6">
        <v>3</v>
      </c>
      <c r="Z326" s="6">
        <v>1</v>
      </c>
      <c r="AA326" s="6">
        <v>0</v>
      </c>
      <c r="AB326" s="6">
        <v>665</v>
      </c>
    </row>
    <row r="327" spans="1:28" x14ac:dyDescent="0.25">
      <c r="A327" s="9" t="s">
        <v>978</v>
      </c>
      <c r="B327" s="6" t="s">
        <v>979</v>
      </c>
      <c r="C327" s="6">
        <v>1</v>
      </c>
      <c r="D327" s="6">
        <v>3</v>
      </c>
      <c r="E327" s="6">
        <v>-6.64</v>
      </c>
      <c r="F327" s="6">
        <v>30524.036699808399</v>
      </c>
      <c r="G327" s="6" t="s">
        <v>31</v>
      </c>
      <c r="H327" s="6">
        <v>5</v>
      </c>
      <c r="I327" s="6" t="s">
        <v>31</v>
      </c>
      <c r="J327" s="6">
        <v>42.11</v>
      </c>
      <c r="K327" s="6" t="s">
        <v>31</v>
      </c>
      <c r="L327" s="19" t="s">
        <v>31</v>
      </c>
      <c r="M327" s="19">
        <v>7690.8874537450602</v>
      </c>
      <c r="N327" s="19">
        <v>35755.5095213881</v>
      </c>
      <c r="O327" s="19">
        <v>36342.6216090546</v>
      </c>
      <c r="P327" s="19">
        <v>30524.036699808399</v>
      </c>
      <c r="Q327" s="19">
        <v>28820.006446713101</v>
      </c>
      <c r="R327" s="19" t="s">
        <v>31</v>
      </c>
      <c r="S327" s="19" t="s">
        <v>31</v>
      </c>
      <c r="T327" s="19" t="s">
        <v>31</v>
      </c>
      <c r="U327" s="19" t="s">
        <v>31</v>
      </c>
      <c r="V327" s="19" t="s">
        <v>31</v>
      </c>
      <c r="W327" s="19" t="s">
        <v>31</v>
      </c>
      <c r="X327" s="6">
        <v>1</v>
      </c>
      <c r="Y327" s="6">
        <v>1</v>
      </c>
      <c r="Z327" s="6">
        <v>1</v>
      </c>
      <c r="AA327" s="6">
        <v>0</v>
      </c>
      <c r="AB327" s="6">
        <v>1009</v>
      </c>
    </row>
    <row r="328" spans="1:28" x14ac:dyDescent="0.25">
      <c r="A328" s="9" t="s">
        <v>981</v>
      </c>
      <c r="B328" s="6" t="s">
        <v>982</v>
      </c>
      <c r="C328" s="6">
        <v>2</v>
      </c>
      <c r="D328" s="6">
        <v>9</v>
      </c>
      <c r="E328" s="6">
        <v>-6.64</v>
      </c>
      <c r="F328" s="6">
        <v>444457.49562058202</v>
      </c>
      <c r="G328" s="6" t="s">
        <v>31</v>
      </c>
      <c r="H328" s="6">
        <v>5</v>
      </c>
      <c r="I328" s="6" t="s">
        <v>31</v>
      </c>
      <c r="J328" s="6">
        <v>36.97</v>
      </c>
      <c r="K328" s="6" t="s">
        <v>31</v>
      </c>
      <c r="L328" s="19">
        <v>202125.19702356399</v>
      </c>
      <c r="M328" s="19" t="s">
        <v>31</v>
      </c>
      <c r="N328" s="19">
        <v>618720.42174981604</v>
      </c>
      <c r="O328" s="19">
        <v>480206.79075622401</v>
      </c>
      <c r="P328" s="19">
        <v>444457.49562058202</v>
      </c>
      <c r="Q328" s="19">
        <v>350154.43681930797</v>
      </c>
      <c r="R328" s="19" t="s">
        <v>31</v>
      </c>
      <c r="S328" s="19" t="s">
        <v>31</v>
      </c>
      <c r="T328" s="19" t="s">
        <v>31</v>
      </c>
      <c r="U328" s="19" t="s">
        <v>31</v>
      </c>
      <c r="V328" s="19" t="s">
        <v>31</v>
      </c>
      <c r="W328" s="19" t="s">
        <v>31</v>
      </c>
      <c r="X328" s="6">
        <v>1</v>
      </c>
      <c r="Y328" s="6">
        <v>3</v>
      </c>
      <c r="Z328" s="6">
        <v>2</v>
      </c>
      <c r="AA328" s="6">
        <v>0</v>
      </c>
      <c r="AB328" s="6">
        <v>1259</v>
      </c>
    </row>
    <row r="329" spans="1:28" x14ac:dyDescent="0.25">
      <c r="A329" s="9" t="s">
        <v>984</v>
      </c>
      <c r="B329" s="6" t="s">
        <v>985</v>
      </c>
      <c r="C329" s="6">
        <v>3</v>
      </c>
      <c r="D329" s="6">
        <v>17</v>
      </c>
      <c r="E329" s="6" t="s">
        <v>31</v>
      </c>
      <c r="F329" s="6">
        <v>184974.765466101</v>
      </c>
      <c r="G329" s="6">
        <v>4710075.18776171</v>
      </c>
      <c r="H329" s="6">
        <v>5</v>
      </c>
      <c r="I329" s="6">
        <v>6</v>
      </c>
      <c r="J329" s="6">
        <v>46.74</v>
      </c>
      <c r="K329" s="6">
        <v>42.97</v>
      </c>
      <c r="L329" s="19">
        <v>144360.242934707</v>
      </c>
      <c r="M329" s="19">
        <v>184974.765466101</v>
      </c>
      <c r="N329" s="19">
        <v>192668.47652740701</v>
      </c>
      <c r="O329" s="19">
        <v>311694.62696381903</v>
      </c>
      <c r="P329" s="19" t="s">
        <v>31</v>
      </c>
      <c r="Q329" s="19">
        <v>78453.927474038806</v>
      </c>
      <c r="R329" s="19">
        <v>4582482.5</v>
      </c>
      <c r="S329" s="19">
        <v>4841220.5118881604</v>
      </c>
      <c r="T329" s="19">
        <v>2546519.7632787302</v>
      </c>
      <c r="U329" s="19">
        <v>2358137.2977992399</v>
      </c>
      <c r="V329" s="19">
        <v>7467992.3166457796</v>
      </c>
      <c r="W329" s="19">
        <v>6224595.1788257398</v>
      </c>
      <c r="X329" s="6">
        <v>1</v>
      </c>
      <c r="Y329" s="6">
        <v>19</v>
      </c>
      <c r="Z329" s="6">
        <v>3</v>
      </c>
      <c r="AA329" s="6">
        <v>0</v>
      </c>
      <c r="AB329" s="6">
        <v>353</v>
      </c>
    </row>
    <row r="330" spans="1:28" x14ac:dyDescent="0.25">
      <c r="A330" s="9" t="s">
        <v>987</v>
      </c>
      <c r="B330" s="6" t="s">
        <v>988</v>
      </c>
      <c r="C330" s="6">
        <v>1</v>
      </c>
      <c r="D330" s="6">
        <v>5</v>
      </c>
      <c r="E330" s="6">
        <v>-6.64</v>
      </c>
      <c r="F330" s="6">
        <v>127582.97672324799</v>
      </c>
      <c r="G330" s="6" t="s">
        <v>31</v>
      </c>
      <c r="H330" s="6">
        <v>5</v>
      </c>
      <c r="I330" s="6" t="s">
        <v>31</v>
      </c>
      <c r="J330" s="6">
        <v>79.959999999999994</v>
      </c>
      <c r="K330" s="6" t="s">
        <v>31</v>
      </c>
      <c r="L330" s="19">
        <v>31275.075689389501</v>
      </c>
      <c r="M330" s="19">
        <v>235704.23856151299</v>
      </c>
      <c r="N330" s="19">
        <v>141828.94307869501</v>
      </c>
      <c r="O330" s="19">
        <v>127582.97672324799</v>
      </c>
      <c r="P330" s="19">
        <v>19146.653241965199</v>
      </c>
      <c r="Q330" s="19" t="s">
        <v>31</v>
      </c>
      <c r="R330" s="19" t="s">
        <v>31</v>
      </c>
      <c r="S330" s="19" t="s">
        <v>31</v>
      </c>
      <c r="T330" s="19" t="s">
        <v>31</v>
      </c>
      <c r="U330" s="19" t="s">
        <v>31</v>
      </c>
      <c r="V330" s="19" t="s">
        <v>31</v>
      </c>
      <c r="W330" s="19" t="s">
        <v>31</v>
      </c>
      <c r="X330" s="6">
        <v>1</v>
      </c>
      <c r="Y330" s="6">
        <v>2</v>
      </c>
      <c r="Z330" s="6">
        <v>1</v>
      </c>
      <c r="AA330" s="6">
        <v>0</v>
      </c>
      <c r="AB330" s="6">
        <v>962</v>
      </c>
    </row>
    <row r="331" spans="1:28" x14ac:dyDescent="0.25">
      <c r="A331" s="9" t="s">
        <v>990</v>
      </c>
      <c r="B331" s="6" t="s">
        <v>991</v>
      </c>
      <c r="C331" s="6">
        <v>1</v>
      </c>
      <c r="D331" s="6">
        <v>2</v>
      </c>
      <c r="E331" s="6">
        <v>-6.64</v>
      </c>
      <c r="F331" s="6">
        <v>33933.992780791297</v>
      </c>
      <c r="G331" s="6" t="s">
        <v>31</v>
      </c>
      <c r="H331" s="6">
        <v>5</v>
      </c>
      <c r="I331" s="6" t="s">
        <v>31</v>
      </c>
      <c r="J331" s="6">
        <v>29.68</v>
      </c>
      <c r="K331" s="6" t="s">
        <v>31</v>
      </c>
      <c r="L331" s="19">
        <v>33933.992780791297</v>
      </c>
      <c r="M331" s="19">
        <v>34484.201528580197</v>
      </c>
      <c r="N331" s="19">
        <v>40703.8487913352</v>
      </c>
      <c r="O331" s="19">
        <v>16932.651319184701</v>
      </c>
      <c r="P331" s="19">
        <v>26820.1973863942</v>
      </c>
      <c r="Q331" s="19" t="s">
        <v>31</v>
      </c>
      <c r="R331" s="19" t="s">
        <v>31</v>
      </c>
      <c r="S331" s="19" t="s">
        <v>31</v>
      </c>
      <c r="T331" s="19" t="s">
        <v>31</v>
      </c>
      <c r="U331" s="19" t="s">
        <v>31</v>
      </c>
      <c r="V331" s="19" t="s">
        <v>31</v>
      </c>
      <c r="W331" s="19" t="s">
        <v>31</v>
      </c>
      <c r="X331" s="6">
        <v>1</v>
      </c>
      <c r="Y331" s="6">
        <v>3</v>
      </c>
      <c r="Z331" s="6">
        <v>1</v>
      </c>
      <c r="AA331" s="6">
        <v>0</v>
      </c>
      <c r="AB331" s="6">
        <v>556</v>
      </c>
    </row>
    <row r="332" spans="1:28" x14ac:dyDescent="0.25">
      <c r="A332" s="9" t="s">
        <v>993</v>
      </c>
      <c r="B332" s="6" t="s">
        <v>994</v>
      </c>
      <c r="C332" s="6">
        <v>1</v>
      </c>
      <c r="D332" s="6">
        <v>7</v>
      </c>
      <c r="E332" s="6">
        <v>-1.27</v>
      </c>
      <c r="F332" s="6">
        <v>1392505.7031137</v>
      </c>
      <c r="G332" s="6">
        <v>539997.83179172198</v>
      </c>
      <c r="H332" s="6">
        <v>4</v>
      </c>
      <c r="I332" s="6">
        <v>6</v>
      </c>
      <c r="J332" s="6">
        <v>16.760000000000002</v>
      </c>
      <c r="K332" s="6">
        <v>60.54</v>
      </c>
      <c r="L332" s="19" t="s">
        <v>31</v>
      </c>
      <c r="M332" s="19" t="s">
        <v>31</v>
      </c>
      <c r="N332" s="19">
        <v>1542121.33008937</v>
      </c>
      <c r="O332" s="19">
        <v>1257405.6887546</v>
      </c>
      <c r="P332" s="19">
        <v>1087320.1457962401</v>
      </c>
      <c r="Q332" s="19">
        <v>1554940.3338832599</v>
      </c>
      <c r="R332" s="19">
        <v>152366.703125</v>
      </c>
      <c r="S332" s="19">
        <v>207029.048647107</v>
      </c>
      <c r="T332" s="19">
        <v>897912.67020196898</v>
      </c>
      <c r="U332" s="19">
        <v>870852.13928207895</v>
      </c>
      <c r="V332" s="19">
        <v>423338.97245466901</v>
      </c>
      <c r="W332" s="19">
        <v>688804.19076224999</v>
      </c>
      <c r="X332" s="6">
        <v>1</v>
      </c>
      <c r="Y332" s="6">
        <v>1</v>
      </c>
      <c r="Z332" s="6">
        <v>1</v>
      </c>
      <c r="AA332" s="6">
        <v>0</v>
      </c>
      <c r="AB332" s="6">
        <v>992</v>
      </c>
    </row>
    <row r="333" spans="1:28" x14ac:dyDescent="0.25">
      <c r="A333" s="9" t="s">
        <v>996</v>
      </c>
      <c r="B333" s="6" t="s">
        <v>997</v>
      </c>
      <c r="C333" s="6">
        <v>1</v>
      </c>
      <c r="D333" s="6">
        <v>2</v>
      </c>
      <c r="E333" s="6">
        <v>-6.64</v>
      </c>
      <c r="F333" s="6">
        <v>30691.799646362098</v>
      </c>
      <c r="G333" s="6" t="s">
        <v>31</v>
      </c>
      <c r="H333" s="6">
        <v>4</v>
      </c>
      <c r="I333" s="6" t="s">
        <v>31</v>
      </c>
      <c r="J333" s="6">
        <v>70.58</v>
      </c>
      <c r="K333" s="6" t="s">
        <v>31</v>
      </c>
      <c r="L333" s="19">
        <v>54459.750499085501</v>
      </c>
      <c r="M333" s="19">
        <v>72678.3099999158</v>
      </c>
      <c r="N333" s="19" t="s">
        <v>31</v>
      </c>
      <c r="O333" s="19" t="s">
        <v>31</v>
      </c>
      <c r="P333" s="19">
        <v>15545.748340456999</v>
      </c>
      <c r="Q333" s="19">
        <v>17296.9313465409</v>
      </c>
      <c r="R333" s="19" t="s">
        <v>31</v>
      </c>
      <c r="S333" s="19" t="s">
        <v>31</v>
      </c>
      <c r="T333" s="19" t="s">
        <v>31</v>
      </c>
      <c r="U333" s="19" t="s">
        <v>31</v>
      </c>
      <c r="V333" s="19" t="s">
        <v>31</v>
      </c>
      <c r="W333" s="19" t="s">
        <v>31</v>
      </c>
      <c r="X333" s="6">
        <v>1</v>
      </c>
      <c r="Y333" s="6">
        <v>1</v>
      </c>
      <c r="Z333" s="6">
        <v>1</v>
      </c>
      <c r="AA333" s="6">
        <v>0</v>
      </c>
      <c r="AB333" s="6">
        <v>2012</v>
      </c>
    </row>
    <row r="334" spans="1:28" x14ac:dyDescent="0.25">
      <c r="A334" s="9" t="s">
        <v>999</v>
      </c>
      <c r="B334" s="6" t="s">
        <v>1000</v>
      </c>
      <c r="C334" s="6">
        <v>1</v>
      </c>
      <c r="D334" s="6">
        <v>3</v>
      </c>
      <c r="E334" s="6">
        <v>-6.64</v>
      </c>
      <c r="F334" s="6">
        <v>67374.366625280498</v>
      </c>
      <c r="G334" s="6" t="s">
        <v>31</v>
      </c>
      <c r="H334" s="6">
        <v>4</v>
      </c>
      <c r="I334" s="6" t="s">
        <v>31</v>
      </c>
      <c r="J334" s="6">
        <v>38.06</v>
      </c>
      <c r="K334" s="6" t="s">
        <v>31</v>
      </c>
      <c r="L334" s="19" t="s">
        <v>31</v>
      </c>
      <c r="M334" s="19">
        <v>38891.947502392803</v>
      </c>
      <c r="N334" s="19">
        <v>95299.487928405506</v>
      </c>
      <c r="O334" s="19">
        <v>83302.218306027396</v>
      </c>
      <c r="P334" s="19" t="s">
        <v>31</v>
      </c>
      <c r="Q334" s="19">
        <v>54492.0095822859</v>
      </c>
      <c r="R334" s="19" t="s">
        <v>31</v>
      </c>
      <c r="S334" s="19" t="s">
        <v>31</v>
      </c>
      <c r="T334" s="19" t="s">
        <v>31</v>
      </c>
      <c r="U334" s="19" t="s">
        <v>31</v>
      </c>
      <c r="V334" s="19" t="s">
        <v>31</v>
      </c>
      <c r="W334" s="19" t="s">
        <v>31</v>
      </c>
      <c r="X334" s="6">
        <v>1</v>
      </c>
      <c r="Y334" s="6">
        <v>5</v>
      </c>
      <c r="Z334" s="6">
        <v>1</v>
      </c>
      <c r="AA334" s="6">
        <v>0</v>
      </c>
      <c r="AB334" s="6">
        <v>374</v>
      </c>
    </row>
    <row r="335" spans="1:28" x14ac:dyDescent="0.25">
      <c r="A335" s="9" t="s">
        <v>1002</v>
      </c>
      <c r="B335" s="6" t="s">
        <v>1003</v>
      </c>
      <c r="C335" s="6">
        <v>1</v>
      </c>
      <c r="D335" s="6">
        <v>2</v>
      </c>
      <c r="E335" s="6">
        <v>-6.64</v>
      </c>
      <c r="F335" s="6">
        <v>44877.415029843098</v>
      </c>
      <c r="G335" s="6" t="s">
        <v>31</v>
      </c>
      <c r="H335" s="6">
        <v>4</v>
      </c>
      <c r="I335" s="6" t="s">
        <v>31</v>
      </c>
      <c r="J335" s="6">
        <v>17.670000000000002</v>
      </c>
      <c r="K335" s="6" t="s">
        <v>31</v>
      </c>
      <c r="L335" s="19" t="s">
        <v>31</v>
      </c>
      <c r="M335" s="19" t="s">
        <v>31</v>
      </c>
      <c r="N335" s="19">
        <v>51467.234081810901</v>
      </c>
      <c r="O335" s="19">
        <v>43713.699358383397</v>
      </c>
      <c r="P335" s="19">
        <v>33114.408842970202</v>
      </c>
      <c r="Q335" s="19">
        <v>46072.110329746101</v>
      </c>
      <c r="R335" s="19" t="s">
        <v>31</v>
      </c>
      <c r="S335" s="19" t="s">
        <v>31</v>
      </c>
      <c r="T335" s="19" t="s">
        <v>31</v>
      </c>
      <c r="U335" s="19" t="s">
        <v>31</v>
      </c>
      <c r="V335" s="19" t="s">
        <v>31</v>
      </c>
      <c r="W335" s="19" t="s">
        <v>31</v>
      </c>
      <c r="X335" s="6">
        <v>1</v>
      </c>
      <c r="Y335" s="6">
        <v>2</v>
      </c>
      <c r="Z335" s="6">
        <v>1</v>
      </c>
      <c r="AA335" s="6">
        <v>0</v>
      </c>
      <c r="AB335" s="6">
        <v>729</v>
      </c>
    </row>
    <row r="336" spans="1:28" x14ac:dyDescent="0.25">
      <c r="A336" s="9" t="s">
        <v>31</v>
      </c>
      <c r="B336" s="6" t="s">
        <v>1005</v>
      </c>
      <c r="C336" s="6">
        <v>1</v>
      </c>
      <c r="D336" s="6">
        <v>2</v>
      </c>
      <c r="E336" s="6">
        <v>-6.64</v>
      </c>
      <c r="F336" s="6">
        <v>176542.68778331499</v>
      </c>
      <c r="G336" s="6" t="s">
        <v>31</v>
      </c>
      <c r="H336" s="6">
        <v>4</v>
      </c>
      <c r="I336" s="6" t="s">
        <v>31</v>
      </c>
      <c r="J336" s="6">
        <v>26.18</v>
      </c>
      <c r="K336" s="6" t="s">
        <v>31</v>
      </c>
      <c r="L336" s="19" t="s">
        <v>31</v>
      </c>
      <c r="M336" s="19" t="s">
        <v>31</v>
      </c>
      <c r="N336" s="19">
        <v>198664.75276762701</v>
      </c>
      <c r="O336" s="19">
        <v>227669.1867772</v>
      </c>
      <c r="P336" s="19">
        <v>156883.99766722799</v>
      </c>
      <c r="Q336" s="19">
        <v>122573.325558447</v>
      </c>
      <c r="R336" s="19" t="s">
        <v>31</v>
      </c>
      <c r="S336" s="19" t="s">
        <v>31</v>
      </c>
      <c r="T336" s="19" t="s">
        <v>31</v>
      </c>
      <c r="U336" s="19" t="s">
        <v>31</v>
      </c>
      <c r="V336" s="19" t="s">
        <v>31</v>
      </c>
      <c r="W336" s="19" t="s">
        <v>31</v>
      </c>
      <c r="X336" s="6">
        <v>1</v>
      </c>
      <c r="Y336" s="6">
        <v>4</v>
      </c>
      <c r="Z336" s="6">
        <v>1</v>
      </c>
      <c r="AA336" s="6">
        <v>0</v>
      </c>
      <c r="AB336" s="6">
        <v>646</v>
      </c>
    </row>
    <row r="337" spans="1:28" x14ac:dyDescent="0.25">
      <c r="A337" s="9" t="s">
        <v>1007</v>
      </c>
      <c r="B337" s="6" t="s">
        <v>1008</v>
      </c>
      <c r="C337" s="6">
        <v>1</v>
      </c>
      <c r="D337" s="6">
        <v>24</v>
      </c>
      <c r="E337" s="6">
        <v>-0.66</v>
      </c>
      <c r="F337" s="6">
        <v>818921.74672427401</v>
      </c>
      <c r="G337" s="6">
        <v>518072.16528674099</v>
      </c>
      <c r="H337" s="6">
        <v>4</v>
      </c>
      <c r="I337" s="6">
        <v>6</v>
      </c>
      <c r="J337" s="6">
        <v>30.94</v>
      </c>
      <c r="K337" s="6">
        <v>29.02</v>
      </c>
      <c r="L337" s="19" t="s">
        <v>31</v>
      </c>
      <c r="M337" s="19" t="s">
        <v>31</v>
      </c>
      <c r="N337" s="19">
        <v>633850.03293264599</v>
      </c>
      <c r="O337" s="19">
        <v>634043.07263659697</v>
      </c>
      <c r="P337" s="19">
        <v>1057708.6261177601</v>
      </c>
      <c r="Q337" s="19">
        <v>1130349.75727067</v>
      </c>
      <c r="R337" s="19">
        <v>421002.28125</v>
      </c>
      <c r="S337" s="19">
        <v>380791.15145051503</v>
      </c>
      <c r="T337" s="19">
        <v>614631.96935362695</v>
      </c>
      <c r="U337" s="19">
        <v>436682.08265696297</v>
      </c>
      <c r="V337" s="19">
        <v>621088.91136176803</v>
      </c>
      <c r="W337" s="19">
        <v>789679.86600642803</v>
      </c>
      <c r="X337" s="6">
        <v>1</v>
      </c>
      <c r="Y337" s="6">
        <v>5</v>
      </c>
      <c r="Z337" s="6">
        <v>1</v>
      </c>
      <c r="AA337" s="6">
        <v>0</v>
      </c>
      <c r="AB337" s="6">
        <v>299</v>
      </c>
    </row>
    <row r="338" spans="1:28" x14ac:dyDescent="0.25">
      <c r="A338" s="9" t="s">
        <v>1010</v>
      </c>
      <c r="B338" s="6" t="s">
        <v>1011</v>
      </c>
      <c r="C338" s="6">
        <v>2</v>
      </c>
      <c r="D338" s="6">
        <v>13</v>
      </c>
      <c r="E338" s="6">
        <v>-6.64</v>
      </c>
      <c r="F338" s="6">
        <v>70915.280410351101</v>
      </c>
      <c r="G338" s="6" t="s">
        <v>31</v>
      </c>
      <c r="H338" s="6">
        <v>4</v>
      </c>
      <c r="I338" s="6" t="s">
        <v>31</v>
      </c>
      <c r="J338" s="6">
        <v>43.81</v>
      </c>
      <c r="K338" s="6" t="s">
        <v>31</v>
      </c>
      <c r="L338" s="19" t="s">
        <v>31</v>
      </c>
      <c r="M338" s="19">
        <v>25166.212464455599</v>
      </c>
      <c r="N338" s="19">
        <v>68766.985619011801</v>
      </c>
      <c r="O338" s="19">
        <v>73130.688373351994</v>
      </c>
      <c r="P338" s="19">
        <v>92528.758088834307</v>
      </c>
      <c r="Q338" s="19" t="s">
        <v>31</v>
      </c>
      <c r="R338" s="19" t="s">
        <v>31</v>
      </c>
      <c r="S338" s="19" t="s">
        <v>31</v>
      </c>
      <c r="T338" s="19" t="s">
        <v>31</v>
      </c>
      <c r="U338" s="19" t="s">
        <v>31</v>
      </c>
      <c r="V338" s="19" t="s">
        <v>31</v>
      </c>
      <c r="W338" s="19" t="s">
        <v>31</v>
      </c>
      <c r="X338" s="6">
        <v>1</v>
      </c>
      <c r="Y338" s="6">
        <v>3</v>
      </c>
      <c r="Z338" s="6">
        <v>2</v>
      </c>
      <c r="AA338" s="6">
        <v>0</v>
      </c>
      <c r="AB338" s="6">
        <v>660</v>
      </c>
    </row>
    <row r="339" spans="1:28" x14ac:dyDescent="0.25">
      <c r="A339" s="9" t="s">
        <v>1013</v>
      </c>
      <c r="B339" s="6" t="s">
        <v>1014</v>
      </c>
      <c r="C339" s="6">
        <v>1</v>
      </c>
      <c r="D339" s="6">
        <v>4</v>
      </c>
      <c r="E339" s="6">
        <v>-6.64</v>
      </c>
      <c r="F339" s="6">
        <v>123007.438666355</v>
      </c>
      <c r="G339" s="6" t="s">
        <v>31</v>
      </c>
      <c r="H339" s="6">
        <v>4</v>
      </c>
      <c r="I339" s="6" t="s">
        <v>31</v>
      </c>
      <c r="J339" s="6">
        <v>85.36</v>
      </c>
      <c r="K339" s="6" t="s">
        <v>31</v>
      </c>
      <c r="L339" s="19" t="s">
        <v>31</v>
      </c>
      <c r="M339" s="19" t="s">
        <v>31</v>
      </c>
      <c r="N339" s="19">
        <v>282496.55883359403</v>
      </c>
      <c r="O339" s="19">
        <v>313016.536290474</v>
      </c>
      <c r="P339" s="19">
        <v>37077.451183172903</v>
      </c>
      <c r="Q339" s="19">
        <v>53561.112495426598</v>
      </c>
      <c r="R339" s="19" t="s">
        <v>31</v>
      </c>
      <c r="S339" s="19" t="s">
        <v>31</v>
      </c>
      <c r="T339" s="19" t="s">
        <v>31</v>
      </c>
      <c r="U339" s="19" t="s">
        <v>31</v>
      </c>
      <c r="V339" s="19" t="s">
        <v>31</v>
      </c>
      <c r="W339" s="19" t="s">
        <v>31</v>
      </c>
      <c r="X339" s="6">
        <v>1</v>
      </c>
      <c r="Y339" s="6">
        <v>1</v>
      </c>
      <c r="Z339" s="6">
        <v>1</v>
      </c>
      <c r="AA339" s="6">
        <v>0</v>
      </c>
      <c r="AB339" s="6">
        <v>1102</v>
      </c>
    </row>
    <row r="340" spans="1:28" x14ac:dyDescent="0.25">
      <c r="A340" s="9" t="s">
        <v>1016</v>
      </c>
      <c r="B340" s="6" t="s">
        <v>1017</v>
      </c>
      <c r="C340" s="6">
        <v>1</v>
      </c>
      <c r="D340" s="6">
        <v>9</v>
      </c>
      <c r="E340" s="6">
        <v>-6.64</v>
      </c>
      <c r="F340" s="6">
        <v>384822.68532147398</v>
      </c>
      <c r="G340" s="6" t="s">
        <v>31</v>
      </c>
      <c r="H340" s="6">
        <v>4</v>
      </c>
      <c r="I340" s="6" t="s">
        <v>31</v>
      </c>
      <c r="J340" s="6">
        <v>45.16</v>
      </c>
      <c r="K340" s="6" t="s">
        <v>31</v>
      </c>
      <c r="L340" s="19" t="s">
        <v>31</v>
      </c>
      <c r="M340" s="19" t="s">
        <v>31</v>
      </c>
      <c r="N340" s="19">
        <v>663437.67975505197</v>
      </c>
      <c r="O340" s="19">
        <v>442997.04425600398</v>
      </c>
      <c r="P340" s="19">
        <v>334287.78150594397</v>
      </c>
      <c r="Q340" s="19">
        <v>223109.63604651601</v>
      </c>
      <c r="R340" s="19" t="s">
        <v>31</v>
      </c>
      <c r="S340" s="19" t="s">
        <v>31</v>
      </c>
      <c r="T340" s="19" t="s">
        <v>31</v>
      </c>
      <c r="U340" s="19" t="s">
        <v>31</v>
      </c>
      <c r="V340" s="19" t="s">
        <v>31</v>
      </c>
      <c r="W340" s="19" t="s">
        <v>31</v>
      </c>
      <c r="X340" s="6">
        <v>1</v>
      </c>
      <c r="Y340" s="6">
        <v>6</v>
      </c>
      <c r="Z340" s="6">
        <v>1</v>
      </c>
      <c r="AA340" s="6">
        <v>0</v>
      </c>
      <c r="AB340" s="6">
        <v>457</v>
      </c>
    </row>
    <row r="341" spans="1:28" x14ac:dyDescent="0.25">
      <c r="A341" s="9" t="s">
        <v>1019</v>
      </c>
      <c r="B341" s="6" t="s">
        <v>1020</v>
      </c>
      <c r="C341" s="6">
        <v>1</v>
      </c>
      <c r="D341" s="6">
        <v>4</v>
      </c>
      <c r="E341" s="6">
        <v>-6.64</v>
      </c>
      <c r="F341" s="6">
        <v>174301.54276380999</v>
      </c>
      <c r="G341" s="6" t="s">
        <v>31</v>
      </c>
      <c r="H341" s="6">
        <v>4</v>
      </c>
      <c r="I341" s="6" t="s">
        <v>31</v>
      </c>
      <c r="J341" s="6">
        <v>26</v>
      </c>
      <c r="K341" s="6" t="s">
        <v>31</v>
      </c>
      <c r="L341" s="19">
        <v>239983.591080738</v>
      </c>
      <c r="M341" s="19">
        <v>198297.938008906</v>
      </c>
      <c r="N341" s="19" t="s">
        <v>31</v>
      </c>
      <c r="O341" s="19" t="s">
        <v>31</v>
      </c>
      <c r="P341" s="19">
        <v>134772.63455878501</v>
      </c>
      <c r="Q341" s="19">
        <v>153208.995085364</v>
      </c>
      <c r="R341" s="19" t="s">
        <v>31</v>
      </c>
      <c r="S341" s="19" t="s">
        <v>31</v>
      </c>
      <c r="T341" s="19" t="s">
        <v>31</v>
      </c>
      <c r="U341" s="19" t="s">
        <v>31</v>
      </c>
      <c r="V341" s="19" t="s">
        <v>31</v>
      </c>
      <c r="W341" s="19" t="s">
        <v>31</v>
      </c>
      <c r="X341" s="6">
        <v>1</v>
      </c>
      <c r="Y341" s="6">
        <v>2</v>
      </c>
      <c r="Z341" s="6">
        <v>1</v>
      </c>
      <c r="AA341" s="6">
        <v>0</v>
      </c>
      <c r="AB341" s="6">
        <v>925</v>
      </c>
    </row>
    <row r="342" spans="1:28" x14ac:dyDescent="0.25">
      <c r="A342" s="9" t="s">
        <v>1022</v>
      </c>
      <c r="B342" s="6" t="s">
        <v>1023</v>
      </c>
      <c r="C342" s="6">
        <v>2</v>
      </c>
      <c r="D342" s="6">
        <v>10</v>
      </c>
      <c r="E342" s="6">
        <v>-6.64</v>
      </c>
      <c r="F342" s="6">
        <v>211816.71988163501</v>
      </c>
      <c r="G342" s="6" t="s">
        <v>31</v>
      </c>
      <c r="H342" s="6">
        <v>4</v>
      </c>
      <c r="I342" s="6" t="s">
        <v>31</v>
      </c>
      <c r="J342" s="6">
        <v>26.16</v>
      </c>
      <c r="K342" s="6" t="s">
        <v>31</v>
      </c>
      <c r="L342" s="19" t="s">
        <v>31</v>
      </c>
      <c r="M342" s="19" t="s">
        <v>31</v>
      </c>
      <c r="N342" s="19">
        <v>269605.07757020701</v>
      </c>
      <c r="O342" s="19">
        <v>239664.074779502</v>
      </c>
      <c r="P342" s="19">
        <v>187205.04048299001</v>
      </c>
      <c r="Q342" s="19">
        <v>145620.912990632</v>
      </c>
      <c r="R342" s="19" t="s">
        <v>31</v>
      </c>
      <c r="S342" s="19" t="s">
        <v>31</v>
      </c>
      <c r="T342" s="19" t="s">
        <v>31</v>
      </c>
      <c r="U342" s="19" t="s">
        <v>31</v>
      </c>
      <c r="V342" s="19" t="s">
        <v>31</v>
      </c>
      <c r="W342" s="19" t="s">
        <v>31</v>
      </c>
      <c r="X342" s="6">
        <v>1</v>
      </c>
      <c r="Y342" s="6">
        <v>5</v>
      </c>
      <c r="Z342" s="6">
        <v>2</v>
      </c>
      <c r="AA342" s="6">
        <v>0</v>
      </c>
      <c r="AB342" s="6">
        <v>256</v>
      </c>
    </row>
    <row r="343" spans="1:28" x14ac:dyDescent="0.25">
      <c r="A343" s="9" t="s">
        <v>1025</v>
      </c>
      <c r="B343" s="6" t="s">
        <v>1026</v>
      </c>
      <c r="C343" s="6">
        <v>1</v>
      </c>
      <c r="D343" s="6">
        <v>2</v>
      </c>
      <c r="E343" s="6">
        <v>-6.64</v>
      </c>
      <c r="F343" s="6">
        <v>28632.9866476032</v>
      </c>
      <c r="G343" s="6" t="s">
        <v>31</v>
      </c>
      <c r="H343" s="6">
        <v>4</v>
      </c>
      <c r="I343" s="6" t="s">
        <v>31</v>
      </c>
      <c r="J343" s="6">
        <v>93.89</v>
      </c>
      <c r="K343" s="6" t="s">
        <v>31</v>
      </c>
      <c r="L343" s="19">
        <v>58833.619411244501</v>
      </c>
      <c r="M343" s="19">
        <v>92287.823784773893</v>
      </c>
      <c r="N343" s="19">
        <v>13935.024439532101</v>
      </c>
      <c r="O343" s="19" t="s">
        <v>31</v>
      </c>
      <c r="P343" s="19" t="s">
        <v>31</v>
      </c>
      <c r="Q343" s="19">
        <v>6442.1179390178004</v>
      </c>
      <c r="R343" s="19" t="s">
        <v>31</v>
      </c>
      <c r="S343" s="19" t="s">
        <v>31</v>
      </c>
      <c r="T343" s="19" t="s">
        <v>31</v>
      </c>
      <c r="U343" s="19" t="s">
        <v>31</v>
      </c>
      <c r="V343" s="19" t="s">
        <v>31</v>
      </c>
      <c r="W343" s="19" t="s">
        <v>31</v>
      </c>
      <c r="X343" s="6">
        <v>1</v>
      </c>
      <c r="Y343" s="6">
        <v>2</v>
      </c>
      <c r="Z343" s="6">
        <v>1</v>
      </c>
      <c r="AA343" s="6">
        <v>0</v>
      </c>
      <c r="AB343" s="6">
        <v>690</v>
      </c>
    </row>
    <row r="344" spans="1:28" x14ac:dyDescent="0.25">
      <c r="A344" s="9" t="s">
        <v>1028</v>
      </c>
      <c r="B344" s="6" t="s">
        <v>1029</v>
      </c>
      <c r="C344" s="6">
        <v>3</v>
      </c>
      <c r="D344" s="6">
        <v>15</v>
      </c>
      <c r="E344" s="6">
        <v>1.29</v>
      </c>
      <c r="F344" s="6">
        <v>335483.57762315997</v>
      </c>
      <c r="G344" s="6">
        <v>1904689.5655748099</v>
      </c>
      <c r="H344" s="6">
        <v>4</v>
      </c>
      <c r="I344" s="6">
        <v>6</v>
      </c>
      <c r="J344" s="6">
        <v>105.54</v>
      </c>
      <c r="K344" s="6">
        <v>31.46</v>
      </c>
      <c r="L344" s="19">
        <v>1547401.4140240101</v>
      </c>
      <c r="M344" s="19">
        <v>1639863.5856868001</v>
      </c>
      <c r="N344" s="19" t="s">
        <v>31</v>
      </c>
      <c r="O344" s="19">
        <v>72734.346650330903</v>
      </c>
      <c r="P344" s="19" t="s">
        <v>31</v>
      </c>
      <c r="Q344" s="19">
        <v>71893.664523187806</v>
      </c>
      <c r="R344" s="19">
        <v>2516946.25</v>
      </c>
      <c r="S344" s="19">
        <v>3330344.3644137699</v>
      </c>
      <c r="T344" s="19">
        <v>1517643.0485831001</v>
      </c>
      <c r="U344" s="19">
        <v>2006331.5567795599</v>
      </c>
      <c r="V344" s="19">
        <v>1690173.54467955</v>
      </c>
      <c r="W344" s="19">
        <v>1808196.8201869701</v>
      </c>
      <c r="X344" s="6">
        <v>1</v>
      </c>
      <c r="Y344" s="6">
        <v>18</v>
      </c>
      <c r="Z344" s="6">
        <v>3</v>
      </c>
      <c r="AA344" s="6">
        <v>0</v>
      </c>
      <c r="AB344" s="6">
        <v>356</v>
      </c>
    </row>
    <row r="345" spans="1:28" x14ac:dyDescent="0.25">
      <c r="A345" s="9" t="s">
        <v>1031</v>
      </c>
      <c r="B345" s="6" t="s">
        <v>1032</v>
      </c>
      <c r="C345" s="6">
        <v>1</v>
      </c>
      <c r="D345" s="6">
        <v>11</v>
      </c>
      <c r="E345" s="6">
        <v>-6.64</v>
      </c>
      <c r="F345" s="6">
        <v>206730.848202675</v>
      </c>
      <c r="G345" s="6" t="s">
        <v>31</v>
      </c>
      <c r="H345" s="6">
        <v>4</v>
      </c>
      <c r="I345" s="6" t="s">
        <v>31</v>
      </c>
      <c r="J345" s="6">
        <v>81.400000000000006</v>
      </c>
      <c r="K345" s="6" t="s">
        <v>31</v>
      </c>
      <c r="L345" s="19" t="s">
        <v>31</v>
      </c>
      <c r="M345" s="19" t="s">
        <v>31</v>
      </c>
      <c r="N345" s="19">
        <v>463066.04433400498</v>
      </c>
      <c r="O345" s="19">
        <v>453272.94840141799</v>
      </c>
      <c r="P345" s="19">
        <v>65040.726334033097</v>
      </c>
      <c r="Q345" s="19">
        <v>94286.773012425299</v>
      </c>
      <c r="R345" s="19" t="s">
        <v>31</v>
      </c>
      <c r="S345" s="19" t="s">
        <v>31</v>
      </c>
      <c r="T345" s="19" t="s">
        <v>31</v>
      </c>
      <c r="U345" s="19" t="s">
        <v>31</v>
      </c>
      <c r="V345" s="19" t="s">
        <v>31</v>
      </c>
      <c r="W345" s="19" t="s">
        <v>31</v>
      </c>
      <c r="X345" s="6">
        <v>1</v>
      </c>
      <c r="Y345" s="6">
        <v>2</v>
      </c>
      <c r="Z345" s="6">
        <v>1</v>
      </c>
      <c r="AA345" s="6">
        <v>0</v>
      </c>
      <c r="AB345" s="6">
        <v>711</v>
      </c>
    </row>
    <row r="346" spans="1:28" x14ac:dyDescent="0.25">
      <c r="A346" s="9" t="s">
        <v>1034</v>
      </c>
      <c r="B346" s="6" t="s">
        <v>1035</v>
      </c>
      <c r="C346" s="6">
        <v>1</v>
      </c>
      <c r="D346" s="6">
        <v>4</v>
      </c>
      <c r="E346" s="6">
        <v>-6.64</v>
      </c>
      <c r="F346" s="6">
        <v>27340.387308503799</v>
      </c>
      <c r="G346" s="6" t="s">
        <v>31</v>
      </c>
      <c r="H346" s="6">
        <v>4</v>
      </c>
      <c r="I346" s="6" t="s">
        <v>31</v>
      </c>
      <c r="J346" s="6">
        <v>92.16</v>
      </c>
      <c r="K346" s="6" t="s">
        <v>31</v>
      </c>
      <c r="L346" s="19" t="s">
        <v>31</v>
      </c>
      <c r="M346" s="19" t="s">
        <v>31</v>
      </c>
      <c r="N346" s="19">
        <v>79664.172839792402</v>
      </c>
      <c r="O346" s="19">
        <v>78259.060462713896</v>
      </c>
      <c r="P346" s="19">
        <v>8189.7254402219096</v>
      </c>
      <c r="Q346" s="19">
        <v>9551.5685181926801</v>
      </c>
      <c r="R346" s="19" t="s">
        <v>31</v>
      </c>
      <c r="S346" s="19" t="s">
        <v>31</v>
      </c>
      <c r="T346" s="19" t="s">
        <v>31</v>
      </c>
      <c r="U346" s="19" t="s">
        <v>31</v>
      </c>
      <c r="V346" s="19" t="s">
        <v>31</v>
      </c>
      <c r="W346" s="19" t="s">
        <v>31</v>
      </c>
      <c r="X346" s="6">
        <v>1</v>
      </c>
      <c r="Y346" s="6">
        <v>5</v>
      </c>
      <c r="Z346" s="6">
        <v>1</v>
      </c>
      <c r="AA346" s="6">
        <v>0</v>
      </c>
      <c r="AB346" s="6">
        <v>242</v>
      </c>
    </row>
    <row r="347" spans="1:28" x14ac:dyDescent="0.25">
      <c r="A347" s="9" t="s">
        <v>1037</v>
      </c>
      <c r="B347" s="6" t="s">
        <v>1038</v>
      </c>
      <c r="C347" s="6">
        <v>2</v>
      </c>
      <c r="D347" s="6">
        <v>6</v>
      </c>
      <c r="E347" s="6">
        <v>-6.64</v>
      </c>
      <c r="F347" s="6">
        <v>1252672.74832415</v>
      </c>
      <c r="G347" s="6" t="s">
        <v>31</v>
      </c>
      <c r="H347" s="6">
        <v>4</v>
      </c>
      <c r="I347" s="6" t="s">
        <v>31</v>
      </c>
      <c r="J347" s="6">
        <v>63.28</v>
      </c>
      <c r="K347" s="6" t="s">
        <v>31</v>
      </c>
      <c r="L347" s="19" t="s">
        <v>31</v>
      </c>
      <c r="M347" s="19" t="s">
        <v>31</v>
      </c>
      <c r="N347" s="19">
        <v>2642788.6832850301</v>
      </c>
      <c r="O347" s="19">
        <v>1855887.2213388099</v>
      </c>
      <c r="P347" s="19">
        <v>845519.596423532</v>
      </c>
      <c r="Q347" s="19">
        <v>606558.08688889805</v>
      </c>
      <c r="R347" s="19" t="s">
        <v>31</v>
      </c>
      <c r="S347" s="19" t="s">
        <v>31</v>
      </c>
      <c r="T347" s="19" t="s">
        <v>31</v>
      </c>
      <c r="U347" s="19" t="s">
        <v>31</v>
      </c>
      <c r="V347" s="19" t="s">
        <v>31</v>
      </c>
      <c r="W347" s="19" t="s">
        <v>31</v>
      </c>
      <c r="X347" s="6">
        <v>1</v>
      </c>
      <c r="Y347" s="6">
        <v>10</v>
      </c>
      <c r="Z347" s="6">
        <v>2</v>
      </c>
      <c r="AA347" s="6">
        <v>0</v>
      </c>
      <c r="AB347" s="6">
        <v>380</v>
      </c>
    </row>
    <row r="348" spans="1:28" x14ac:dyDescent="0.25">
      <c r="A348" s="9" t="s">
        <v>1040</v>
      </c>
      <c r="B348" s="6" t="s">
        <v>1041</v>
      </c>
      <c r="C348" s="6">
        <v>1</v>
      </c>
      <c r="D348" s="6">
        <v>4</v>
      </c>
      <c r="E348" s="6">
        <v>-6.64</v>
      </c>
      <c r="F348" s="6">
        <v>109363.38152759</v>
      </c>
      <c r="G348" s="6" t="s">
        <v>31</v>
      </c>
      <c r="H348" s="6">
        <v>4</v>
      </c>
      <c r="I348" s="6" t="s">
        <v>31</v>
      </c>
      <c r="J348" s="6">
        <v>44.14</v>
      </c>
      <c r="K348" s="6" t="s">
        <v>31</v>
      </c>
      <c r="L348" s="19">
        <v>69401.7469192844</v>
      </c>
      <c r="M348" s="19">
        <v>100513.934517277</v>
      </c>
      <c r="N348" s="19">
        <v>194946.920098884</v>
      </c>
      <c r="O348" s="19">
        <v>118991.95148005401</v>
      </c>
      <c r="P348" s="19" t="s">
        <v>31</v>
      </c>
      <c r="Q348" s="19" t="s">
        <v>31</v>
      </c>
      <c r="R348" s="19" t="s">
        <v>31</v>
      </c>
      <c r="S348" s="19" t="s">
        <v>31</v>
      </c>
      <c r="T348" s="19" t="s">
        <v>31</v>
      </c>
      <c r="U348" s="19" t="s">
        <v>31</v>
      </c>
      <c r="V348" s="19" t="s">
        <v>31</v>
      </c>
      <c r="W348" s="19" t="s">
        <v>31</v>
      </c>
      <c r="X348" s="6">
        <v>1</v>
      </c>
      <c r="Y348" s="6">
        <v>4</v>
      </c>
      <c r="Z348" s="6">
        <v>1</v>
      </c>
      <c r="AA348" s="6">
        <v>0</v>
      </c>
      <c r="AB348" s="6">
        <v>266</v>
      </c>
    </row>
    <row r="349" spans="1:28" x14ac:dyDescent="0.25">
      <c r="A349" s="9" t="s">
        <v>1043</v>
      </c>
      <c r="B349" s="6" t="s">
        <v>1044</v>
      </c>
      <c r="C349" s="6">
        <v>1</v>
      </c>
      <c r="D349" s="6">
        <v>2</v>
      </c>
      <c r="E349" s="6">
        <v>-6.64</v>
      </c>
      <c r="F349" s="6">
        <v>53626.236567226799</v>
      </c>
      <c r="G349" s="6" t="s">
        <v>31</v>
      </c>
      <c r="H349" s="6">
        <v>4</v>
      </c>
      <c r="I349" s="6" t="s">
        <v>31</v>
      </c>
      <c r="J349" s="6">
        <v>26.76</v>
      </c>
      <c r="K349" s="6" t="s">
        <v>31</v>
      </c>
      <c r="L349" s="19">
        <v>60061.484042542201</v>
      </c>
      <c r="M349" s="19">
        <v>66566.803179679293</v>
      </c>
      <c r="N349" s="19" t="s">
        <v>31</v>
      </c>
      <c r="O349" s="19" t="s">
        <v>31</v>
      </c>
      <c r="P349" s="19">
        <v>47880.489371978103</v>
      </c>
      <c r="Q349" s="19">
        <v>34830.459393683101</v>
      </c>
      <c r="R349" s="19" t="s">
        <v>31</v>
      </c>
      <c r="S349" s="19" t="s">
        <v>31</v>
      </c>
      <c r="T349" s="19" t="s">
        <v>31</v>
      </c>
      <c r="U349" s="19" t="s">
        <v>31</v>
      </c>
      <c r="V349" s="19" t="s">
        <v>31</v>
      </c>
      <c r="W349" s="19" t="s">
        <v>31</v>
      </c>
      <c r="X349" s="6">
        <v>1</v>
      </c>
      <c r="Y349" s="6">
        <v>1</v>
      </c>
      <c r="Z349" s="6">
        <v>1</v>
      </c>
      <c r="AA349" s="6">
        <v>0</v>
      </c>
      <c r="AB349" s="6">
        <v>1548</v>
      </c>
    </row>
    <row r="350" spans="1:28" x14ac:dyDescent="0.25">
      <c r="A350" s="9" t="s">
        <v>1046</v>
      </c>
      <c r="B350" s="6" t="s">
        <v>1047</v>
      </c>
      <c r="C350" s="6">
        <v>1</v>
      </c>
      <c r="D350" s="6">
        <v>4</v>
      </c>
      <c r="E350" s="6">
        <v>-6.64</v>
      </c>
      <c r="F350" s="6">
        <v>351589.58103827701</v>
      </c>
      <c r="G350" s="6" t="s">
        <v>31</v>
      </c>
      <c r="H350" s="6">
        <v>4</v>
      </c>
      <c r="I350" s="6" t="s">
        <v>31</v>
      </c>
      <c r="J350" s="6">
        <v>65.7</v>
      </c>
      <c r="K350" s="6" t="s">
        <v>31</v>
      </c>
      <c r="L350" s="19">
        <v>118650.17984736001</v>
      </c>
      <c r="M350" s="19">
        <v>730806.35152798204</v>
      </c>
      <c r="N350" s="19" t="s">
        <v>31</v>
      </c>
      <c r="O350" s="19" t="s">
        <v>31</v>
      </c>
      <c r="P350" s="19">
        <v>401821.49621872301</v>
      </c>
      <c r="Q350" s="19">
        <v>307637.18381901598</v>
      </c>
      <c r="R350" s="19" t="s">
        <v>31</v>
      </c>
      <c r="S350" s="19" t="s">
        <v>31</v>
      </c>
      <c r="T350" s="19" t="s">
        <v>31</v>
      </c>
      <c r="U350" s="19" t="s">
        <v>31</v>
      </c>
      <c r="V350" s="19" t="s">
        <v>31</v>
      </c>
      <c r="W350" s="19" t="s">
        <v>31</v>
      </c>
      <c r="X350" s="6">
        <v>1</v>
      </c>
      <c r="Y350" s="6">
        <v>13</v>
      </c>
      <c r="Z350" s="6">
        <v>1</v>
      </c>
      <c r="AA350" s="6">
        <v>0</v>
      </c>
      <c r="AB350" s="6">
        <v>294</v>
      </c>
    </row>
    <row r="351" spans="1:28" x14ac:dyDescent="0.25">
      <c r="A351" s="9" t="s">
        <v>1049</v>
      </c>
      <c r="B351" s="6" t="s">
        <v>1050</v>
      </c>
      <c r="C351" s="6">
        <v>1</v>
      </c>
      <c r="D351" s="6">
        <v>2</v>
      </c>
      <c r="E351" s="6">
        <v>-6.64</v>
      </c>
      <c r="F351" s="6">
        <v>35216.353548326799</v>
      </c>
      <c r="G351" s="6" t="s">
        <v>31</v>
      </c>
      <c r="H351" s="6">
        <v>4</v>
      </c>
      <c r="I351" s="6" t="s">
        <v>31</v>
      </c>
      <c r="J351" s="6">
        <v>51.43</v>
      </c>
      <c r="K351" s="6" t="s">
        <v>31</v>
      </c>
      <c r="L351" s="19" t="s">
        <v>31</v>
      </c>
      <c r="M351" s="19" t="s">
        <v>31</v>
      </c>
      <c r="N351" s="19">
        <v>52573.125538040498</v>
      </c>
      <c r="O351" s="19">
        <v>52807.3768600451</v>
      </c>
      <c r="P351" s="19">
        <v>17269.387199392298</v>
      </c>
      <c r="Q351" s="19">
        <v>23589.838811150399</v>
      </c>
      <c r="R351" s="19" t="s">
        <v>31</v>
      </c>
      <c r="S351" s="19" t="s">
        <v>31</v>
      </c>
      <c r="T351" s="19" t="s">
        <v>31</v>
      </c>
      <c r="U351" s="19" t="s">
        <v>31</v>
      </c>
      <c r="V351" s="19" t="s">
        <v>31</v>
      </c>
      <c r="W351" s="19" t="s">
        <v>31</v>
      </c>
      <c r="X351" s="6">
        <v>1</v>
      </c>
      <c r="Y351" s="6">
        <v>1</v>
      </c>
      <c r="Z351" s="6">
        <v>1</v>
      </c>
      <c r="AA351" s="6">
        <v>0</v>
      </c>
      <c r="AB351" s="6">
        <v>1849</v>
      </c>
    </row>
    <row r="352" spans="1:28" x14ac:dyDescent="0.25">
      <c r="A352" s="9" t="s">
        <v>1052</v>
      </c>
      <c r="B352" s="6" t="s">
        <v>1053</v>
      </c>
      <c r="C352" s="6">
        <v>1</v>
      </c>
      <c r="D352" s="6">
        <v>2</v>
      </c>
      <c r="E352" s="6">
        <v>-6.64</v>
      </c>
      <c r="F352" s="6">
        <v>54117.013559033097</v>
      </c>
      <c r="G352" s="6" t="s">
        <v>31</v>
      </c>
      <c r="H352" s="6">
        <v>4</v>
      </c>
      <c r="I352" s="6" t="s">
        <v>31</v>
      </c>
      <c r="J352" s="6">
        <v>60.17</v>
      </c>
      <c r="K352" s="6" t="s">
        <v>31</v>
      </c>
      <c r="L352" s="19">
        <v>113942.611062401</v>
      </c>
      <c r="M352" s="19" t="s">
        <v>31</v>
      </c>
      <c r="N352" s="19" t="s">
        <v>31</v>
      </c>
      <c r="O352" s="19">
        <v>26180.225021751601</v>
      </c>
      <c r="P352" s="19">
        <v>46156.433839582001</v>
      </c>
      <c r="Q352" s="19">
        <v>63450.550940031098</v>
      </c>
      <c r="R352" s="19" t="s">
        <v>31</v>
      </c>
      <c r="S352" s="19" t="s">
        <v>31</v>
      </c>
      <c r="T352" s="19" t="s">
        <v>31</v>
      </c>
      <c r="U352" s="19" t="s">
        <v>31</v>
      </c>
      <c r="V352" s="19" t="s">
        <v>31</v>
      </c>
      <c r="W352" s="19" t="s">
        <v>31</v>
      </c>
      <c r="X352" s="6">
        <v>1</v>
      </c>
      <c r="Y352" s="6">
        <v>14</v>
      </c>
      <c r="Z352" s="6">
        <v>1</v>
      </c>
      <c r="AA352" s="6">
        <v>0</v>
      </c>
      <c r="AB352" s="6">
        <v>98</v>
      </c>
    </row>
    <row r="353" spans="1:28" x14ac:dyDescent="0.25">
      <c r="A353" s="9" t="s">
        <v>1055</v>
      </c>
      <c r="B353" s="6" t="s">
        <v>1056</v>
      </c>
      <c r="C353" s="6">
        <v>1</v>
      </c>
      <c r="D353" s="6">
        <v>2</v>
      </c>
      <c r="E353" s="6">
        <v>-6.64</v>
      </c>
      <c r="F353" s="6">
        <v>73366.263547956594</v>
      </c>
      <c r="G353" s="6" t="s">
        <v>31</v>
      </c>
      <c r="H353" s="6">
        <v>4</v>
      </c>
      <c r="I353" s="6" t="s">
        <v>31</v>
      </c>
      <c r="J353" s="6">
        <v>34.619999999999997</v>
      </c>
      <c r="K353" s="6" t="s">
        <v>31</v>
      </c>
      <c r="L353" s="19" t="s">
        <v>31</v>
      </c>
      <c r="M353" s="19" t="s">
        <v>31</v>
      </c>
      <c r="N353" s="19">
        <v>99674.267668621294</v>
      </c>
      <c r="O353" s="19">
        <v>97028.531840964104</v>
      </c>
      <c r="P353" s="19">
        <v>50731.8897644916</v>
      </c>
      <c r="Q353" s="19">
        <v>55474.493170840302</v>
      </c>
      <c r="R353" s="19" t="s">
        <v>31</v>
      </c>
      <c r="S353" s="19" t="s">
        <v>31</v>
      </c>
      <c r="T353" s="19" t="s">
        <v>31</v>
      </c>
      <c r="U353" s="19" t="s">
        <v>31</v>
      </c>
      <c r="V353" s="19" t="s">
        <v>31</v>
      </c>
      <c r="W353" s="19" t="s">
        <v>31</v>
      </c>
      <c r="X353" s="6">
        <v>1</v>
      </c>
      <c r="Y353" s="6">
        <v>4</v>
      </c>
      <c r="Z353" s="6">
        <v>1</v>
      </c>
      <c r="AA353" s="6">
        <v>0</v>
      </c>
      <c r="AB353" s="6">
        <v>372</v>
      </c>
    </row>
    <row r="354" spans="1:28" x14ac:dyDescent="0.25">
      <c r="A354" s="9" t="s">
        <v>1058</v>
      </c>
      <c r="B354" s="6" t="s">
        <v>1059</v>
      </c>
      <c r="C354" s="6">
        <v>1</v>
      </c>
      <c r="D354" s="6">
        <v>6</v>
      </c>
      <c r="E354" s="6">
        <v>-6.64</v>
      </c>
      <c r="F354" s="6">
        <v>170178.71096193299</v>
      </c>
      <c r="G354" s="6" t="s">
        <v>31</v>
      </c>
      <c r="H354" s="6">
        <v>3</v>
      </c>
      <c r="I354" s="6" t="s">
        <v>31</v>
      </c>
      <c r="J354" s="6">
        <v>59.48</v>
      </c>
      <c r="K354" s="6" t="s">
        <v>31</v>
      </c>
      <c r="L354" s="19">
        <v>170178.71096193299</v>
      </c>
      <c r="M354" s="19">
        <v>140550.40972843001</v>
      </c>
      <c r="N354" s="19" t="s">
        <v>31</v>
      </c>
      <c r="O354" s="19" t="s">
        <v>31</v>
      </c>
      <c r="P354" s="19">
        <v>397044.21181008802</v>
      </c>
      <c r="Q354" s="19" t="s">
        <v>31</v>
      </c>
      <c r="R354" s="19" t="s">
        <v>31</v>
      </c>
      <c r="S354" s="19" t="s">
        <v>31</v>
      </c>
      <c r="T354" s="19" t="s">
        <v>31</v>
      </c>
      <c r="U354" s="19" t="s">
        <v>31</v>
      </c>
      <c r="V354" s="19" t="s">
        <v>31</v>
      </c>
      <c r="W354" s="19" t="s">
        <v>31</v>
      </c>
      <c r="X354" s="6">
        <v>1</v>
      </c>
      <c r="Y354" s="6">
        <v>8</v>
      </c>
      <c r="Z354" s="6">
        <v>1</v>
      </c>
      <c r="AA354" s="6">
        <v>0</v>
      </c>
      <c r="AB354" s="6">
        <v>290</v>
      </c>
    </row>
    <row r="355" spans="1:28" x14ac:dyDescent="0.25">
      <c r="A355" s="9" t="s">
        <v>1061</v>
      </c>
      <c r="B355" s="6" t="s">
        <v>1062</v>
      </c>
      <c r="C355" s="6">
        <v>1</v>
      </c>
      <c r="D355" s="6">
        <v>3</v>
      </c>
      <c r="E355" s="6">
        <v>-6.64</v>
      </c>
      <c r="F355" s="6">
        <v>64447.308224829801</v>
      </c>
      <c r="G355" s="6" t="s">
        <v>31</v>
      </c>
      <c r="H355" s="6">
        <v>3</v>
      </c>
      <c r="I355" s="6" t="s">
        <v>31</v>
      </c>
      <c r="J355" s="6">
        <v>46.32</v>
      </c>
      <c r="K355" s="6" t="s">
        <v>31</v>
      </c>
      <c r="L355" s="19">
        <v>64447.308224829801</v>
      </c>
      <c r="M355" s="19">
        <v>92495.113686450699</v>
      </c>
      <c r="N355" s="19" t="s">
        <v>31</v>
      </c>
      <c r="O355" s="19">
        <v>33659.327647489401</v>
      </c>
      <c r="P355" s="19" t="s">
        <v>31</v>
      </c>
      <c r="Q355" s="19" t="s">
        <v>31</v>
      </c>
      <c r="R355" s="19" t="s">
        <v>31</v>
      </c>
      <c r="S355" s="19" t="s">
        <v>31</v>
      </c>
      <c r="T355" s="19" t="s">
        <v>31</v>
      </c>
      <c r="U355" s="19" t="s">
        <v>31</v>
      </c>
      <c r="V355" s="19" t="s">
        <v>31</v>
      </c>
      <c r="W355" s="19" t="s">
        <v>31</v>
      </c>
      <c r="X355" s="6">
        <v>1</v>
      </c>
      <c r="Y355" s="6">
        <v>4</v>
      </c>
      <c r="Z355" s="6">
        <v>1</v>
      </c>
      <c r="AA355" s="6">
        <v>0</v>
      </c>
      <c r="AB355" s="6">
        <v>406</v>
      </c>
    </row>
    <row r="356" spans="1:28" x14ac:dyDescent="0.25">
      <c r="A356" s="9" t="s">
        <v>1064</v>
      </c>
      <c r="B356" s="6" t="s">
        <v>1065</v>
      </c>
      <c r="C356" s="6">
        <v>1</v>
      </c>
      <c r="D356" s="6">
        <v>4</v>
      </c>
      <c r="E356" s="6">
        <v>-6.64</v>
      </c>
      <c r="F356" s="6">
        <v>167508.184379777</v>
      </c>
      <c r="G356" s="6" t="s">
        <v>31</v>
      </c>
      <c r="H356" s="6">
        <v>3</v>
      </c>
      <c r="I356" s="6" t="s">
        <v>31</v>
      </c>
      <c r="J356" s="6">
        <v>63.49</v>
      </c>
      <c r="K356" s="6" t="s">
        <v>31</v>
      </c>
      <c r="L356" s="19">
        <v>167508.184379777</v>
      </c>
      <c r="M356" s="19">
        <v>210841.254753708</v>
      </c>
      <c r="N356" s="19" t="s">
        <v>31</v>
      </c>
      <c r="O356" s="19" t="s">
        <v>31</v>
      </c>
      <c r="P356" s="19" t="s">
        <v>31</v>
      </c>
      <c r="Q356" s="19">
        <v>40358.4295635175</v>
      </c>
      <c r="R356" s="19" t="s">
        <v>31</v>
      </c>
      <c r="S356" s="19" t="s">
        <v>31</v>
      </c>
      <c r="T356" s="19" t="s">
        <v>31</v>
      </c>
      <c r="U356" s="19" t="s">
        <v>31</v>
      </c>
      <c r="V356" s="19" t="s">
        <v>31</v>
      </c>
      <c r="W356" s="19" t="s">
        <v>31</v>
      </c>
      <c r="X356" s="6">
        <v>1</v>
      </c>
      <c r="Y356" s="6">
        <v>4</v>
      </c>
      <c r="Z356" s="6">
        <v>1</v>
      </c>
      <c r="AA356" s="6">
        <v>0</v>
      </c>
      <c r="AB356" s="6">
        <v>622</v>
      </c>
    </row>
    <row r="357" spans="1:28" x14ac:dyDescent="0.25">
      <c r="A357" s="9" t="s">
        <v>1067</v>
      </c>
      <c r="B357" s="6" t="s">
        <v>1068</v>
      </c>
      <c r="C357" s="6">
        <v>1</v>
      </c>
      <c r="D357" s="6">
        <v>2</v>
      </c>
      <c r="E357" s="6">
        <v>-6.64</v>
      </c>
      <c r="F357" s="6">
        <v>51301.257392478597</v>
      </c>
      <c r="G357" s="6" t="s">
        <v>31</v>
      </c>
      <c r="H357" s="6">
        <v>3</v>
      </c>
      <c r="I357" s="6" t="s">
        <v>31</v>
      </c>
      <c r="J357" s="6">
        <v>9.43</v>
      </c>
      <c r="K357" s="6" t="s">
        <v>31</v>
      </c>
      <c r="L357" s="19" t="s">
        <v>31</v>
      </c>
      <c r="M357" s="19" t="s">
        <v>31</v>
      </c>
      <c r="N357" s="19">
        <v>51301.257392478597</v>
      </c>
      <c r="O357" s="19">
        <v>54134.458628851702</v>
      </c>
      <c r="P357" s="19">
        <v>44911.854848532603</v>
      </c>
      <c r="Q357" s="19" t="s">
        <v>31</v>
      </c>
      <c r="R357" s="19" t="s">
        <v>31</v>
      </c>
      <c r="S357" s="19" t="s">
        <v>31</v>
      </c>
      <c r="T357" s="19" t="s">
        <v>31</v>
      </c>
      <c r="U357" s="19" t="s">
        <v>31</v>
      </c>
      <c r="V357" s="19" t="s">
        <v>31</v>
      </c>
      <c r="W357" s="19" t="s">
        <v>31</v>
      </c>
      <c r="X357" s="6">
        <v>1</v>
      </c>
      <c r="Y357" s="6">
        <v>3</v>
      </c>
      <c r="Z357" s="6">
        <v>1</v>
      </c>
      <c r="AA357" s="6">
        <v>0</v>
      </c>
      <c r="AB357" s="6">
        <v>583</v>
      </c>
    </row>
    <row r="358" spans="1:28" x14ac:dyDescent="0.25">
      <c r="A358" s="9" t="s">
        <v>1070</v>
      </c>
      <c r="B358" s="6" t="s">
        <v>1071</v>
      </c>
      <c r="C358" s="6">
        <v>1</v>
      </c>
      <c r="D358" s="6">
        <v>2</v>
      </c>
      <c r="E358" s="6">
        <v>-6.64</v>
      </c>
      <c r="F358" s="6">
        <v>68460.780802416804</v>
      </c>
      <c r="G358" s="6" t="s">
        <v>31</v>
      </c>
      <c r="H358" s="6">
        <v>3</v>
      </c>
      <c r="I358" s="6" t="s">
        <v>31</v>
      </c>
      <c r="J358" s="6">
        <v>77.03</v>
      </c>
      <c r="K358" s="6" t="s">
        <v>31</v>
      </c>
      <c r="L358" s="19" t="s">
        <v>31</v>
      </c>
      <c r="M358" s="19" t="s">
        <v>31</v>
      </c>
      <c r="N358" s="19">
        <v>79944.325145315597</v>
      </c>
      <c r="O358" s="19">
        <v>68460.780802416804</v>
      </c>
      <c r="P358" s="19">
        <v>6180.0375726296497</v>
      </c>
      <c r="Q358" s="19" t="s">
        <v>31</v>
      </c>
      <c r="R358" s="19" t="s">
        <v>31</v>
      </c>
      <c r="S358" s="19" t="s">
        <v>31</v>
      </c>
      <c r="T358" s="19" t="s">
        <v>31</v>
      </c>
      <c r="U358" s="19" t="s">
        <v>31</v>
      </c>
      <c r="V358" s="19" t="s">
        <v>31</v>
      </c>
      <c r="W358" s="19" t="s">
        <v>31</v>
      </c>
      <c r="X358" s="6">
        <v>1</v>
      </c>
      <c r="Y358" s="6">
        <v>4</v>
      </c>
      <c r="Z358" s="6">
        <v>1</v>
      </c>
      <c r="AA358" s="6">
        <v>0</v>
      </c>
      <c r="AB358" s="6">
        <v>331</v>
      </c>
    </row>
    <row r="359" spans="1:28" x14ac:dyDescent="0.25">
      <c r="A359" s="9" t="s">
        <v>1073</v>
      </c>
      <c r="B359" s="6" t="s">
        <v>1074</v>
      </c>
      <c r="C359" s="6">
        <v>1</v>
      </c>
      <c r="D359" s="6">
        <v>8</v>
      </c>
      <c r="E359" s="6">
        <v>-6.64</v>
      </c>
      <c r="F359" s="6">
        <v>102179.544473075</v>
      </c>
      <c r="G359" s="6" t="s">
        <v>31</v>
      </c>
      <c r="H359" s="6">
        <v>3</v>
      </c>
      <c r="I359" s="6" t="s">
        <v>31</v>
      </c>
      <c r="J359" s="6">
        <v>26.34</v>
      </c>
      <c r="K359" s="6" t="s">
        <v>31</v>
      </c>
      <c r="L359" s="19" t="s">
        <v>31</v>
      </c>
      <c r="M359" s="19" t="s">
        <v>31</v>
      </c>
      <c r="N359" s="19">
        <v>102179.544473075</v>
      </c>
      <c r="O359" s="19">
        <v>121000.731170375</v>
      </c>
      <c r="P359" s="19">
        <v>70076.605361934795</v>
      </c>
      <c r="Q359" s="19" t="s">
        <v>31</v>
      </c>
      <c r="R359" s="19" t="s">
        <v>31</v>
      </c>
      <c r="S359" s="19" t="s">
        <v>31</v>
      </c>
      <c r="T359" s="19" t="s">
        <v>31</v>
      </c>
      <c r="U359" s="19" t="s">
        <v>31</v>
      </c>
      <c r="V359" s="19" t="s">
        <v>31</v>
      </c>
      <c r="W359" s="19" t="s">
        <v>31</v>
      </c>
      <c r="X359" s="6">
        <v>1</v>
      </c>
      <c r="Y359" s="6">
        <v>2</v>
      </c>
      <c r="Z359" s="6">
        <v>1</v>
      </c>
      <c r="AA359" s="6">
        <v>0</v>
      </c>
      <c r="AB359" s="6">
        <v>1215</v>
      </c>
    </row>
    <row r="360" spans="1:28" x14ac:dyDescent="0.25">
      <c r="A360" s="9" t="s">
        <v>1076</v>
      </c>
      <c r="B360" s="6" t="s">
        <v>1077</v>
      </c>
      <c r="C360" s="6">
        <v>1</v>
      </c>
      <c r="D360" s="6">
        <v>2</v>
      </c>
      <c r="E360" s="6">
        <v>-6.64</v>
      </c>
      <c r="F360" s="6">
        <v>26213.122947499</v>
      </c>
      <c r="G360" s="6" t="s">
        <v>31</v>
      </c>
      <c r="H360" s="6">
        <v>3</v>
      </c>
      <c r="I360" s="6" t="s">
        <v>31</v>
      </c>
      <c r="J360" s="6">
        <v>45.05</v>
      </c>
      <c r="K360" s="6" t="s">
        <v>31</v>
      </c>
      <c r="L360" s="19" t="s">
        <v>31</v>
      </c>
      <c r="M360" s="19" t="s">
        <v>31</v>
      </c>
      <c r="N360" s="19" t="s">
        <v>31</v>
      </c>
      <c r="O360" s="19">
        <v>10412.284515519899</v>
      </c>
      <c r="P360" s="19">
        <v>28129.586774400701</v>
      </c>
      <c r="Q360" s="19">
        <v>26213.122947499</v>
      </c>
      <c r="R360" s="19" t="s">
        <v>31</v>
      </c>
      <c r="S360" s="19" t="s">
        <v>31</v>
      </c>
      <c r="T360" s="19" t="s">
        <v>31</v>
      </c>
      <c r="U360" s="19" t="s">
        <v>31</v>
      </c>
      <c r="V360" s="19" t="s">
        <v>31</v>
      </c>
      <c r="W360" s="19" t="s">
        <v>31</v>
      </c>
      <c r="X360" s="6">
        <v>1</v>
      </c>
      <c r="Y360" s="6">
        <v>1</v>
      </c>
      <c r="Z360" s="6">
        <v>1</v>
      </c>
      <c r="AA360" s="6">
        <v>0</v>
      </c>
      <c r="AB360" s="6">
        <v>1239</v>
      </c>
    </row>
    <row r="361" spans="1:28" x14ac:dyDescent="0.25">
      <c r="A361" s="9" t="s">
        <v>1079</v>
      </c>
      <c r="B361" s="6" t="s">
        <v>1080</v>
      </c>
      <c r="C361" s="6">
        <v>1</v>
      </c>
      <c r="D361" s="6">
        <v>12</v>
      </c>
      <c r="E361" s="6">
        <v>-6.64</v>
      </c>
      <c r="F361" s="6">
        <v>42273.040995210802</v>
      </c>
      <c r="G361" s="6" t="s">
        <v>31</v>
      </c>
      <c r="H361" s="6">
        <v>3</v>
      </c>
      <c r="I361" s="6" t="s">
        <v>31</v>
      </c>
      <c r="J361" s="6">
        <v>11.13</v>
      </c>
      <c r="K361" s="6" t="s">
        <v>31</v>
      </c>
      <c r="L361" s="19">
        <v>37282.176539826498</v>
      </c>
      <c r="M361" s="19" t="s">
        <v>31</v>
      </c>
      <c r="N361" s="19" t="s">
        <v>31</v>
      </c>
      <c r="O361" s="19" t="s">
        <v>31</v>
      </c>
      <c r="P361" s="19">
        <v>46639.320890694798</v>
      </c>
      <c r="Q361" s="19">
        <v>42273.040995210802</v>
      </c>
      <c r="R361" s="19" t="s">
        <v>31</v>
      </c>
      <c r="S361" s="19" t="s">
        <v>31</v>
      </c>
      <c r="T361" s="19" t="s">
        <v>31</v>
      </c>
      <c r="U361" s="19" t="s">
        <v>31</v>
      </c>
      <c r="V361" s="19" t="s">
        <v>31</v>
      </c>
      <c r="W361" s="19" t="s">
        <v>31</v>
      </c>
      <c r="X361" s="6">
        <v>1</v>
      </c>
      <c r="Y361" s="6">
        <v>5</v>
      </c>
      <c r="Z361" s="6">
        <v>1</v>
      </c>
      <c r="AA361" s="6">
        <v>0</v>
      </c>
      <c r="AB361" s="6">
        <v>277</v>
      </c>
    </row>
    <row r="362" spans="1:28" x14ac:dyDescent="0.25">
      <c r="A362" s="9" t="s">
        <v>1082</v>
      </c>
      <c r="B362" s="6" t="s">
        <v>1083</v>
      </c>
      <c r="C362" s="6">
        <v>1</v>
      </c>
      <c r="D362" s="6">
        <v>1</v>
      </c>
      <c r="E362" s="6">
        <v>-6.64</v>
      </c>
      <c r="F362" s="6">
        <v>427067.08352579101</v>
      </c>
      <c r="G362" s="6" t="s">
        <v>31</v>
      </c>
      <c r="H362" s="6">
        <v>3</v>
      </c>
      <c r="I362" s="6" t="s">
        <v>31</v>
      </c>
      <c r="J362" s="6">
        <v>90.35</v>
      </c>
      <c r="K362" s="6" t="s">
        <v>31</v>
      </c>
      <c r="L362" s="19" t="s">
        <v>31</v>
      </c>
      <c r="M362" s="19" t="s">
        <v>31</v>
      </c>
      <c r="N362" s="19">
        <v>120800.74338209799</v>
      </c>
      <c r="O362" s="19" t="s">
        <v>31</v>
      </c>
      <c r="P362" s="19">
        <v>427067.08352579101</v>
      </c>
      <c r="Q362" s="19">
        <v>1081323.0343073001</v>
      </c>
      <c r="R362" s="19" t="s">
        <v>31</v>
      </c>
      <c r="S362" s="19" t="s">
        <v>31</v>
      </c>
      <c r="T362" s="19" t="s">
        <v>31</v>
      </c>
      <c r="U362" s="19" t="s">
        <v>31</v>
      </c>
      <c r="V362" s="19" t="s">
        <v>31</v>
      </c>
      <c r="W362" s="19" t="s">
        <v>31</v>
      </c>
      <c r="X362" s="6">
        <v>1</v>
      </c>
      <c r="Y362" s="6">
        <v>3</v>
      </c>
      <c r="Z362" s="6">
        <v>1</v>
      </c>
      <c r="AA362" s="6">
        <v>0</v>
      </c>
      <c r="AB362" s="6">
        <v>794</v>
      </c>
    </row>
    <row r="363" spans="1:28" x14ac:dyDescent="0.25">
      <c r="A363" s="9" t="s">
        <v>1085</v>
      </c>
      <c r="B363" s="6" t="s">
        <v>1086</v>
      </c>
      <c r="C363" s="6">
        <v>1</v>
      </c>
      <c r="D363" s="6">
        <v>3</v>
      </c>
      <c r="E363" s="6">
        <v>-6.64</v>
      </c>
      <c r="F363" s="6">
        <v>36072.167606876399</v>
      </c>
      <c r="G363" s="6" t="s">
        <v>31</v>
      </c>
      <c r="H363" s="6">
        <v>3</v>
      </c>
      <c r="I363" s="6" t="s">
        <v>31</v>
      </c>
      <c r="J363" s="6">
        <v>20.7</v>
      </c>
      <c r="K363" s="6" t="s">
        <v>31</v>
      </c>
      <c r="L363" s="19" t="s">
        <v>31</v>
      </c>
      <c r="M363" s="19" t="s">
        <v>31</v>
      </c>
      <c r="N363" s="19">
        <v>42785.031228983302</v>
      </c>
      <c r="O363" s="19">
        <v>36072.167606876399</v>
      </c>
      <c r="P363" s="19">
        <v>28048.917078574901</v>
      </c>
      <c r="Q363" s="19" t="s">
        <v>31</v>
      </c>
      <c r="R363" s="19" t="s">
        <v>31</v>
      </c>
      <c r="S363" s="19" t="s">
        <v>31</v>
      </c>
      <c r="T363" s="19" t="s">
        <v>31</v>
      </c>
      <c r="U363" s="19" t="s">
        <v>31</v>
      </c>
      <c r="V363" s="19" t="s">
        <v>31</v>
      </c>
      <c r="W363" s="19" t="s">
        <v>31</v>
      </c>
      <c r="X363" s="6">
        <v>1</v>
      </c>
      <c r="Y363" s="6">
        <v>11</v>
      </c>
      <c r="Z363" s="6">
        <v>1</v>
      </c>
      <c r="AA363" s="6">
        <v>0</v>
      </c>
      <c r="AB363" s="6">
        <v>174</v>
      </c>
    </row>
    <row r="364" spans="1:28" x14ac:dyDescent="0.25">
      <c r="A364" s="9" t="s">
        <v>1088</v>
      </c>
      <c r="B364" s="6" t="s">
        <v>1089</v>
      </c>
      <c r="C364" s="6">
        <v>1</v>
      </c>
      <c r="D364" s="6">
        <v>1</v>
      </c>
      <c r="E364" s="6">
        <v>-6.64</v>
      </c>
      <c r="F364" s="6">
        <v>366985.56934809498</v>
      </c>
      <c r="G364" s="6" t="s">
        <v>31</v>
      </c>
      <c r="H364" s="6">
        <v>3</v>
      </c>
      <c r="I364" s="6" t="s">
        <v>31</v>
      </c>
      <c r="J364" s="6">
        <v>84.67</v>
      </c>
      <c r="K364" s="6" t="s">
        <v>31</v>
      </c>
      <c r="L364" s="19" t="s">
        <v>31</v>
      </c>
      <c r="M364" s="19">
        <v>5490.3228989674799</v>
      </c>
      <c r="N364" s="19">
        <v>366985.56934809498</v>
      </c>
      <c r="O364" s="19">
        <v>367389.26959162898</v>
      </c>
      <c r="P364" s="19" t="s">
        <v>31</v>
      </c>
      <c r="Q364" s="19" t="s">
        <v>31</v>
      </c>
      <c r="R364" s="19" t="s">
        <v>31</v>
      </c>
      <c r="S364" s="19" t="s">
        <v>31</v>
      </c>
      <c r="T364" s="19" t="s">
        <v>31</v>
      </c>
      <c r="U364" s="19" t="s">
        <v>31</v>
      </c>
      <c r="V364" s="19" t="s">
        <v>31</v>
      </c>
      <c r="W364" s="19" t="s">
        <v>31</v>
      </c>
      <c r="X364" s="6">
        <v>1</v>
      </c>
      <c r="Y364" s="6">
        <v>2</v>
      </c>
      <c r="Z364" s="6">
        <v>1</v>
      </c>
      <c r="AA364" s="6">
        <v>0</v>
      </c>
      <c r="AB364" s="6">
        <v>580</v>
      </c>
    </row>
    <row r="365" spans="1:28" x14ac:dyDescent="0.25">
      <c r="A365" s="9" t="s">
        <v>1091</v>
      </c>
      <c r="B365" s="6" t="s">
        <v>1092</v>
      </c>
      <c r="C365" s="6">
        <v>1</v>
      </c>
      <c r="D365" s="6">
        <v>4</v>
      </c>
      <c r="E365" s="6">
        <v>-6.64</v>
      </c>
      <c r="F365" s="6">
        <v>88607.761727372999</v>
      </c>
      <c r="G365" s="6" t="s">
        <v>31</v>
      </c>
      <c r="H365" s="6">
        <v>2</v>
      </c>
      <c r="I365" s="6" t="s">
        <v>31</v>
      </c>
      <c r="J365" s="6">
        <v>37.53</v>
      </c>
      <c r="K365" s="6" t="s">
        <v>31</v>
      </c>
      <c r="L365" s="19">
        <v>67515.166366932302</v>
      </c>
      <c r="M365" s="19">
        <v>116289.95173713101</v>
      </c>
      <c r="N365" s="19" t="s">
        <v>31</v>
      </c>
      <c r="O365" s="19" t="s">
        <v>31</v>
      </c>
      <c r="P365" s="19" t="s">
        <v>31</v>
      </c>
      <c r="Q365" s="19" t="s">
        <v>31</v>
      </c>
      <c r="R365" s="19" t="s">
        <v>31</v>
      </c>
      <c r="S365" s="19" t="s">
        <v>31</v>
      </c>
      <c r="T365" s="19" t="s">
        <v>31</v>
      </c>
      <c r="U365" s="19" t="s">
        <v>31</v>
      </c>
      <c r="V365" s="19" t="s">
        <v>31</v>
      </c>
      <c r="W365" s="19" t="s">
        <v>31</v>
      </c>
      <c r="X365" s="6">
        <v>1</v>
      </c>
      <c r="Y365" s="6">
        <v>1</v>
      </c>
      <c r="Z365" s="6">
        <v>1</v>
      </c>
      <c r="AA365" s="6">
        <v>0</v>
      </c>
      <c r="AB365" s="6">
        <v>1518</v>
      </c>
    </row>
    <row r="366" spans="1:28" x14ac:dyDescent="0.25">
      <c r="A366" s="9" t="s">
        <v>1094</v>
      </c>
      <c r="B366" s="6" t="s">
        <v>1095</v>
      </c>
      <c r="C366" s="6">
        <v>1</v>
      </c>
      <c r="D366" s="6">
        <v>1</v>
      </c>
      <c r="E366" s="6">
        <v>-6.64</v>
      </c>
      <c r="F366" s="6">
        <v>76569.872601838302</v>
      </c>
      <c r="G366" s="6" t="s">
        <v>31</v>
      </c>
      <c r="H366" s="6">
        <v>2</v>
      </c>
      <c r="I366" s="6" t="s">
        <v>31</v>
      </c>
      <c r="J366" s="6">
        <v>45.91</v>
      </c>
      <c r="K366" s="6" t="s">
        <v>31</v>
      </c>
      <c r="L366" s="19">
        <v>54675.993052201098</v>
      </c>
      <c r="M366" s="19">
        <v>107230.706988059</v>
      </c>
      <c r="N366" s="19" t="s">
        <v>31</v>
      </c>
      <c r="O366" s="19" t="s">
        <v>31</v>
      </c>
      <c r="P366" s="19" t="s">
        <v>31</v>
      </c>
      <c r="Q366" s="19" t="s">
        <v>31</v>
      </c>
      <c r="R366" s="19" t="s">
        <v>31</v>
      </c>
      <c r="S366" s="19" t="s">
        <v>31</v>
      </c>
      <c r="T366" s="19" t="s">
        <v>31</v>
      </c>
      <c r="U366" s="19" t="s">
        <v>31</v>
      </c>
      <c r="V366" s="19" t="s">
        <v>31</v>
      </c>
      <c r="W366" s="19" t="s">
        <v>31</v>
      </c>
      <c r="X366" s="6">
        <v>1</v>
      </c>
      <c r="Y366" s="6">
        <v>2</v>
      </c>
      <c r="Z366" s="6">
        <v>1</v>
      </c>
      <c r="AA366" s="6">
        <v>0</v>
      </c>
      <c r="AB366" s="6">
        <v>640</v>
      </c>
    </row>
    <row r="367" spans="1:28" x14ac:dyDescent="0.25">
      <c r="A367" s="9" t="s">
        <v>1097</v>
      </c>
      <c r="B367" s="6" t="s">
        <v>1098</v>
      </c>
      <c r="C367" s="6">
        <v>1</v>
      </c>
      <c r="D367" s="6">
        <v>1</v>
      </c>
      <c r="E367" s="6">
        <v>-6.64</v>
      </c>
      <c r="F367" s="6">
        <v>82515.409718532101</v>
      </c>
      <c r="G367" s="6" t="s">
        <v>31</v>
      </c>
      <c r="H367" s="6">
        <v>2</v>
      </c>
      <c r="I367" s="6" t="s">
        <v>31</v>
      </c>
      <c r="J367" s="6">
        <v>13.59</v>
      </c>
      <c r="K367" s="6" t="s">
        <v>31</v>
      </c>
      <c r="L367" s="19">
        <v>74934.9871589908</v>
      </c>
      <c r="M367" s="19">
        <v>90862.667749190194</v>
      </c>
      <c r="N367" s="19" t="s">
        <v>31</v>
      </c>
      <c r="O367" s="19" t="s">
        <v>31</v>
      </c>
      <c r="P367" s="19" t="s">
        <v>31</v>
      </c>
      <c r="Q367" s="19" t="s">
        <v>31</v>
      </c>
      <c r="R367" s="19" t="s">
        <v>31</v>
      </c>
      <c r="S367" s="19" t="s">
        <v>31</v>
      </c>
      <c r="T367" s="19" t="s">
        <v>31</v>
      </c>
      <c r="U367" s="19" t="s">
        <v>31</v>
      </c>
      <c r="V367" s="19" t="s">
        <v>31</v>
      </c>
      <c r="W367" s="19" t="s">
        <v>31</v>
      </c>
      <c r="X367" s="6">
        <v>1</v>
      </c>
      <c r="Y367" s="6">
        <v>2</v>
      </c>
      <c r="Z367" s="6">
        <v>1</v>
      </c>
      <c r="AA367" s="6">
        <v>0</v>
      </c>
      <c r="AB367" s="6">
        <v>617</v>
      </c>
    </row>
    <row r="368" spans="1:28" x14ac:dyDescent="0.25">
      <c r="A368" s="9" t="s">
        <v>1100</v>
      </c>
      <c r="B368" s="6" t="s">
        <v>1101</v>
      </c>
      <c r="C368" s="6">
        <v>1</v>
      </c>
      <c r="D368" s="6">
        <v>3</v>
      </c>
      <c r="E368" s="6">
        <v>-6.64</v>
      </c>
      <c r="F368" s="6">
        <v>34541.537311197302</v>
      </c>
      <c r="G368" s="6" t="s">
        <v>31</v>
      </c>
      <c r="H368" s="6">
        <v>2</v>
      </c>
      <c r="I368" s="6" t="s">
        <v>31</v>
      </c>
      <c r="J368" s="6">
        <v>1.77</v>
      </c>
      <c r="K368" s="6" t="s">
        <v>31</v>
      </c>
      <c r="L368" s="19" t="s">
        <v>31</v>
      </c>
      <c r="M368" s="19" t="s">
        <v>31</v>
      </c>
      <c r="N368" s="19">
        <v>34113.084064181203</v>
      </c>
      <c r="O368" s="19">
        <v>34975.371841961598</v>
      </c>
      <c r="P368" s="19" t="s">
        <v>31</v>
      </c>
      <c r="Q368" s="19" t="s">
        <v>31</v>
      </c>
      <c r="R368" s="19" t="s">
        <v>31</v>
      </c>
      <c r="S368" s="19" t="s">
        <v>31</v>
      </c>
      <c r="T368" s="19" t="s">
        <v>31</v>
      </c>
      <c r="U368" s="19" t="s">
        <v>31</v>
      </c>
      <c r="V368" s="19" t="s">
        <v>31</v>
      </c>
      <c r="W368" s="19" t="s">
        <v>31</v>
      </c>
      <c r="X368" s="6">
        <v>1</v>
      </c>
      <c r="Y368" s="6">
        <v>6</v>
      </c>
      <c r="Z368" s="6">
        <v>1</v>
      </c>
      <c r="AA368" s="6">
        <v>0</v>
      </c>
      <c r="AB368" s="6">
        <v>231</v>
      </c>
    </row>
    <row r="369" spans="1:28" x14ac:dyDescent="0.25">
      <c r="A369" s="9" t="s">
        <v>1103</v>
      </c>
      <c r="B369" s="6" t="s">
        <v>1104</v>
      </c>
      <c r="C369" s="6">
        <v>2</v>
      </c>
      <c r="D369" s="6">
        <v>3</v>
      </c>
      <c r="E369" s="6">
        <v>-6.64</v>
      </c>
      <c r="F369" s="6">
        <v>64693.389821884201</v>
      </c>
      <c r="G369" s="6" t="s">
        <v>31</v>
      </c>
      <c r="H369" s="6">
        <v>2</v>
      </c>
      <c r="I369" s="6" t="s">
        <v>31</v>
      </c>
      <c r="J369" s="6">
        <v>48.15</v>
      </c>
      <c r="K369" s="6" t="s">
        <v>31</v>
      </c>
      <c r="L369" s="19">
        <v>45377.360355785502</v>
      </c>
      <c r="M369" s="19">
        <v>92231.779324128802</v>
      </c>
      <c r="N369" s="19" t="s">
        <v>31</v>
      </c>
      <c r="O369" s="19" t="s">
        <v>31</v>
      </c>
      <c r="P369" s="19" t="s">
        <v>31</v>
      </c>
      <c r="Q369" s="19" t="s">
        <v>31</v>
      </c>
      <c r="R369" s="19" t="s">
        <v>31</v>
      </c>
      <c r="S369" s="19" t="s">
        <v>31</v>
      </c>
      <c r="T369" s="19" t="s">
        <v>31</v>
      </c>
      <c r="U369" s="19" t="s">
        <v>31</v>
      </c>
      <c r="V369" s="19" t="s">
        <v>31</v>
      </c>
      <c r="W369" s="19" t="s">
        <v>31</v>
      </c>
      <c r="X369" s="6">
        <v>1</v>
      </c>
      <c r="Y369" s="6">
        <v>4</v>
      </c>
      <c r="Z369" s="6">
        <v>2</v>
      </c>
      <c r="AA369" s="6">
        <v>0</v>
      </c>
      <c r="AB369" s="6">
        <v>729</v>
      </c>
    </row>
    <row r="370" spans="1:28" x14ac:dyDescent="0.25">
      <c r="A370" s="9" t="s">
        <v>1106</v>
      </c>
      <c r="B370" s="6" t="s">
        <v>1107</v>
      </c>
      <c r="C370" s="6">
        <v>2</v>
      </c>
      <c r="D370" s="6">
        <v>20</v>
      </c>
      <c r="E370" s="6">
        <v>-6.64</v>
      </c>
      <c r="F370" s="6">
        <v>99169.903979169205</v>
      </c>
      <c r="G370" s="6" t="s">
        <v>31</v>
      </c>
      <c r="H370" s="6">
        <v>2</v>
      </c>
      <c r="I370" s="6" t="s">
        <v>31</v>
      </c>
      <c r="J370" s="6">
        <v>6.68</v>
      </c>
      <c r="K370" s="6" t="s">
        <v>31</v>
      </c>
      <c r="L370" s="19" t="s">
        <v>31</v>
      </c>
      <c r="M370" s="19" t="s">
        <v>31</v>
      </c>
      <c r="N370" s="19">
        <v>94591.144233459694</v>
      </c>
      <c r="O370" s="19">
        <v>103970.30224060699</v>
      </c>
      <c r="P370" s="19" t="s">
        <v>31</v>
      </c>
      <c r="Q370" s="19" t="s">
        <v>31</v>
      </c>
      <c r="R370" s="19" t="s">
        <v>31</v>
      </c>
      <c r="S370" s="19" t="s">
        <v>31</v>
      </c>
      <c r="T370" s="19" t="s">
        <v>31</v>
      </c>
      <c r="U370" s="19" t="s">
        <v>31</v>
      </c>
      <c r="V370" s="19" t="s">
        <v>31</v>
      </c>
      <c r="W370" s="19" t="s">
        <v>31</v>
      </c>
      <c r="X370" s="6">
        <v>1</v>
      </c>
      <c r="Y370" s="6">
        <v>5</v>
      </c>
      <c r="Z370" s="6">
        <v>2</v>
      </c>
      <c r="AA370" s="6">
        <v>0</v>
      </c>
      <c r="AB370" s="6">
        <v>740</v>
      </c>
    </row>
    <row r="371" spans="1:28" x14ac:dyDescent="0.25">
      <c r="A371" s="9" t="s">
        <v>1109</v>
      </c>
      <c r="B371" s="6" t="s">
        <v>1110</v>
      </c>
      <c r="C371" s="6">
        <v>1</v>
      </c>
      <c r="D371" s="6">
        <v>1</v>
      </c>
      <c r="E371" s="6">
        <v>-6.64</v>
      </c>
      <c r="F371" s="6">
        <v>26267.973123345499</v>
      </c>
      <c r="G371" s="6" t="s">
        <v>31</v>
      </c>
      <c r="H371" s="6">
        <v>2</v>
      </c>
      <c r="I371" s="6" t="s">
        <v>31</v>
      </c>
      <c r="J371" s="6">
        <v>2.69</v>
      </c>
      <c r="K371" s="6" t="s">
        <v>31</v>
      </c>
      <c r="L371" s="19" t="s">
        <v>31</v>
      </c>
      <c r="M371" s="19" t="s">
        <v>31</v>
      </c>
      <c r="N371" s="19">
        <v>26771.920755434901</v>
      </c>
      <c r="O371" s="19">
        <v>25773.511669636999</v>
      </c>
      <c r="P371" s="19" t="s">
        <v>31</v>
      </c>
      <c r="Q371" s="19" t="s">
        <v>31</v>
      </c>
      <c r="R371" s="19" t="s">
        <v>31</v>
      </c>
      <c r="S371" s="19" t="s">
        <v>31</v>
      </c>
      <c r="T371" s="19" t="s">
        <v>31</v>
      </c>
      <c r="U371" s="19" t="s">
        <v>31</v>
      </c>
      <c r="V371" s="19" t="s">
        <v>31</v>
      </c>
      <c r="W371" s="19" t="s">
        <v>31</v>
      </c>
      <c r="X371" s="6">
        <v>1</v>
      </c>
      <c r="Y371" s="6">
        <v>2</v>
      </c>
      <c r="Z371" s="6">
        <v>1</v>
      </c>
      <c r="AA371" s="6">
        <v>0</v>
      </c>
      <c r="AB371" s="6">
        <v>1075</v>
      </c>
    </row>
    <row r="372" spans="1:28" x14ac:dyDescent="0.25">
      <c r="A372" s="9" t="s">
        <v>1112</v>
      </c>
      <c r="B372" s="6" t="s">
        <v>1113</v>
      </c>
      <c r="C372" s="6">
        <v>1</v>
      </c>
      <c r="D372" s="6">
        <v>3</v>
      </c>
      <c r="E372" s="6">
        <v>-6.64</v>
      </c>
      <c r="F372" s="6">
        <v>43884.764123841604</v>
      </c>
      <c r="G372" s="6" t="s">
        <v>31</v>
      </c>
      <c r="H372" s="6">
        <v>2</v>
      </c>
      <c r="I372" s="6" t="s">
        <v>31</v>
      </c>
      <c r="J372" s="6">
        <v>57.21</v>
      </c>
      <c r="K372" s="6" t="s">
        <v>31</v>
      </c>
      <c r="L372" s="19">
        <v>28573.710556265101</v>
      </c>
      <c r="M372" s="19">
        <v>67400.155062568403</v>
      </c>
      <c r="N372" s="19" t="s">
        <v>31</v>
      </c>
      <c r="O372" s="19" t="s">
        <v>31</v>
      </c>
      <c r="P372" s="19" t="s">
        <v>31</v>
      </c>
      <c r="Q372" s="19" t="s">
        <v>31</v>
      </c>
      <c r="R372" s="19" t="s">
        <v>31</v>
      </c>
      <c r="S372" s="19" t="s">
        <v>31</v>
      </c>
      <c r="T372" s="19" t="s">
        <v>31</v>
      </c>
      <c r="U372" s="19" t="s">
        <v>31</v>
      </c>
      <c r="V372" s="19" t="s">
        <v>31</v>
      </c>
      <c r="W372" s="19" t="s">
        <v>31</v>
      </c>
      <c r="X372" s="6">
        <v>1</v>
      </c>
      <c r="Y372" s="6">
        <v>0</v>
      </c>
      <c r="Z372" s="6">
        <v>1</v>
      </c>
      <c r="AA372" s="6">
        <v>0</v>
      </c>
      <c r="AB372" s="6">
        <v>5256</v>
      </c>
    </row>
    <row r="373" spans="1:28" x14ac:dyDescent="0.25">
      <c r="A373" s="9" t="s">
        <v>1115</v>
      </c>
      <c r="B373" s="6" t="s">
        <v>1116</v>
      </c>
      <c r="C373" s="6">
        <v>1</v>
      </c>
      <c r="D373" s="6">
        <v>2</v>
      </c>
      <c r="E373" s="6">
        <v>-6.64</v>
      </c>
      <c r="F373" s="6">
        <v>117785.149142412</v>
      </c>
      <c r="G373" s="6" t="s">
        <v>31</v>
      </c>
      <c r="H373" s="6">
        <v>2</v>
      </c>
      <c r="I373" s="6" t="s">
        <v>31</v>
      </c>
      <c r="J373" s="6">
        <v>6.99</v>
      </c>
      <c r="K373" s="6" t="s">
        <v>31</v>
      </c>
      <c r="L373" s="19" t="s">
        <v>31</v>
      </c>
      <c r="M373" s="19" t="s">
        <v>31</v>
      </c>
      <c r="N373" s="19">
        <v>123754.875277226</v>
      </c>
      <c r="O373" s="19">
        <v>112103.392512192</v>
      </c>
      <c r="P373" s="19" t="s">
        <v>31</v>
      </c>
      <c r="Q373" s="19" t="s">
        <v>31</v>
      </c>
      <c r="R373" s="19" t="s">
        <v>31</v>
      </c>
      <c r="S373" s="19" t="s">
        <v>31</v>
      </c>
      <c r="T373" s="19" t="s">
        <v>31</v>
      </c>
      <c r="U373" s="19" t="s">
        <v>31</v>
      </c>
      <c r="V373" s="19" t="s">
        <v>31</v>
      </c>
      <c r="W373" s="19" t="s">
        <v>31</v>
      </c>
      <c r="X373" s="6">
        <v>1</v>
      </c>
      <c r="Y373" s="6">
        <v>2</v>
      </c>
      <c r="Z373" s="6">
        <v>1</v>
      </c>
      <c r="AA373" s="6">
        <v>0</v>
      </c>
      <c r="AB373" s="6">
        <v>568</v>
      </c>
    </row>
    <row r="374" spans="1:28" x14ac:dyDescent="0.25">
      <c r="A374" s="9" t="s">
        <v>1118</v>
      </c>
      <c r="B374" s="6" t="s">
        <v>1119</v>
      </c>
      <c r="C374" s="6">
        <v>1</v>
      </c>
      <c r="D374" s="6">
        <v>2</v>
      </c>
      <c r="E374" s="6">
        <v>-6.64</v>
      </c>
      <c r="F374" s="6">
        <v>110642.234843371</v>
      </c>
      <c r="G374" s="6" t="s">
        <v>31</v>
      </c>
      <c r="H374" s="6">
        <v>2</v>
      </c>
      <c r="I374" s="6" t="s">
        <v>31</v>
      </c>
      <c r="J374" s="6">
        <v>3.54</v>
      </c>
      <c r="K374" s="6" t="s">
        <v>31</v>
      </c>
      <c r="L374" s="19" t="s">
        <v>31</v>
      </c>
      <c r="M374" s="19" t="s">
        <v>31</v>
      </c>
      <c r="N374" s="19">
        <v>113447.62779775501</v>
      </c>
      <c r="O374" s="19">
        <v>107906.215130025</v>
      </c>
      <c r="P374" s="19" t="s">
        <v>31</v>
      </c>
      <c r="Q374" s="19" t="s">
        <v>31</v>
      </c>
      <c r="R374" s="19" t="s">
        <v>31</v>
      </c>
      <c r="S374" s="19" t="s">
        <v>31</v>
      </c>
      <c r="T374" s="19" t="s">
        <v>31</v>
      </c>
      <c r="U374" s="19" t="s">
        <v>31</v>
      </c>
      <c r="V374" s="19" t="s">
        <v>31</v>
      </c>
      <c r="W374" s="19" t="s">
        <v>31</v>
      </c>
      <c r="X374" s="6">
        <v>1</v>
      </c>
      <c r="Y374" s="6">
        <v>2</v>
      </c>
      <c r="Z374" s="6">
        <v>1</v>
      </c>
      <c r="AA374" s="6">
        <v>0</v>
      </c>
      <c r="AB374" s="6">
        <v>636</v>
      </c>
    </row>
    <row r="375" spans="1:28" x14ac:dyDescent="0.25">
      <c r="A375" s="9" t="s">
        <v>1121</v>
      </c>
      <c r="B375" s="6" t="s">
        <v>1122</v>
      </c>
      <c r="C375" s="6">
        <v>17</v>
      </c>
      <c r="D375" s="6">
        <v>1084</v>
      </c>
      <c r="E375" s="6">
        <v>5.61</v>
      </c>
      <c r="F375" s="6">
        <v>36215.390424450401</v>
      </c>
      <c r="G375" s="6">
        <v>691656.27565598697</v>
      </c>
      <c r="H375" s="6">
        <v>1</v>
      </c>
      <c r="I375" s="6">
        <v>5</v>
      </c>
      <c r="J375" s="6" t="s">
        <v>31</v>
      </c>
      <c r="K375" s="6">
        <v>138.87</v>
      </c>
      <c r="L375" s="19" t="s">
        <v>31</v>
      </c>
      <c r="M375" s="19">
        <v>36215.390424450401</v>
      </c>
      <c r="N375" s="19" t="s">
        <v>31</v>
      </c>
      <c r="O375" s="19" t="s">
        <v>31</v>
      </c>
      <c r="P375" s="19" t="s">
        <v>31</v>
      </c>
      <c r="Q375" s="19" t="s">
        <v>31</v>
      </c>
      <c r="R375" s="19">
        <v>622765.6875</v>
      </c>
      <c r="S375" s="19">
        <v>832559.43308989995</v>
      </c>
      <c r="T375" s="19">
        <v>578032.10645674297</v>
      </c>
      <c r="U375" s="19" t="s">
        <v>31</v>
      </c>
      <c r="V375" s="19">
        <v>6252785.5538315503</v>
      </c>
      <c r="W375" s="19">
        <v>691656.27565598697</v>
      </c>
      <c r="X375" s="6">
        <v>1</v>
      </c>
      <c r="Y375" s="6">
        <v>54</v>
      </c>
      <c r="Z375" s="6">
        <v>4</v>
      </c>
      <c r="AA375" s="6">
        <v>0</v>
      </c>
      <c r="AB375" s="6">
        <v>445</v>
      </c>
    </row>
    <row r="376" spans="1:28" x14ac:dyDescent="0.25">
      <c r="A376" s="9" t="s">
        <v>1124</v>
      </c>
      <c r="B376" s="6" t="s">
        <v>1125</v>
      </c>
      <c r="C376" s="6">
        <v>11</v>
      </c>
      <c r="D376" s="6">
        <v>621</v>
      </c>
      <c r="E376" s="6">
        <v>6.64</v>
      </c>
      <c r="F376" s="6" t="s">
        <v>31</v>
      </c>
      <c r="G376" s="6">
        <v>1551438.375</v>
      </c>
      <c r="H376" s="6" t="s">
        <v>31</v>
      </c>
      <c r="I376" s="6">
        <v>3</v>
      </c>
      <c r="J376" s="6" t="s">
        <v>31</v>
      </c>
      <c r="K376" s="6">
        <v>77.97</v>
      </c>
      <c r="L376" s="19" t="s">
        <v>31</v>
      </c>
      <c r="M376" s="19" t="s">
        <v>31</v>
      </c>
      <c r="N376" s="19" t="s">
        <v>31</v>
      </c>
      <c r="O376" s="19" t="s">
        <v>31</v>
      </c>
      <c r="P376" s="19" t="s">
        <v>31</v>
      </c>
      <c r="Q376" s="19" t="s">
        <v>31</v>
      </c>
      <c r="R376" s="19">
        <v>1551438.375</v>
      </c>
      <c r="S376" s="19">
        <v>1566365.21340791</v>
      </c>
      <c r="T376" s="19" t="s">
        <v>31</v>
      </c>
      <c r="U376" s="19" t="s">
        <v>31</v>
      </c>
      <c r="V376" s="19" t="s">
        <v>31</v>
      </c>
      <c r="W376" s="19">
        <v>107134.532511823</v>
      </c>
      <c r="X376" s="6">
        <v>1</v>
      </c>
      <c r="Y376" s="6">
        <v>25</v>
      </c>
      <c r="Z376" s="6">
        <v>1</v>
      </c>
      <c r="AA376" s="6">
        <v>0</v>
      </c>
      <c r="AB376" s="6">
        <v>450</v>
      </c>
    </row>
    <row r="377" spans="1:28" x14ac:dyDescent="0.25">
      <c r="A377" s="9" t="s">
        <v>1127</v>
      </c>
      <c r="B377" s="6" t="s">
        <v>1128</v>
      </c>
      <c r="C377" s="6">
        <v>1</v>
      </c>
      <c r="D377" s="6">
        <v>2</v>
      </c>
      <c r="E377" s="6">
        <v>6.64</v>
      </c>
      <c r="F377" s="6" t="s">
        <v>31</v>
      </c>
      <c r="G377" s="6">
        <v>144632.79066318501</v>
      </c>
      <c r="H377" s="6" t="s">
        <v>31</v>
      </c>
      <c r="I377" s="6">
        <v>5</v>
      </c>
      <c r="J377" s="6" t="s">
        <v>31</v>
      </c>
      <c r="K377" s="6">
        <v>56.34</v>
      </c>
      <c r="L377" s="19" t="s">
        <v>31</v>
      </c>
      <c r="M377" s="19" t="s">
        <v>31</v>
      </c>
      <c r="N377" s="19" t="s">
        <v>31</v>
      </c>
      <c r="O377" s="19" t="s">
        <v>31</v>
      </c>
      <c r="P377" s="19" t="s">
        <v>31</v>
      </c>
      <c r="Q377" s="19" t="s">
        <v>31</v>
      </c>
      <c r="R377" s="19" t="s">
        <v>31</v>
      </c>
      <c r="S377" s="19">
        <v>67510.408549371205</v>
      </c>
      <c r="T377" s="19">
        <v>146756.64824748799</v>
      </c>
      <c r="U377" s="19">
        <v>64218.750159889001</v>
      </c>
      <c r="V377" s="19">
        <v>144632.79066318501</v>
      </c>
      <c r="W377" s="19">
        <v>249939.49224849101</v>
      </c>
      <c r="X377" s="6">
        <v>1</v>
      </c>
      <c r="Y377" s="6">
        <v>1</v>
      </c>
      <c r="Z377" s="6">
        <v>1</v>
      </c>
      <c r="AA377" s="6">
        <v>0</v>
      </c>
      <c r="AB377" s="6">
        <v>1430</v>
      </c>
    </row>
    <row r="378" spans="1:28" x14ac:dyDescent="0.25">
      <c r="A378" s="9" t="s">
        <v>1130</v>
      </c>
      <c r="B378" s="6" t="s">
        <v>1131</v>
      </c>
      <c r="C378" s="6">
        <v>2</v>
      </c>
      <c r="D378" s="6">
        <v>22</v>
      </c>
      <c r="E378" s="6">
        <v>6.64</v>
      </c>
      <c r="F378" s="6" t="s">
        <v>31</v>
      </c>
      <c r="G378" s="6">
        <v>481896.875</v>
      </c>
      <c r="H378" s="6" t="s">
        <v>31</v>
      </c>
      <c r="I378" s="6">
        <v>5</v>
      </c>
      <c r="J378" s="6" t="s">
        <v>31</v>
      </c>
      <c r="K378" s="6">
        <v>12.93</v>
      </c>
      <c r="L378" s="19" t="s">
        <v>31</v>
      </c>
      <c r="M378" s="19" t="s">
        <v>31</v>
      </c>
      <c r="N378" s="19" t="s">
        <v>31</v>
      </c>
      <c r="O378" s="19" t="s">
        <v>31</v>
      </c>
      <c r="P378" s="19" t="s">
        <v>31</v>
      </c>
      <c r="Q378" s="19" t="s">
        <v>31</v>
      </c>
      <c r="R378" s="19">
        <v>481896.875</v>
      </c>
      <c r="S378" s="19">
        <v>456483.609062173</v>
      </c>
      <c r="T378" s="19">
        <v>613848.74676222506</v>
      </c>
      <c r="U378" s="19">
        <v>565640.28052538703</v>
      </c>
      <c r="V378" s="19" t="s">
        <v>31</v>
      </c>
      <c r="W378" s="19">
        <v>479214.46639475401</v>
      </c>
      <c r="X378" s="6">
        <v>1</v>
      </c>
      <c r="Y378" s="6">
        <v>4</v>
      </c>
      <c r="Z378" s="6">
        <v>2</v>
      </c>
      <c r="AA378" s="6">
        <v>0</v>
      </c>
      <c r="AB378" s="6">
        <v>775</v>
      </c>
    </row>
    <row r="379" spans="1:28" x14ac:dyDescent="0.25">
      <c r="A379" s="9" t="s">
        <v>1133</v>
      </c>
      <c r="B379" s="6" t="s">
        <v>1134</v>
      </c>
      <c r="C379" s="6">
        <v>2</v>
      </c>
      <c r="D379" s="6">
        <v>19</v>
      </c>
      <c r="E379" s="6">
        <v>6.64</v>
      </c>
      <c r="F379" s="6" t="s">
        <v>31</v>
      </c>
      <c r="G379" s="6">
        <v>438046.851208154</v>
      </c>
      <c r="H379" s="6" t="s">
        <v>31</v>
      </c>
      <c r="I379" s="6">
        <v>4</v>
      </c>
      <c r="J379" s="6" t="s">
        <v>31</v>
      </c>
      <c r="K379" s="6">
        <v>34.840000000000003</v>
      </c>
      <c r="L379" s="19" t="s">
        <v>31</v>
      </c>
      <c r="M379" s="19" t="s">
        <v>31</v>
      </c>
      <c r="N379" s="19" t="s">
        <v>31</v>
      </c>
      <c r="O379" s="19" t="s">
        <v>31</v>
      </c>
      <c r="P379" s="19" t="s">
        <v>31</v>
      </c>
      <c r="Q379" s="19" t="s">
        <v>31</v>
      </c>
      <c r="R379" s="19" t="s">
        <v>31</v>
      </c>
      <c r="S379" s="19">
        <v>377046.014645099</v>
      </c>
      <c r="T379" s="19">
        <v>513514.954745055</v>
      </c>
      <c r="U379" s="19">
        <v>508916.78044652898</v>
      </c>
      <c r="V379" s="19">
        <v>215240.236606083</v>
      </c>
      <c r="W379" s="19" t="s">
        <v>31</v>
      </c>
      <c r="X379" s="6">
        <v>1</v>
      </c>
      <c r="Y379" s="6">
        <v>7</v>
      </c>
      <c r="Z379" s="6">
        <v>2</v>
      </c>
      <c r="AA379" s="6">
        <v>0</v>
      </c>
      <c r="AB379" s="6">
        <v>533</v>
      </c>
    </row>
    <row r="380" spans="1:28" x14ac:dyDescent="0.25">
      <c r="A380" s="9" t="s">
        <v>1136</v>
      </c>
      <c r="B380" s="6" t="s">
        <v>1137</v>
      </c>
      <c r="C380" s="6">
        <v>1</v>
      </c>
      <c r="D380" s="6">
        <v>10</v>
      </c>
      <c r="E380" s="6">
        <v>6.64</v>
      </c>
      <c r="F380" s="6" t="s">
        <v>31</v>
      </c>
      <c r="G380" s="6">
        <v>444308.97520134598</v>
      </c>
      <c r="H380" s="6" t="s">
        <v>31</v>
      </c>
      <c r="I380" s="6">
        <v>2</v>
      </c>
      <c r="J380" s="6" t="s">
        <v>31</v>
      </c>
      <c r="K380" s="6">
        <v>3.59</v>
      </c>
      <c r="L380" s="19" t="s">
        <v>31</v>
      </c>
      <c r="M380" s="19" t="s">
        <v>31</v>
      </c>
      <c r="N380" s="19" t="s">
        <v>31</v>
      </c>
      <c r="O380" s="19" t="s">
        <v>31</v>
      </c>
      <c r="P380" s="19" t="s">
        <v>31</v>
      </c>
      <c r="Q380" s="19" t="s">
        <v>31</v>
      </c>
      <c r="R380" s="19" t="s">
        <v>31</v>
      </c>
      <c r="S380" s="19" t="s">
        <v>31</v>
      </c>
      <c r="T380" s="19">
        <v>433163.28838649503</v>
      </c>
      <c r="U380" s="19">
        <v>455741.45071206702</v>
      </c>
      <c r="V380" s="19" t="s">
        <v>31</v>
      </c>
      <c r="W380" s="19" t="s">
        <v>31</v>
      </c>
      <c r="X380" s="6">
        <v>1</v>
      </c>
      <c r="Y380" s="6">
        <v>4</v>
      </c>
      <c r="Z380" s="6">
        <v>1</v>
      </c>
      <c r="AA380" s="6">
        <v>0</v>
      </c>
      <c r="AB380" s="6">
        <v>311</v>
      </c>
    </row>
    <row r="381" spans="1:28" x14ac:dyDescent="0.25">
      <c r="A381" s="9" t="s">
        <v>1139</v>
      </c>
      <c r="B381" s="6" t="s">
        <v>1140</v>
      </c>
      <c r="C381" s="6">
        <v>1</v>
      </c>
      <c r="D381" s="6">
        <v>2</v>
      </c>
      <c r="E381" s="6">
        <v>6.64</v>
      </c>
      <c r="F381" s="6" t="s">
        <v>31</v>
      </c>
      <c r="G381" s="6">
        <v>156871.03982583099</v>
      </c>
      <c r="H381" s="6" t="s">
        <v>31</v>
      </c>
      <c r="I381" s="6">
        <v>6</v>
      </c>
      <c r="J381" s="6" t="s">
        <v>31</v>
      </c>
      <c r="K381" s="6">
        <v>59.73</v>
      </c>
      <c r="L381" s="19" t="s">
        <v>31</v>
      </c>
      <c r="M381" s="19" t="s">
        <v>31</v>
      </c>
      <c r="N381" s="19" t="s">
        <v>31</v>
      </c>
      <c r="O381" s="19" t="s">
        <v>31</v>
      </c>
      <c r="P381" s="19" t="s">
        <v>31</v>
      </c>
      <c r="Q381" s="19" t="s">
        <v>31</v>
      </c>
      <c r="R381" s="19">
        <v>228132.4375</v>
      </c>
      <c r="S381" s="19">
        <v>269735.39724673697</v>
      </c>
      <c r="T381" s="19">
        <v>30234.9186075621</v>
      </c>
      <c r="U381" s="19">
        <v>70911.579111979707</v>
      </c>
      <c r="V381" s="19">
        <v>146537.82313787099</v>
      </c>
      <c r="W381" s="19">
        <v>167932.91048744801</v>
      </c>
      <c r="X381" s="6">
        <v>1</v>
      </c>
      <c r="Y381" s="6">
        <v>2</v>
      </c>
      <c r="Z381" s="6">
        <v>1</v>
      </c>
      <c r="AA381" s="6">
        <v>0</v>
      </c>
      <c r="AB381" s="6">
        <v>454</v>
      </c>
    </row>
    <row r="382" spans="1:28" x14ac:dyDescent="0.25">
      <c r="A382" s="9" t="s">
        <v>1142</v>
      </c>
      <c r="B382" s="6" t="s">
        <v>1143</v>
      </c>
      <c r="C382" s="6">
        <v>2</v>
      </c>
      <c r="D382" s="6">
        <v>13</v>
      </c>
      <c r="E382" s="6">
        <v>6.64</v>
      </c>
      <c r="F382" s="6" t="s">
        <v>31</v>
      </c>
      <c r="G382" s="6">
        <v>1453635.6211320299</v>
      </c>
      <c r="H382" s="6" t="s">
        <v>31</v>
      </c>
      <c r="I382" s="6">
        <v>6</v>
      </c>
      <c r="J382" s="6" t="s">
        <v>31</v>
      </c>
      <c r="K382" s="6">
        <v>20.28</v>
      </c>
      <c r="L382" s="19" t="s">
        <v>31</v>
      </c>
      <c r="M382" s="19" t="s">
        <v>31</v>
      </c>
      <c r="N382" s="19" t="s">
        <v>31</v>
      </c>
      <c r="O382" s="19" t="s">
        <v>31</v>
      </c>
      <c r="P382" s="19" t="s">
        <v>31</v>
      </c>
      <c r="Q382" s="19" t="s">
        <v>31</v>
      </c>
      <c r="R382" s="19">
        <v>1473933.375</v>
      </c>
      <c r="S382" s="19">
        <v>1433617.3906258901</v>
      </c>
      <c r="T382" s="19">
        <v>1155333.3959753299</v>
      </c>
      <c r="U382" s="19">
        <v>1177662.9568872401</v>
      </c>
      <c r="V382" s="19">
        <v>1572702.56341321</v>
      </c>
      <c r="W382" s="19">
        <v>1963751.1735153999</v>
      </c>
      <c r="X382" s="6">
        <v>1</v>
      </c>
      <c r="Y382" s="6">
        <v>10</v>
      </c>
      <c r="Z382" s="6">
        <v>2</v>
      </c>
      <c r="AA382" s="6">
        <v>0</v>
      </c>
      <c r="AB382" s="6">
        <v>272</v>
      </c>
    </row>
    <row r="383" spans="1:28" x14ac:dyDescent="0.25">
      <c r="A383" s="9" t="s">
        <v>1145</v>
      </c>
      <c r="B383" s="6" t="s">
        <v>1146</v>
      </c>
      <c r="C383" s="6">
        <v>1</v>
      </c>
      <c r="D383" s="6">
        <v>4</v>
      </c>
      <c r="E383" s="6">
        <v>6.64</v>
      </c>
      <c r="F383" s="6" t="s">
        <v>31</v>
      </c>
      <c r="G383" s="6">
        <v>445322.06753628701</v>
      </c>
      <c r="H383" s="6" t="s">
        <v>31</v>
      </c>
      <c r="I383" s="6">
        <v>6</v>
      </c>
      <c r="J383" s="6" t="s">
        <v>31</v>
      </c>
      <c r="K383" s="6">
        <v>56.59</v>
      </c>
      <c r="L383" s="19" t="s">
        <v>31</v>
      </c>
      <c r="M383" s="19" t="s">
        <v>31</v>
      </c>
      <c r="N383" s="19" t="s">
        <v>31</v>
      </c>
      <c r="O383" s="19" t="s">
        <v>31</v>
      </c>
      <c r="P383" s="19" t="s">
        <v>31</v>
      </c>
      <c r="Q383" s="19" t="s">
        <v>31</v>
      </c>
      <c r="R383" s="19">
        <v>99951.5</v>
      </c>
      <c r="S383" s="19">
        <v>192810.002481804</v>
      </c>
      <c r="T383" s="19">
        <v>633179.48173607804</v>
      </c>
      <c r="U383" s="19">
        <v>702218.06294553704</v>
      </c>
      <c r="V383" s="19">
        <v>413245.78425111301</v>
      </c>
      <c r="W383" s="19">
        <v>479888.12322471797</v>
      </c>
      <c r="X383" s="6">
        <v>1</v>
      </c>
      <c r="Y383" s="6">
        <v>5</v>
      </c>
      <c r="Z383" s="6">
        <v>1</v>
      </c>
      <c r="AA383" s="6">
        <v>0</v>
      </c>
      <c r="AB383" s="6">
        <v>218</v>
      </c>
    </row>
    <row r="384" spans="1:28" x14ac:dyDescent="0.25">
      <c r="A384" s="9" t="s">
        <v>1148</v>
      </c>
      <c r="B384" s="6" t="s">
        <v>1149</v>
      </c>
      <c r="C384" s="6">
        <v>1</v>
      </c>
      <c r="D384" s="6">
        <v>4</v>
      </c>
      <c r="E384" s="6">
        <v>6.64</v>
      </c>
      <c r="F384" s="6" t="s">
        <v>31</v>
      </c>
      <c r="G384" s="6">
        <v>3234216.3802359402</v>
      </c>
      <c r="H384" s="6" t="s">
        <v>31</v>
      </c>
      <c r="I384" s="6">
        <v>6</v>
      </c>
      <c r="J384" s="6" t="s">
        <v>31</v>
      </c>
      <c r="K384" s="6">
        <v>19.84</v>
      </c>
      <c r="L384" s="19" t="s">
        <v>31</v>
      </c>
      <c r="M384" s="19" t="s">
        <v>31</v>
      </c>
      <c r="N384" s="19" t="s">
        <v>31</v>
      </c>
      <c r="O384" s="19" t="s">
        <v>31</v>
      </c>
      <c r="P384" s="19" t="s">
        <v>31</v>
      </c>
      <c r="Q384" s="19" t="s">
        <v>31</v>
      </c>
      <c r="R384" s="19">
        <v>4213280.5</v>
      </c>
      <c r="S384" s="19">
        <v>4391558.7448682198</v>
      </c>
      <c r="T384" s="19">
        <v>3359086.7945882599</v>
      </c>
      <c r="U384" s="19">
        <v>3113987.8883268302</v>
      </c>
      <c r="V384" s="19">
        <v>2668935.5110176099</v>
      </c>
      <c r="W384" s="19">
        <v>3044236.02920835</v>
      </c>
      <c r="X384" s="6">
        <v>1</v>
      </c>
      <c r="Y384" s="6">
        <v>18</v>
      </c>
      <c r="Z384" s="6">
        <v>1</v>
      </c>
      <c r="AA384" s="6">
        <v>0</v>
      </c>
      <c r="AB384" s="6">
        <v>84</v>
      </c>
    </row>
    <row r="385" spans="1:28" x14ac:dyDescent="0.25">
      <c r="A385" s="9" t="s">
        <v>1151</v>
      </c>
      <c r="B385" s="6" t="s">
        <v>1152</v>
      </c>
      <c r="C385" s="6">
        <v>1</v>
      </c>
      <c r="D385" s="6">
        <v>3</v>
      </c>
      <c r="E385" s="6">
        <v>6.64</v>
      </c>
      <c r="F385" s="6" t="s">
        <v>31</v>
      </c>
      <c r="G385" s="6">
        <v>778899.41292911104</v>
      </c>
      <c r="H385" s="6" t="s">
        <v>31</v>
      </c>
      <c r="I385" s="6">
        <v>3</v>
      </c>
      <c r="J385" s="6" t="s">
        <v>31</v>
      </c>
      <c r="K385" s="6">
        <v>49.48</v>
      </c>
      <c r="L385" s="19" t="s">
        <v>31</v>
      </c>
      <c r="M385" s="19" t="s">
        <v>31</v>
      </c>
      <c r="N385" s="19" t="s">
        <v>31</v>
      </c>
      <c r="O385" s="19" t="s">
        <v>31</v>
      </c>
      <c r="P385" s="19" t="s">
        <v>31</v>
      </c>
      <c r="Q385" s="19" t="s">
        <v>31</v>
      </c>
      <c r="R385" s="19">
        <v>733723.125</v>
      </c>
      <c r="S385" s="19">
        <v>778899.41292911104</v>
      </c>
      <c r="T385" s="19" t="s">
        <v>31</v>
      </c>
      <c r="U385" s="19" t="s">
        <v>31</v>
      </c>
      <c r="V385" s="19" t="s">
        <v>31</v>
      </c>
      <c r="W385" s="19">
        <v>1662433.4519504299</v>
      </c>
      <c r="X385" s="6">
        <v>1</v>
      </c>
      <c r="Y385" s="6">
        <v>2</v>
      </c>
      <c r="Z385" s="6">
        <v>1</v>
      </c>
      <c r="AA385" s="6">
        <v>0</v>
      </c>
      <c r="AB385" s="6">
        <v>646</v>
      </c>
    </row>
    <row r="386" spans="1:28" x14ac:dyDescent="0.25">
      <c r="A386" s="9" t="s">
        <v>31</v>
      </c>
      <c r="B386" s="6" t="s">
        <v>1154</v>
      </c>
      <c r="C386" s="6">
        <v>1</v>
      </c>
      <c r="D386" s="6">
        <v>4</v>
      </c>
      <c r="E386" s="6">
        <v>6.64</v>
      </c>
      <c r="F386" s="6" t="s">
        <v>31</v>
      </c>
      <c r="G386" s="6">
        <v>112067.965622485</v>
      </c>
      <c r="H386" s="6" t="s">
        <v>31</v>
      </c>
      <c r="I386" s="6">
        <v>6</v>
      </c>
      <c r="J386" s="6" t="s">
        <v>31</v>
      </c>
      <c r="K386" s="6">
        <v>55.35</v>
      </c>
      <c r="L386" s="19" t="s">
        <v>31</v>
      </c>
      <c r="M386" s="19" t="s">
        <v>31</v>
      </c>
      <c r="N386" s="19" t="s">
        <v>31</v>
      </c>
      <c r="O386" s="19" t="s">
        <v>31</v>
      </c>
      <c r="P386" s="19" t="s">
        <v>31</v>
      </c>
      <c r="Q386" s="19" t="s">
        <v>31</v>
      </c>
      <c r="R386" s="19">
        <v>226535.40625</v>
      </c>
      <c r="S386" s="19">
        <v>241937.580468006</v>
      </c>
      <c r="T386" s="19">
        <v>62396.933299166798</v>
      </c>
      <c r="U386" s="19">
        <v>114823.464910435</v>
      </c>
      <c r="V386" s="19">
        <v>76837.420778272193</v>
      </c>
      <c r="W386" s="19">
        <v>109378.59198517499</v>
      </c>
      <c r="X386" s="6">
        <v>1</v>
      </c>
      <c r="Y386" s="6">
        <v>1</v>
      </c>
      <c r="Z386" s="6">
        <v>1</v>
      </c>
      <c r="AA386" s="6">
        <v>0</v>
      </c>
      <c r="AB386" s="6">
        <v>5090</v>
      </c>
    </row>
    <row r="387" spans="1:28" x14ac:dyDescent="0.25">
      <c r="A387" s="9" t="s">
        <v>1156</v>
      </c>
      <c r="B387" s="6" t="s">
        <v>1157</v>
      </c>
      <c r="C387" s="6">
        <v>2</v>
      </c>
      <c r="D387" s="6">
        <v>2</v>
      </c>
      <c r="E387" s="6">
        <v>6.64</v>
      </c>
      <c r="F387" s="6" t="s">
        <v>31</v>
      </c>
      <c r="G387" s="6">
        <v>80128.584029442296</v>
      </c>
      <c r="H387" s="6" t="s">
        <v>31</v>
      </c>
      <c r="I387" s="6">
        <v>4</v>
      </c>
      <c r="J387" s="6" t="s">
        <v>31</v>
      </c>
      <c r="K387" s="6">
        <v>57.54</v>
      </c>
      <c r="L387" s="19" t="s">
        <v>31</v>
      </c>
      <c r="M387" s="19" t="s">
        <v>31</v>
      </c>
      <c r="N387" s="19" t="s">
        <v>31</v>
      </c>
      <c r="O387" s="19" t="s">
        <v>31</v>
      </c>
      <c r="P387" s="19" t="s">
        <v>31</v>
      </c>
      <c r="Q387" s="19" t="s">
        <v>31</v>
      </c>
      <c r="R387" s="19">
        <v>113529.0546875</v>
      </c>
      <c r="S387" s="19">
        <v>123264.979438637</v>
      </c>
      <c r="T387" s="19" t="s">
        <v>31</v>
      </c>
      <c r="U387" s="19" t="s">
        <v>31</v>
      </c>
      <c r="V387" s="19">
        <v>26895.829238670201</v>
      </c>
      <c r="W387" s="19">
        <v>56554.597378060702</v>
      </c>
      <c r="X387" s="6">
        <v>1</v>
      </c>
      <c r="Y387" s="6">
        <v>12</v>
      </c>
      <c r="Z387" s="6">
        <v>2</v>
      </c>
      <c r="AA387" s="6">
        <v>0</v>
      </c>
      <c r="AB387" s="6">
        <v>158</v>
      </c>
    </row>
    <row r="388" spans="1:28" x14ac:dyDescent="0.25">
      <c r="A388" s="9" t="s">
        <v>1159</v>
      </c>
      <c r="B388" s="6" t="s">
        <v>1160</v>
      </c>
      <c r="C388" s="6">
        <v>1</v>
      </c>
      <c r="D388" s="6">
        <v>2</v>
      </c>
      <c r="E388" s="6">
        <v>6.64</v>
      </c>
      <c r="F388" s="6" t="s">
        <v>31</v>
      </c>
      <c r="G388" s="6">
        <v>110680.467070228</v>
      </c>
      <c r="H388" s="6" t="s">
        <v>31</v>
      </c>
      <c r="I388" s="6">
        <v>5</v>
      </c>
      <c r="J388" s="6" t="s">
        <v>31</v>
      </c>
      <c r="K388" s="6">
        <v>55.27</v>
      </c>
      <c r="L388" s="19" t="s">
        <v>31</v>
      </c>
      <c r="M388" s="19" t="s">
        <v>31</v>
      </c>
      <c r="N388" s="19" t="s">
        <v>31</v>
      </c>
      <c r="O388" s="19" t="s">
        <v>31</v>
      </c>
      <c r="P388" s="19" t="s">
        <v>31</v>
      </c>
      <c r="Q388" s="19" t="s">
        <v>31</v>
      </c>
      <c r="R388" s="19" t="s">
        <v>31</v>
      </c>
      <c r="S388" s="19">
        <v>163952.63033697801</v>
      </c>
      <c r="T388" s="19">
        <v>110680.467070228</v>
      </c>
      <c r="U388" s="19">
        <v>132231.59559606499</v>
      </c>
      <c r="V388" s="19">
        <v>23695.5547442516</v>
      </c>
      <c r="W388" s="19">
        <v>67448.273251507606</v>
      </c>
      <c r="X388" s="6">
        <v>1</v>
      </c>
      <c r="Y388" s="6">
        <v>5</v>
      </c>
      <c r="Z388" s="6">
        <v>1</v>
      </c>
      <c r="AA388" s="6">
        <v>0</v>
      </c>
      <c r="AB388" s="6">
        <v>223</v>
      </c>
    </row>
    <row r="389" spans="1:28" x14ac:dyDescent="0.25">
      <c r="A389" s="9" t="s">
        <v>1162</v>
      </c>
      <c r="B389" s="6" t="s">
        <v>1163</v>
      </c>
      <c r="C389" s="6">
        <v>1</v>
      </c>
      <c r="D389" s="6">
        <v>4</v>
      </c>
      <c r="E389" s="6">
        <v>6.64</v>
      </c>
      <c r="F389" s="6" t="s">
        <v>31</v>
      </c>
      <c r="G389" s="6">
        <v>360039.52282437403</v>
      </c>
      <c r="H389" s="6" t="s">
        <v>31</v>
      </c>
      <c r="I389" s="6">
        <v>5</v>
      </c>
      <c r="J389" s="6" t="s">
        <v>31</v>
      </c>
      <c r="K389" s="6">
        <v>31.89</v>
      </c>
      <c r="L389" s="19" t="s">
        <v>31</v>
      </c>
      <c r="M389" s="19" t="s">
        <v>31</v>
      </c>
      <c r="N389" s="19" t="s">
        <v>31</v>
      </c>
      <c r="O389" s="19" t="s">
        <v>31</v>
      </c>
      <c r="P389" s="19" t="s">
        <v>31</v>
      </c>
      <c r="Q389" s="19" t="s">
        <v>31</v>
      </c>
      <c r="R389" s="19">
        <v>386964.625</v>
      </c>
      <c r="S389" s="19">
        <v>360039.52282437403</v>
      </c>
      <c r="T389" s="19">
        <v>139112.17802320499</v>
      </c>
      <c r="U389" s="19">
        <v>356823.84641149599</v>
      </c>
      <c r="V389" s="19" t="s">
        <v>31</v>
      </c>
      <c r="W389" s="19">
        <v>361647.963143081</v>
      </c>
      <c r="X389" s="6">
        <v>1</v>
      </c>
      <c r="Y389" s="6">
        <v>2</v>
      </c>
      <c r="Z389" s="6">
        <v>1</v>
      </c>
      <c r="AA389" s="6">
        <v>0</v>
      </c>
      <c r="AB389" s="6">
        <v>444</v>
      </c>
    </row>
    <row r="390" spans="1:28" x14ac:dyDescent="0.25">
      <c r="A390" s="9" t="s">
        <v>1165</v>
      </c>
      <c r="B390" s="6" t="s">
        <v>1166</v>
      </c>
      <c r="C390" s="6">
        <v>1</v>
      </c>
      <c r="D390" s="6">
        <v>5</v>
      </c>
      <c r="E390" s="6">
        <v>6.64</v>
      </c>
      <c r="F390" s="6" t="s">
        <v>31</v>
      </c>
      <c r="G390" s="6">
        <v>1671186.4262463199</v>
      </c>
      <c r="H390" s="6" t="s">
        <v>31</v>
      </c>
      <c r="I390" s="6">
        <v>6</v>
      </c>
      <c r="J390" s="6" t="s">
        <v>31</v>
      </c>
      <c r="K390" s="6">
        <v>24.68</v>
      </c>
      <c r="L390" s="19" t="s">
        <v>31</v>
      </c>
      <c r="M390" s="19" t="s">
        <v>31</v>
      </c>
      <c r="N390" s="19" t="s">
        <v>31</v>
      </c>
      <c r="O390" s="19" t="s">
        <v>31</v>
      </c>
      <c r="P390" s="19" t="s">
        <v>31</v>
      </c>
      <c r="Q390" s="19" t="s">
        <v>31</v>
      </c>
      <c r="R390" s="19">
        <v>1146517.125</v>
      </c>
      <c r="S390" s="19">
        <v>889981.14862886898</v>
      </c>
      <c r="T390" s="19">
        <v>1690162.1864868801</v>
      </c>
      <c r="U390" s="19">
        <v>1758247.5401583</v>
      </c>
      <c r="V390" s="19">
        <v>1652423.7103393599</v>
      </c>
      <c r="W390" s="19">
        <v>1706708.7296428201</v>
      </c>
      <c r="X390" s="6">
        <v>1</v>
      </c>
      <c r="Y390" s="6">
        <v>3</v>
      </c>
      <c r="Z390" s="6">
        <v>1</v>
      </c>
      <c r="AA390" s="6">
        <v>0</v>
      </c>
      <c r="AB390" s="6">
        <v>435</v>
      </c>
    </row>
    <row r="391" spans="1:28" x14ac:dyDescent="0.25">
      <c r="A391" s="9" t="s">
        <v>1168</v>
      </c>
      <c r="B391" s="6" t="s">
        <v>1169</v>
      </c>
      <c r="C391" s="6">
        <v>1</v>
      </c>
      <c r="D391" s="6">
        <v>6</v>
      </c>
      <c r="E391" s="6">
        <v>6.64</v>
      </c>
      <c r="F391" s="6" t="s">
        <v>31</v>
      </c>
      <c r="G391" s="6">
        <v>838271.67796944804</v>
      </c>
      <c r="H391" s="6" t="s">
        <v>31</v>
      </c>
      <c r="I391" s="6">
        <v>3</v>
      </c>
      <c r="J391" s="6" t="s">
        <v>31</v>
      </c>
      <c r="K391" s="6">
        <v>50.39</v>
      </c>
      <c r="L391" s="19" t="s">
        <v>31</v>
      </c>
      <c r="M391" s="19" t="s">
        <v>31</v>
      </c>
      <c r="N391" s="19" t="s">
        <v>31</v>
      </c>
      <c r="O391" s="19" t="s">
        <v>31</v>
      </c>
      <c r="P391" s="19" t="s">
        <v>31</v>
      </c>
      <c r="Q391" s="19" t="s">
        <v>31</v>
      </c>
      <c r="R391" s="19" t="s">
        <v>31</v>
      </c>
      <c r="S391" s="19">
        <v>529152.22645238705</v>
      </c>
      <c r="T391" s="19" t="s">
        <v>31</v>
      </c>
      <c r="U391" s="19" t="s">
        <v>31</v>
      </c>
      <c r="V391" s="19">
        <v>1462086.13626969</v>
      </c>
      <c r="W391" s="19">
        <v>838271.67796944804</v>
      </c>
      <c r="X391" s="6">
        <v>1</v>
      </c>
      <c r="Y391" s="6">
        <v>4</v>
      </c>
      <c r="Z391" s="6">
        <v>1</v>
      </c>
      <c r="AA391" s="6">
        <v>0</v>
      </c>
      <c r="AB391" s="6">
        <v>372</v>
      </c>
    </row>
    <row r="392" spans="1:28" x14ac:dyDescent="0.25">
      <c r="A392" s="9" t="s">
        <v>1171</v>
      </c>
      <c r="B392" s="6" t="s">
        <v>1172</v>
      </c>
      <c r="C392" s="6">
        <v>2</v>
      </c>
      <c r="D392" s="6">
        <v>14</v>
      </c>
      <c r="E392" s="6">
        <v>6.64</v>
      </c>
      <c r="F392" s="6" t="s">
        <v>31</v>
      </c>
      <c r="G392" s="6">
        <v>239663.879282015</v>
      </c>
      <c r="H392" s="6" t="s">
        <v>31</v>
      </c>
      <c r="I392" s="6">
        <v>6</v>
      </c>
      <c r="J392" s="6" t="s">
        <v>31</v>
      </c>
      <c r="K392" s="6">
        <v>75.23</v>
      </c>
      <c r="L392" s="19" t="s">
        <v>31</v>
      </c>
      <c r="M392" s="19" t="s">
        <v>31</v>
      </c>
      <c r="N392" s="19" t="s">
        <v>31</v>
      </c>
      <c r="O392" s="19" t="s">
        <v>31</v>
      </c>
      <c r="P392" s="19" t="s">
        <v>31</v>
      </c>
      <c r="Q392" s="19" t="s">
        <v>31</v>
      </c>
      <c r="R392" s="19">
        <v>228026.453125</v>
      </c>
      <c r="S392" s="19">
        <v>251895.226388568</v>
      </c>
      <c r="T392" s="19">
        <v>671131.46500501502</v>
      </c>
      <c r="U392" s="19">
        <v>615995.55927713402</v>
      </c>
      <c r="V392" s="19">
        <v>88855.855265603604</v>
      </c>
      <c r="W392" s="19">
        <v>133891.56215655999</v>
      </c>
      <c r="X392" s="6">
        <v>1</v>
      </c>
      <c r="Y392" s="6">
        <v>2</v>
      </c>
      <c r="Z392" s="6">
        <v>2</v>
      </c>
      <c r="AA392" s="6">
        <v>0</v>
      </c>
      <c r="AB392" s="6">
        <v>1012</v>
      </c>
    </row>
    <row r="393" spans="1:28" x14ac:dyDescent="0.25">
      <c r="A393" s="9" t="s">
        <v>1174</v>
      </c>
      <c r="B393" s="6" t="s">
        <v>1175</v>
      </c>
      <c r="C393" s="6">
        <v>2</v>
      </c>
      <c r="D393" s="6">
        <v>14</v>
      </c>
      <c r="E393" s="6">
        <v>6.64</v>
      </c>
      <c r="F393" s="6" t="s">
        <v>31</v>
      </c>
      <c r="G393" s="6">
        <v>957936.78672446404</v>
      </c>
      <c r="H393" s="6" t="s">
        <v>31</v>
      </c>
      <c r="I393" s="6">
        <v>6</v>
      </c>
      <c r="J393" s="6" t="s">
        <v>31</v>
      </c>
      <c r="K393" s="6">
        <v>29.22</v>
      </c>
      <c r="L393" s="19" t="s">
        <v>31</v>
      </c>
      <c r="M393" s="19" t="s">
        <v>31</v>
      </c>
      <c r="N393" s="19" t="s">
        <v>31</v>
      </c>
      <c r="O393" s="19" t="s">
        <v>31</v>
      </c>
      <c r="P393" s="19" t="s">
        <v>31</v>
      </c>
      <c r="Q393" s="19" t="s">
        <v>31</v>
      </c>
      <c r="R393" s="19">
        <v>899875.1875</v>
      </c>
      <c r="S393" s="19">
        <v>1019744.62692915</v>
      </c>
      <c r="T393" s="19">
        <v>1170605.86169481</v>
      </c>
      <c r="U393" s="19">
        <v>1113101.5851149501</v>
      </c>
      <c r="V393" s="19">
        <v>486550.60743377102</v>
      </c>
      <c r="W393" s="19">
        <v>699058.66042452503</v>
      </c>
      <c r="X393" s="6">
        <v>1</v>
      </c>
      <c r="Y393" s="6">
        <v>19</v>
      </c>
      <c r="Z393" s="6">
        <v>2</v>
      </c>
      <c r="AA393" s="6">
        <v>0</v>
      </c>
      <c r="AB393" s="6">
        <v>154</v>
      </c>
    </row>
    <row r="394" spans="1:28" x14ac:dyDescent="0.25">
      <c r="A394" s="9" t="s">
        <v>1177</v>
      </c>
      <c r="B394" s="6" t="s">
        <v>1178</v>
      </c>
      <c r="C394" s="6">
        <v>1</v>
      </c>
      <c r="D394" s="6">
        <v>11</v>
      </c>
      <c r="E394" s="6">
        <v>6.64</v>
      </c>
      <c r="F394" s="6" t="s">
        <v>31</v>
      </c>
      <c r="G394" s="6">
        <v>3030386.8600204699</v>
      </c>
      <c r="H394" s="6" t="s">
        <v>31</v>
      </c>
      <c r="I394" s="6">
        <v>6</v>
      </c>
      <c r="J394" s="6" t="s">
        <v>31</v>
      </c>
      <c r="K394" s="6">
        <v>42.52</v>
      </c>
      <c r="L394" s="19" t="s">
        <v>31</v>
      </c>
      <c r="M394" s="19" t="s">
        <v>31</v>
      </c>
      <c r="N394" s="19" t="s">
        <v>31</v>
      </c>
      <c r="O394" s="19" t="s">
        <v>31</v>
      </c>
      <c r="P394" s="19" t="s">
        <v>31</v>
      </c>
      <c r="Q394" s="19" t="s">
        <v>31</v>
      </c>
      <c r="R394" s="19">
        <v>2881920</v>
      </c>
      <c r="S394" s="19">
        <v>2846118.9284550902</v>
      </c>
      <c r="T394" s="19">
        <v>5973288.7657028502</v>
      </c>
      <c r="U394" s="19">
        <v>5628062.8649498802</v>
      </c>
      <c r="V394" s="19">
        <v>2152719.66947946</v>
      </c>
      <c r="W394" s="19">
        <v>3186502.2351018498</v>
      </c>
      <c r="X394" s="6">
        <v>1</v>
      </c>
      <c r="Y394" s="6">
        <v>3</v>
      </c>
      <c r="Z394" s="6">
        <v>1</v>
      </c>
      <c r="AA394" s="6">
        <v>0</v>
      </c>
      <c r="AB394" s="6">
        <v>349</v>
      </c>
    </row>
    <row r="395" spans="1:28" x14ac:dyDescent="0.25">
      <c r="A395" s="9" t="s">
        <v>1180</v>
      </c>
      <c r="B395" s="6" t="s">
        <v>1181</v>
      </c>
      <c r="C395" s="6">
        <v>1</v>
      </c>
      <c r="D395" s="6">
        <v>6</v>
      </c>
      <c r="E395" s="6">
        <v>6.64</v>
      </c>
      <c r="F395" s="6" t="s">
        <v>31</v>
      </c>
      <c r="G395" s="6">
        <v>895447.582142064</v>
      </c>
      <c r="H395" s="6" t="s">
        <v>31</v>
      </c>
      <c r="I395" s="6">
        <v>6</v>
      </c>
      <c r="J395" s="6" t="s">
        <v>31</v>
      </c>
      <c r="K395" s="6">
        <v>66.930000000000007</v>
      </c>
      <c r="L395" s="19" t="s">
        <v>31</v>
      </c>
      <c r="M395" s="19" t="s">
        <v>31</v>
      </c>
      <c r="N395" s="19" t="s">
        <v>31</v>
      </c>
      <c r="O395" s="19" t="s">
        <v>31</v>
      </c>
      <c r="P395" s="19" t="s">
        <v>31</v>
      </c>
      <c r="Q395" s="19" t="s">
        <v>31</v>
      </c>
      <c r="R395" s="19">
        <v>1493640.1875</v>
      </c>
      <c r="S395" s="19">
        <v>1572747.3512485099</v>
      </c>
      <c r="T395" s="19">
        <v>295296.13647776103</v>
      </c>
      <c r="U395" s="19">
        <v>142367.40522587299</v>
      </c>
      <c r="V395" s="19">
        <v>862638.80319447501</v>
      </c>
      <c r="W395" s="19">
        <v>929504.17879973701</v>
      </c>
      <c r="X395" s="6">
        <v>1</v>
      </c>
      <c r="Y395" s="6">
        <v>2</v>
      </c>
      <c r="Z395" s="6">
        <v>1</v>
      </c>
      <c r="AA395" s="6">
        <v>0</v>
      </c>
      <c r="AB395" s="6">
        <v>543</v>
      </c>
    </row>
    <row r="396" spans="1:28" x14ac:dyDescent="0.25">
      <c r="A396" s="9" t="s">
        <v>1183</v>
      </c>
      <c r="B396" s="6" t="s">
        <v>1184</v>
      </c>
      <c r="C396" s="6">
        <v>2</v>
      </c>
      <c r="D396" s="6">
        <v>28</v>
      </c>
      <c r="E396" s="6">
        <v>6.64</v>
      </c>
      <c r="F396" s="6" t="s">
        <v>31</v>
      </c>
      <c r="G396" s="6">
        <v>2279819.0904407999</v>
      </c>
      <c r="H396" s="6" t="s">
        <v>31</v>
      </c>
      <c r="I396" s="6">
        <v>6</v>
      </c>
      <c r="J396" s="6" t="s">
        <v>31</v>
      </c>
      <c r="K396" s="6">
        <v>51.75</v>
      </c>
      <c r="L396" s="19" t="s">
        <v>31</v>
      </c>
      <c r="M396" s="19" t="s">
        <v>31</v>
      </c>
      <c r="N396" s="19" t="s">
        <v>31</v>
      </c>
      <c r="O396" s="19" t="s">
        <v>31</v>
      </c>
      <c r="P396" s="19" t="s">
        <v>31</v>
      </c>
      <c r="Q396" s="19" t="s">
        <v>31</v>
      </c>
      <c r="R396" s="19">
        <v>262911.59375</v>
      </c>
      <c r="S396" s="19">
        <v>995080.27843239706</v>
      </c>
      <c r="T396" s="19">
        <v>2384031.6057743402</v>
      </c>
      <c r="U396" s="19">
        <v>2427457.1774308202</v>
      </c>
      <c r="V396" s="19">
        <v>2252164.7231762498</v>
      </c>
      <c r="W396" s="19">
        <v>2307813.0261307601</v>
      </c>
      <c r="X396" s="6">
        <v>1</v>
      </c>
      <c r="Y396" s="6">
        <v>7</v>
      </c>
      <c r="Z396" s="6">
        <v>2</v>
      </c>
      <c r="AA396" s="6">
        <v>0</v>
      </c>
      <c r="AB396" s="6">
        <v>531</v>
      </c>
    </row>
    <row r="397" spans="1:28" x14ac:dyDescent="0.25">
      <c r="A397" s="9" t="s">
        <v>1186</v>
      </c>
      <c r="B397" s="6" t="s">
        <v>1187</v>
      </c>
      <c r="C397" s="6">
        <v>1</v>
      </c>
      <c r="D397" s="6">
        <v>2</v>
      </c>
      <c r="E397" s="6">
        <v>6.64</v>
      </c>
      <c r="F397" s="6" t="s">
        <v>31</v>
      </c>
      <c r="G397" s="6">
        <v>26714.277998501799</v>
      </c>
      <c r="H397" s="6" t="s">
        <v>31</v>
      </c>
      <c r="I397" s="6">
        <v>5</v>
      </c>
      <c r="J397" s="6" t="s">
        <v>31</v>
      </c>
      <c r="K397" s="6">
        <v>99.13</v>
      </c>
      <c r="L397" s="19" t="s">
        <v>31</v>
      </c>
      <c r="M397" s="19" t="s">
        <v>31</v>
      </c>
      <c r="N397" s="19" t="s">
        <v>31</v>
      </c>
      <c r="O397" s="19" t="s">
        <v>31</v>
      </c>
      <c r="P397" s="19" t="s">
        <v>31</v>
      </c>
      <c r="Q397" s="19" t="s">
        <v>31</v>
      </c>
      <c r="R397" s="19">
        <v>128036.3515625</v>
      </c>
      <c r="S397" s="19">
        <v>189843.85954405501</v>
      </c>
      <c r="T397" s="19">
        <v>22976.9209094213</v>
      </c>
      <c r="U397" s="19" t="s">
        <v>31</v>
      </c>
      <c r="V397" s="19">
        <v>21772.3115657544</v>
      </c>
      <c r="W397" s="19">
        <v>26714.277998501799</v>
      </c>
      <c r="X397" s="6">
        <v>1</v>
      </c>
      <c r="Y397" s="6">
        <v>3</v>
      </c>
      <c r="Z397" s="6">
        <v>1</v>
      </c>
      <c r="AA397" s="6">
        <v>0</v>
      </c>
      <c r="AB397" s="6">
        <v>483</v>
      </c>
    </row>
    <row r="398" spans="1:28" x14ac:dyDescent="0.25">
      <c r="A398" s="9" t="s">
        <v>1189</v>
      </c>
      <c r="B398" s="6" t="s">
        <v>1190</v>
      </c>
      <c r="C398" s="6">
        <v>1</v>
      </c>
      <c r="D398" s="6">
        <v>1</v>
      </c>
      <c r="E398" s="6">
        <v>6.64</v>
      </c>
      <c r="F398" s="6" t="s">
        <v>31</v>
      </c>
      <c r="G398" s="6">
        <v>110258.75371039299</v>
      </c>
      <c r="H398" s="6" t="s">
        <v>31</v>
      </c>
      <c r="I398" s="6">
        <v>5</v>
      </c>
      <c r="J398" s="6" t="s">
        <v>31</v>
      </c>
      <c r="K398" s="6">
        <v>77.819999999999993</v>
      </c>
      <c r="L398" s="19" t="s">
        <v>31</v>
      </c>
      <c r="M398" s="19" t="s">
        <v>31</v>
      </c>
      <c r="N398" s="19" t="s">
        <v>31</v>
      </c>
      <c r="O398" s="19" t="s">
        <v>31</v>
      </c>
      <c r="P398" s="19" t="s">
        <v>31</v>
      </c>
      <c r="Q398" s="19" t="s">
        <v>31</v>
      </c>
      <c r="R398" s="19">
        <v>428558</v>
      </c>
      <c r="S398" s="19">
        <v>411636.64764104801</v>
      </c>
      <c r="T398" s="19">
        <v>92902.224018446999</v>
      </c>
      <c r="U398" s="19">
        <v>110258.75371039299</v>
      </c>
      <c r="V398" s="19" t="s">
        <v>31</v>
      </c>
      <c r="W398" s="19">
        <v>91294.130765270398</v>
      </c>
      <c r="X398" s="6">
        <v>1</v>
      </c>
      <c r="Y398" s="6">
        <v>2</v>
      </c>
      <c r="Z398" s="6">
        <v>1</v>
      </c>
      <c r="AA398" s="6">
        <v>0</v>
      </c>
      <c r="AB398" s="6">
        <v>587</v>
      </c>
    </row>
    <row r="399" spans="1:28" x14ac:dyDescent="0.25">
      <c r="A399" s="9" t="s">
        <v>1192</v>
      </c>
      <c r="B399" s="6" t="s">
        <v>1193</v>
      </c>
      <c r="C399" s="6">
        <v>2</v>
      </c>
      <c r="D399" s="6">
        <v>11</v>
      </c>
      <c r="E399" s="6">
        <v>6.64</v>
      </c>
      <c r="F399" s="6" t="s">
        <v>31</v>
      </c>
      <c r="G399" s="6">
        <v>1034694.58985796</v>
      </c>
      <c r="H399" s="6" t="s">
        <v>31</v>
      </c>
      <c r="I399" s="6">
        <v>5</v>
      </c>
      <c r="J399" s="6" t="s">
        <v>31</v>
      </c>
      <c r="K399" s="6">
        <v>25.78</v>
      </c>
      <c r="L399" s="19" t="s">
        <v>31</v>
      </c>
      <c r="M399" s="19" t="s">
        <v>31</v>
      </c>
      <c r="N399" s="19" t="s">
        <v>31</v>
      </c>
      <c r="O399" s="19" t="s">
        <v>31</v>
      </c>
      <c r="P399" s="19" t="s">
        <v>31</v>
      </c>
      <c r="Q399" s="19" t="s">
        <v>31</v>
      </c>
      <c r="R399" s="19">
        <v>817353.5625</v>
      </c>
      <c r="S399" s="19">
        <v>1167509.2711603399</v>
      </c>
      <c r="T399" s="19">
        <v>1476041.9554123301</v>
      </c>
      <c r="U399" s="19">
        <v>1034694.58985796</v>
      </c>
      <c r="V399" s="19">
        <v>822148.74007063406</v>
      </c>
      <c r="W399" s="19" t="s">
        <v>31</v>
      </c>
      <c r="X399" s="6">
        <v>1</v>
      </c>
      <c r="Y399" s="6">
        <v>17</v>
      </c>
      <c r="Z399" s="6">
        <v>2</v>
      </c>
      <c r="AA399" s="6">
        <v>0</v>
      </c>
      <c r="AB399" s="6">
        <v>173</v>
      </c>
    </row>
    <row r="400" spans="1:28" x14ac:dyDescent="0.25">
      <c r="A400" s="9" t="s">
        <v>1195</v>
      </c>
      <c r="B400" s="6" t="s">
        <v>1196</v>
      </c>
      <c r="C400" s="6">
        <v>1</v>
      </c>
      <c r="D400" s="6">
        <v>2</v>
      </c>
      <c r="E400" s="6">
        <v>6.64</v>
      </c>
      <c r="F400" s="6" t="s">
        <v>31</v>
      </c>
      <c r="G400" s="6">
        <v>2323637.65904174</v>
      </c>
      <c r="H400" s="6" t="s">
        <v>31</v>
      </c>
      <c r="I400" s="6">
        <v>6</v>
      </c>
      <c r="J400" s="6" t="s">
        <v>31</v>
      </c>
      <c r="K400" s="6">
        <v>36.35</v>
      </c>
      <c r="L400" s="19" t="s">
        <v>31</v>
      </c>
      <c r="M400" s="19" t="s">
        <v>31</v>
      </c>
      <c r="N400" s="19" t="s">
        <v>31</v>
      </c>
      <c r="O400" s="19" t="s">
        <v>31</v>
      </c>
      <c r="P400" s="19" t="s">
        <v>31</v>
      </c>
      <c r="Q400" s="19" t="s">
        <v>31</v>
      </c>
      <c r="R400" s="19">
        <v>2066117.625</v>
      </c>
      <c r="S400" s="19">
        <v>2613254.88209655</v>
      </c>
      <c r="T400" s="19">
        <v>2860331.0845293701</v>
      </c>
      <c r="U400" s="19">
        <v>2635436.9337899899</v>
      </c>
      <c r="V400" s="19">
        <v>908363.160762985</v>
      </c>
      <c r="W400" s="19">
        <v>1501818.4887945901</v>
      </c>
      <c r="X400" s="6">
        <v>1</v>
      </c>
      <c r="Y400" s="6">
        <v>9</v>
      </c>
      <c r="Z400" s="6">
        <v>1</v>
      </c>
      <c r="AA400" s="6">
        <v>0</v>
      </c>
      <c r="AB400" s="6">
        <v>151</v>
      </c>
    </row>
    <row r="401" spans="1:28" x14ac:dyDescent="0.25">
      <c r="A401" s="9" t="s">
        <v>1198</v>
      </c>
      <c r="B401" s="6" t="s">
        <v>1199</v>
      </c>
      <c r="C401" s="6">
        <v>1</v>
      </c>
      <c r="D401" s="6">
        <v>7</v>
      </c>
      <c r="E401" s="6">
        <v>6.64</v>
      </c>
      <c r="F401" s="6" t="s">
        <v>31</v>
      </c>
      <c r="G401" s="6">
        <v>895989.92980244802</v>
      </c>
      <c r="H401" s="6" t="s">
        <v>31</v>
      </c>
      <c r="I401" s="6">
        <v>6</v>
      </c>
      <c r="J401" s="6" t="s">
        <v>31</v>
      </c>
      <c r="K401" s="6">
        <v>56.6</v>
      </c>
      <c r="L401" s="19" t="s">
        <v>31</v>
      </c>
      <c r="M401" s="19" t="s">
        <v>31</v>
      </c>
      <c r="N401" s="19" t="s">
        <v>31</v>
      </c>
      <c r="O401" s="19" t="s">
        <v>31</v>
      </c>
      <c r="P401" s="19" t="s">
        <v>31</v>
      </c>
      <c r="Q401" s="19" t="s">
        <v>31</v>
      </c>
      <c r="R401" s="19">
        <v>379970.1171875</v>
      </c>
      <c r="S401" s="19">
        <v>357299.62668918201</v>
      </c>
      <c r="T401" s="19">
        <v>1594833.3558352999</v>
      </c>
      <c r="U401" s="19">
        <v>1411071.979084</v>
      </c>
      <c r="V401" s="19">
        <v>1119524.6421779001</v>
      </c>
      <c r="W401" s="19">
        <v>717088.23911695799</v>
      </c>
      <c r="X401" s="6">
        <v>1</v>
      </c>
      <c r="Y401" s="6">
        <v>2</v>
      </c>
      <c r="Z401" s="6">
        <v>1</v>
      </c>
      <c r="AA401" s="6">
        <v>0</v>
      </c>
      <c r="AB401" s="6">
        <v>531</v>
      </c>
    </row>
    <row r="402" spans="1:28" x14ac:dyDescent="0.25">
      <c r="A402" s="9" t="s">
        <v>1201</v>
      </c>
      <c r="B402" s="6" t="s">
        <v>1202</v>
      </c>
      <c r="C402" s="6">
        <v>2</v>
      </c>
      <c r="D402" s="6">
        <v>11</v>
      </c>
      <c r="E402" s="6">
        <v>6.64</v>
      </c>
      <c r="F402" s="6" t="s">
        <v>31</v>
      </c>
      <c r="G402" s="6">
        <v>1477781.4388878599</v>
      </c>
      <c r="H402" s="6" t="s">
        <v>31</v>
      </c>
      <c r="I402" s="6">
        <v>2</v>
      </c>
      <c r="J402" s="6" t="s">
        <v>31</v>
      </c>
      <c r="K402" s="6">
        <v>9.17</v>
      </c>
      <c r="L402" s="19" t="s">
        <v>31</v>
      </c>
      <c r="M402" s="19" t="s">
        <v>31</v>
      </c>
      <c r="N402" s="19" t="s">
        <v>31</v>
      </c>
      <c r="O402" s="19" t="s">
        <v>31</v>
      </c>
      <c r="P402" s="19" t="s">
        <v>31</v>
      </c>
      <c r="Q402" s="19" t="s">
        <v>31</v>
      </c>
      <c r="R402" s="19" t="s">
        <v>31</v>
      </c>
      <c r="S402" s="19" t="s">
        <v>31</v>
      </c>
      <c r="T402" s="19">
        <v>1384825.5885479599</v>
      </c>
      <c r="U402" s="19">
        <v>1576976.91260262</v>
      </c>
      <c r="V402" s="19" t="s">
        <v>31</v>
      </c>
      <c r="W402" s="19" t="s">
        <v>31</v>
      </c>
      <c r="X402" s="6">
        <v>1</v>
      </c>
      <c r="Y402" s="6">
        <v>6</v>
      </c>
      <c r="Z402" s="6">
        <v>2</v>
      </c>
      <c r="AA402" s="6">
        <v>0</v>
      </c>
      <c r="AB402" s="6">
        <v>440</v>
      </c>
    </row>
    <row r="403" spans="1:28" x14ac:dyDescent="0.25">
      <c r="A403" s="9" t="s">
        <v>1204</v>
      </c>
      <c r="B403" s="6" t="s">
        <v>1205</v>
      </c>
      <c r="C403" s="6">
        <v>1</v>
      </c>
      <c r="D403" s="6">
        <v>5</v>
      </c>
      <c r="E403" s="6">
        <v>6.64</v>
      </c>
      <c r="F403" s="6" t="s">
        <v>31</v>
      </c>
      <c r="G403" s="6">
        <v>445444.08021974302</v>
      </c>
      <c r="H403" s="6" t="s">
        <v>31</v>
      </c>
      <c r="I403" s="6">
        <v>5</v>
      </c>
      <c r="J403" s="6" t="s">
        <v>31</v>
      </c>
      <c r="K403" s="6">
        <v>75.53</v>
      </c>
      <c r="L403" s="19" t="s">
        <v>31</v>
      </c>
      <c r="M403" s="19" t="s">
        <v>31</v>
      </c>
      <c r="N403" s="19" t="s">
        <v>31</v>
      </c>
      <c r="O403" s="19" t="s">
        <v>31</v>
      </c>
      <c r="P403" s="19" t="s">
        <v>31</v>
      </c>
      <c r="Q403" s="19" t="s">
        <v>31</v>
      </c>
      <c r="R403" s="19">
        <v>614079.3125</v>
      </c>
      <c r="S403" s="19">
        <v>488204.35790522699</v>
      </c>
      <c r="T403" s="19">
        <v>77712.166018337404</v>
      </c>
      <c r="U403" s="19">
        <v>55482.646331541699</v>
      </c>
      <c r="V403" s="19" t="s">
        <v>31</v>
      </c>
      <c r="W403" s="19">
        <v>445444.08021974302</v>
      </c>
      <c r="X403" s="6">
        <v>1</v>
      </c>
      <c r="Y403" s="6">
        <v>2</v>
      </c>
      <c r="Z403" s="6">
        <v>1</v>
      </c>
      <c r="AA403" s="6">
        <v>0</v>
      </c>
      <c r="AB403" s="6">
        <v>581</v>
      </c>
    </row>
    <row r="404" spans="1:28" x14ac:dyDescent="0.25">
      <c r="A404" s="9" t="s">
        <v>1207</v>
      </c>
      <c r="B404" s="6" t="s">
        <v>1208</v>
      </c>
      <c r="C404" s="6">
        <v>2</v>
      </c>
      <c r="D404" s="6">
        <v>3</v>
      </c>
      <c r="E404" s="6">
        <v>6.64</v>
      </c>
      <c r="F404" s="6" t="s">
        <v>31</v>
      </c>
      <c r="G404" s="6">
        <v>557848.71627741097</v>
      </c>
      <c r="H404" s="6" t="s">
        <v>31</v>
      </c>
      <c r="I404" s="6">
        <v>5</v>
      </c>
      <c r="J404" s="6" t="s">
        <v>31</v>
      </c>
      <c r="K404" s="6">
        <v>4.43</v>
      </c>
      <c r="L404" s="19" t="s">
        <v>31</v>
      </c>
      <c r="M404" s="19" t="s">
        <v>31</v>
      </c>
      <c r="N404" s="19" t="s">
        <v>31</v>
      </c>
      <c r="O404" s="19" t="s">
        <v>31</v>
      </c>
      <c r="P404" s="19" t="s">
        <v>31</v>
      </c>
      <c r="Q404" s="19" t="s">
        <v>31</v>
      </c>
      <c r="R404" s="19">
        <v>594302.375</v>
      </c>
      <c r="S404" s="19">
        <v>557848.71627741097</v>
      </c>
      <c r="T404" s="19" t="s">
        <v>31</v>
      </c>
      <c r="U404" s="19">
        <v>532027.35035081895</v>
      </c>
      <c r="V404" s="19">
        <v>569321.82241001399</v>
      </c>
      <c r="W404" s="19">
        <v>539678.42767936597</v>
      </c>
      <c r="X404" s="6">
        <v>1</v>
      </c>
      <c r="Y404" s="6">
        <v>4</v>
      </c>
      <c r="Z404" s="6">
        <v>2</v>
      </c>
      <c r="AA404" s="6">
        <v>0</v>
      </c>
      <c r="AB404" s="6">
        <v>669</v>
      </c>
    </row>
    <row r="405" spans="1:28" x14ac:dyDescent="0.25">
      <c r="A405" s="14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3"/>
    </row>
    <row r="406" spans="1:28" x14ac:dyDescent="0.25">
      <c r="K406" s="5" t="s">
        <v>1212</v>
      </c>
      <c r="L406" s="11">
        <f>SUM(L409+L407)</f>
        <v>398</v>
      </c>
      <c r="M406" s="11">
        <f t="shared" ref="M406:W406" si="0">SUM(M409+M407)</f>
        <v>398</v>
      </c>
      <c r="N406" s="11">
        <f t="shared" si="0"/>
        <v>398</v>
      </c>
      <c r="O406" s="11">
        <f t="shared" si="0"/>
        <v>398</v>
      </c>
      <c r="P406" s="11">
        <f t="shared" si="0"/>
        <v>398</v>
      </c>
      <c r="Q406" s="11">
        <f t="shared" si="0"/>
        <v>398</v>
      </c>
      <c r="R406" s="11">
        <f t="shared" si="0"/>
        <v>398</v>
      </c>
      <c r="S406" s="11">
        <f t="shared" si="0"/>
        <v>398</v>
      </c>
      <c r="T406" s="11">
        <f t="shared" si="0"/>
        <v>398</v>
      </c>
      <c r="U406" s="11">
        <f t="shared" si="0"/>
        <v>398</v>
      </c>
      <c r="V406" s="11">
        <f t="shared" si="0"/>
        <v>398</v>
      </c>
      <c r="W406" s="11">
        <f t="shared" si="0"/>
        <v>398</v>
      </c>
    </row>
    <row r="407" spans="1:28" x14ac:dyDescent="0.25">
      <c r="J407" s="2"/>
      <c r="K407" s="5" t="s">
        <v>1209</v>
      </c>
      <c r="L407" s="11">
        <f t="shared" ref="L407:W407" si="1">COUNT(L7:L404)</f>
        <v>330</v>
      </c>
      <c r="M407" s="11">
        <f t="shared" si="1"/>
        <v>336</v>
      </c>
      <c r="N407" s="11">
        <f t="shared" si="1"/>
        <v>344</v>
      </c>
      <c r="O407" s="11">
        <f t="shared" si="1"/>
        <v>346</v>
      </c>
      <c r="P407" s="11">
        <f t="shared" si="1"/>
        <v>342</v>
      </c>
      <c r="Q407" s="11">
        <f t="shared" si="1"/>
        <v>342</v>
      </c>
      <c r="R407" s="11">
        <f t="shared" si="1"/>
        <v>158</v>
      </c>
      <c r="S407" s="11">
        <f t="shared" si="1"/>
        <v>167</v>
      </c>
      <c r="T407" s="11">
        <f t="shared" si="1"/>
        <v>157</v>
      </c>
      <c r="U407" s="11">
        <f t="shared" si="1"/>
        <v>160</v>
      </c>
      <c r="V407" s="11">
        <f t="shared" si="1"/>
        <v>151</v>
      </c>
      <c r="W407" s="11">
        <f t="shared" si="1"/>
        <v>158</v>
      </c>
    </row>
    <row r="408" spans="1:28" x14ac:dyDescent="0.25">
      <c r="J408" s="2"/>
      <c r="K408" s="5" t="s">
        <v>1211</v>
      </c>
      <c r="L408" s="12">
        <f t="shared" ref="L408:W408" si="2">SUM(L7:L404)</f>
        <v>6307090913.7739439</v>
      </c>
      <c r="M408" s="12">
        <f t="shared" si="2"/>
        <v>6272753612.3769665</v>
      </c>
      <c r="N408" s="12">
        <f t="shared" si="2"/>
        <v>6312569924.4572182</v>
      </c>
      <c r="O408" s="12">
        <f t="shared" si="2"/>
        <v>6322879919.4469872</v>
      </c>
      <c r="P408" s="12">
        <f t="shared" si="2"/>
        <v>6286083132.553093</v>
      </c>
      <c r="Q408" s="12">
        <f t="shared" si="2"/>
        <v>6287629954.7023401</v>
      </c>
      <c r="R408" s="12">
        <f t="shared" si="2"/>
        <v>6240947924.5512667</v>
      </c>
      <c r="S408" s="12">
        <f t="shared" si="2"/>
        <v>6232998524.5816832</v>
      </c>
      <c r="T408" s="12">
        <f t="shared" si="2"/>
        <v>6234987354.7628241</v>
      </c>
      <c r="U408" s="12">
        <f t="shared" si="2"/>
        <v>6239396981.8175001</v>
      </c>
      <c r="V408" s="12">
        <f t="shared" si="2"/>
        <v>6295925074.6151457</v>
      </c>
      <c r="W408" s="12">
        <f t="shared" si="2"/>
        <v>6266647358.117981</v>
      </c>
    </row>
    <row r="409" spans="1:28" x14ac:dyDescent="0.25">
      <c r="K409" s="5" t="s">
        <v>1210</v>
      </c>
      <c r="L409" s="11">
        <f>COUNTBLANK(L7:L404)</f>
        <v>68</v>
      </c>
      <c r="M409" s="11">
        <f t="shared" ref="M409:W409" si="3">COUNTBLANK(M7:M404)</f>
        <v>62</v>
      </c>
      <c r="N409" s="11">
        <f t="shared" si="3"/>
        <v>54</v>
      </c>
      <c r="O409" s="11">
        <f t="shared" si="3"/>
        <v>52</v>
      </c>
      <c r="P409" s="11">
        <f t="shared" si="3"/>
        <v>56</v>
      </c>
      <c r="Q409" s="11">
        <f t="shared" si="3"/>
        <v>56</v>
      </c>
      <c r="R409" s="11">
        <f t="shared" si="3"/>
        <v>240</v>
      </c>
      <c r="S409" s="11">
        <f t="shared" si="3"/>
        <v>231</v>
      </c>
      <c r="T409" s="11">
        <f t="shared" si="3"/>
        <v>241</v>
      </c>
      <c r="U409" s="11">
        <f t="shared" si="3"/>
        <v>238</v>
      </c>
      <c r="V409" s="11">
        <f t="shared" si="3"/>
        <v>247</v>
      </c>
      <c r="W409" s="11">
        <f t="shared" si="3"/>
        <v>240</v>
      </c>
    </row>
    <row r="410" spans="1:28" x14ac:dyDescent="0.25">
      <c r="K410" s="5" t="s">
        <v>2081</v>
      </c>
      <c r="L410" s="42">
        <f>AVERAGE(L407:Q407)</f>
        <v>340</v>
      </c>
      <c r="M410" s="43"/>
      <c r="N410" s="43"/>
      <c r="O410" s="43"/>
      <c r="P410" s="43"/>
      <c r="Q410" s="43"/>
      <c r="R410" s="42">
        <f>AVERAGE(R407:W407)</f>
        <v>158.5</v>
      </c>
      <c r="S410" s="43"/>
      <c r="T410" s="43"/>
      <c r="U410" s="43"/>
      <c r="V410" s="43"/>
      <c r="W410" s="43"/>
    </row>
    <row r="411" spans="1:28" x14ac:dyDescent="0.25">
      <c r="K411" s="5" t="s">
        <v>2470</v>
      </c>
      <c r="L411" s="40">
        <f t="shared" ref="L411:W411" si="4">L409*100/L406</f>
        <v>17.08542713567839</v>
      </c>
      <c r="M411" s="40">
        <f t="shared" si="4"/>
        <v>15.577889447236181</v>
      </c>
      <c r="N411" s="40">
        <f t="shared" si="4"/>
        <v>13.5678391959799</v>
      </c>
      <c r="O411" s="40">
        <f t="shared" si="4"/>
        <v>13.06532663316583</v>
      </c>
      <c r="P411" s="40">
        <f t="shared" si="4"/>
        <v>14.07035175879397</v>
      </c>
      <c r="Q411" s="40">
        <f t="shared" si="4"/>
        <v>14.07035175879397</v>
      </c>
      <c r="R411" s="40">
        <f t="shared" si="4"/>
        <v>60.301507537688444</v>
      </c>
      <c r="S411" s="40">
        <f t="shared" si="4"/>
        <v>58.040201005025125</v>
      </c>
      <c r="T411" s="40">
        <f t="shared" si="4"/>
        <v>60.552763819095475</v>
      </c>
      <c r="U411" s="40">
        <f t="shared" si="4"/>
        <v>59.798994974874368</v>
      </c>
      <c r="V411" s="40">
        <f t="shared" si="4"/>
        <v>62.060301507537687</v>
      </c>
      <c r="W411" s="40">
        <f t="shared" si="4"/>
        <v>60.301507537688444</v>
      </c>
    </row>
    <row r="412" spans="1:28" x14ac:dyDescent="0.25">
      <c r="K412" s="5" t="s">
        <v>2471</v>
      </c>
      <c r="L412" s="40">
        <f t="shared" ref="L412:W412" si="5">L407*100/L406</f>
        <v>82.914572864321613</v>
      </c>
      <c r="M412" s="40">
        <f t="shared" si="5"/>
        <v>84.422110552763826</v>
      </c>
      <c r="N412" s="40">
        <f t="shared" si="5"/>
        <v>86.4321608040201</v>
      </c>
      <c r="O412" s="40">
        <f t="shared" si="5"/>
        <v>86.934673366834176</v>
      </c>
      <c r="P412" s="40">
        <f t="shared" si="5"/>
        <v>85.929648241206024</v>
      </c>
      <c r="Q412" s="40">
        <f t="shared" si="5"/>
        <v>85.929648241206024</v>
      </c>
      <c r="R412" s="40">
        <f t="shared" si="5"/>
        <v>39.698492462311556</v>
      </c>
      <c r="S412" s="40">
        <f t="shared" si="5"/>
        <v>41.959798994974875</v>
      </c>
      <c r="T412" s="40">
        <f t="shared" si="5"/>
        <v>39.447236180904525</v>
      </c>
      <c r="U412" s="40">
        <f t="shared" si="5"/>
        <v>40.201005025125632</v>
      </c>
      <c r="V412" s="40">
        <f t="shared" si="5"/>
        <v>37.939698492462313</v>
      </c>
      <c r="W412" s="40">
        <f t="shared" si="5"/>
        <v>39.698492462311556</v>
      </c>
    </row>
  </sheetData>
  <mergeCells count="2">
    <mergeCell ref="L410:Q410"/>
    <mergeCell ref="R410:W410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9D56D-637B-48CE-8D98-6F9C89722E68}">
  <sheetPr codeName="Sheet3">
    <outlinePr summaryBelow="0" summaryRight="0"/>
  </sheetPr>
  <dimension ref="A1:AJ919"/>
  <sheetViews>
    <sheetView workbookViewId="0"/>
  </sheetViews>
  <sheetFormatPr defaultRowHeight="15" x14ac:dyDescent="0.25"/>
  <cols>
    <col min="1" max="1" width="26.5703125" style="20" customWidth="1"/>
    <col min="2" max="2" width="9.140625" style="20"/>
    <col min="3" max="7" width="9.28515625" style="20" bestFit="1" customWidth="1"/>
    <col min="8" max="8" width="12" style="20" bestFit="1" customWidth="1"/>
    <col min="9" max="9" width="10" style="20" bestFit="1" customWidth="1"/>
    <col min="10" max="11" width="9.28515625" style="20" bestFit="1" customWidth="1"/>
    <col min="12" max="12" width="12" style="20" bestFit="1" customWidth="1"/>
    <col min="13" max="13" width="10" style="20" bestFit="1" customWidth="1"/>
    <col min="14" max="21" width="12" style="20" bestFit="1" customWidth="1"/>
    <col min="22" max="22" width="11" style="20" bestFit="1" customWidth="1"/>
    <col min="23" max="35" width="12" style="20" bestFit="1" customWidth="1"/>
    <col min="36" max="36" width="39.42578125" style="20" bestFit="1" customWidth="1"/>
    <col min="37" max="16384" width="9.140625" style="20"/>
  </cols>
  <sheetData>
    <row r="1" spans="1:36" x14ac:dyDescent="0.25">
      <c r="A1" s="3" t="s">
        <v>2475</v>
      </c>
    </row>
    <row r="2" spans="1:36" x14ac:dyDescent="0.25">
      <c r="A2" s="20" t="s">
        <v>2085</v>
      </c>
    </row>
    <row r="3" spans="1:36" x14ac:dyDescent="0.25">
      <c r="A3" s="20" t="s">
        <v>2082</v>
      </c>
    </row>
    <row r="5" spans="1:36" x14ac:dyDescent="0.25">
      <c r="A5" s="25" t="s">
        <v>1226</v>
      </c>
      <c r="B5" s="25" t="s">
        <v>1227</v>
      </c>
      <c r="C5" s="25" t="s">
        <v>3</v>
      </c>
      <c r="D5" s="25" t="s">
        <v>1228</v>
      </c>
      <c r="E5" s="25" t="s">
        <v>4</v>
      </c>
      <c r="F5" s="25" t="s">
        <v>1229</v>
      </c>
      <c r="G5" s="25" t="s">
        <v>1230</v>
      </c>
      <c r="H5" s="25" t="s">
        <v>5</v>
      </c>
      <c r="I5" s="25" t="s">
        <v>6</v>
      </c>
      <c r="J5" s="25" t="s">
        <v>9</v>
      </c>
      <c r="K5" s="25" t="s">
        <v>10</v>
      </c>
      <c r="L5" s="25" t="s">
        <v>1231</v>
      </c>
      <c r="M5" s="25" t="s">
        <v>1232</v>
      </c>
      <c r="N5" s="25" t="s">
        <v>1233</v>
      </c>
      <c r="O5" s="25" t="s">
        <v>1234</v>
      </c>
      <c r="P5" s="25" t="s">
        <v>1235</v>
      </c>
      <c r="Q5" s="25" t="s">
        <v>1236</v>
      </c>
      <c r="R5" s="25" t="s">
        <v>1237</v>
      </c>
      <c r="S5" s="25" t="s">
        <v>1238</v>
      </c>
      <c r="T5" s="25" t="s">
        <v>1239</v>
      </c>
      <c r="U5" s="25" t="s">
        <v>1240</v>
      </c>
      <c r="V5" s="25" t="s">
        <v>1241</v>
      </c>
      <c r="W5" s="25" t="s">
        <v>1242</v>
      </c>
      <c r="X5" s="25" t="s">
        <v>11</v>
      </c>
      <c r="Y5" s="25" t="s">
        <v>12</v>
      </c>
      <c r="Z5" s="25" t="s">
        <v>13</v>
      </c>
      <c r="AA5" s="25" t="s">
        <v>14</v>
      </c>
      <c r="AB5" s="25" t="s">
        <v>15</v>
      </c>
      <c r="AC5" s="25" t="s">
        <v>16</v>
      </c>
      <c r="AD5" s="25" t="s">
        <v>17</v>
      </c>
      <c r="AE5" s="25" t="s">
        <v>18</v>
      </c>
      <c r="AF5" s="25" t="s">
        <v>19</v>
      </c>
      <c r="AG5" s="25" t="s">
        <v>20</v>
      </c>
      <c r="AH5" s="25" t="s">
        <v>21</v>
      </c>
      <c r="AI5" s="25" t="s">
        <v>22</v>
      </c>
      <c r="AJ5" s="25" t="s">
        <v>1243</v>
      </c>
    </row>
    <row r="6" spans="1:36" x14ac:dyDescent="0.25">
      <c r="A6" s="22" t="s">
        <v>44</v>
      </c>
      <c r="B6" s="22" t="s">
        <v>1244</v>
      </c>
      <c r="C6" s="22">
        <v>10</v>
      </c>
      <c r="D6" s="22">
        <v>100</v>
      </c>
      <c r="E6" s="22">
        <v>6.64</v>
      </c>
      <c r="F6" s="22" t="s">
        <v>31</v>
      </c>
      <c r="G6" s="22" t="s">
        <v>31</v>
      </c>
      <c r="H6" s="22" t="s">
        <v>31</v>
      </c>
      <c r="I6" s="22">
        <v>140648.10549602401</v>
      </c>
      <c r="J6" s="22" t="s">
        <v>31</v>
      </c>
      <c r="K6" s="22">
        <v>113.83</v>
      </c>
      <c r="L6" s="22" t="s">
        <v>31</v>
      </c>
      <c r="M6" s="22" t="s">
        <v>31</v>
      </c>
      <c r="N6" s="22" t="s">
        <v>31</v>
      </c>
      <c r="O6" s="22" t="s">
        <v>31</v>
      </c>
      <c r="P6" s="22" t="s">
        <v>31</v>
      </c>
      <c r="Q6" s="22" t="s">
        <v>31</v>
      </c>
      <c r="R6" s="22">
        <v>1092279.875</v>
      </c>
      <c r="S6" s="22">
        <v>1262845.625</v>
      </c>
      <c r="T6" s="22">
        <v>129269.171875</v>
      </c>
      <c r="U6" s="22">
        <v>136411.953125</v>
      </c>
      <c r="V6" s="22">
        <v>113991.453125</v>
      </c>
      <c r="W6" s="22">
        <v>93206.5625</v>
      </c>
      <c r="X6" s="23" t="s">
        <v>31</v>
      </c>
      <c r="Y6" s="23" t="s">
        <v>31</v>
      </c>
      <c r="Z6" s="23" t="s">
        <v>31</v>
      </c>
      <c r="AA6" s="23" t="s">
        <v>31</v>
      </c>
      <c r="AB6" s="23" t="s">
        <v>31</v>
      </c>
      <c r="AC6" s="23" t="s">
        <v>31</v>
      </c>
      <c r="AD6" s="23">
        <v>1092279.875</v>
      </c>
      <c r="AE6" s="23">
        <v>1301847.23236956</v>
      </c>
      <c r="AF6" s="23">
        <v>140950.54142079299</v>
      </c>
      <c r="AG6" s="23">
        <v>138076.106499549</v>
      </c>
      <c r="AH6" s="23">
        <v>140346.31850447401</v>
      </c>
      <c r="AI6" s="23">
        <v>107763.775683528</v>
      </c>
      <c r="AJ6" s="22">
        <v>3</v>
      </c>
    </row>
    <row r="7" spans="1:36" x14ac:dyDescent="0.25">
      <c r="A7" s="22" t="s">
        <v>1197</v>
      </c>
      <c r="B7" s="22" t="s">
        <v>1245</v>
      </c>
      <c r="C7" s="22">
        <v>5</v>
      </c>
      <c r="D7" s="22">
        <v>100</v>
      </c>
      <c r="E7" s="22">
        <v>6.64</v>
      </c>
      <c r="F7" s="22" t="s">
        <v>31</v>
      </c>
      <c r="G7" s="22" t="s">
        <v>31</v>
      </c>
      <c r="H7" s="22" t="s">
        <v>31</v>
      </c>
      <c r="I7" s="22">
        <v>895989.92980244802</v>
      </c>
      <c r="J7" s="22" t="s">
        <v>31</v>
      </c>
      <c r="K7" s="22">
        <v>56.6</v>
      </c>
      <c r="L7" s="22" t="s">
        <v>31</v>
      </c>
      <c r="M7" s="22" t="s">
        <v>31</v>
      </c>
      <c r="N7" s="22" t="s">
        <v>31</v>
      </c>
      <c r="O7" s="22" t="s">
        <v>31</v>
      </c>
      <c r="P7" s="22" t="s">
        <v>31</v>
      </c>
      <c r="Q7" s="22" t="s">
        <v>31</v>
      </c>
      <c r="R7" s="22">
        <v>379970.1171875</v>
      </c>
      <c r="S7" s="22">
        <v>346595.40625</v>
      </c>
      <c r="T7" s="22">
        <v>1462660.484375</v>
      </c>
      <c r="U7" s="22">
        <v>1394065.125</v>
      </c>
      <c r="V7" s="22">
        <v>909295.25</v>
      </c>
      <c r="W7" s="22">
        <v>620220.75</v>
      </c>
      <c r="X7" s="23" t="s">
        <v>31</v>
      </c>
      <c r="Y7" s="23" t="s">
        <v>31</v>
      </c>
      <c r="Z7" s="23" t="s">
        <v>31</v>
      </c>
      <c r="AA7" s="23" t="s">
        <v>31</v>
      </c>
      <c r="AB7" s="23" t="s">
        <v>31</v>
      </c>
      <c r="AC7" s="23" t="s">
        <v>31</v>
      </c>
      <c r="AD7" s="23">
        <v>379970.1171875</v>
      </c>
      <c r="AE7" s="23">
        <v>357299.62668918201</v>
      </c>
      <c r="AF7" s="23">
        <v>1594833.3558352999</v>
      </c>
      <c r="AG7" s="23">
        <v>1411071.979084</v>
      </c>
      <c r="AH7" s="23">
        <v>1119524.6421779001</v>
      </c>
      <c r="AI7" s="23">
        <v>717088.23911695799</v>
      </c>
      <c r="AJ7" s="22">
        <v>3</v>
      </c>
    </row>
    <row r="8" spans="1:36" x14ac:dyDescent="0.25">
      <c r="A8" s="22" t="s">
        <v>1126</v>
      </c>
      <c r="B8" s="22" t="s">
        <v>1246</v>
      </c>
      <c r="C8" s="22">
        <v>2</v>
      </c>
      <c r="D8" s="22">
        <v>100</v>
      </c>
      <c r="E8" s="22">
        <v>6.64</v>
      </c>
      <c r="F8" s="22" t="s">
        <v>31</v>
      </c>
      <c r="G8" s="22" t="s">
        <v>31</v>
      </c>
      <c r="H8" s="22" t="s">
        <v>31</v>
      </c>
      <c r="I8" s="22">
        <v>144632.79066318501</v>
      </c>
      <c r="J8" s="22" t="s">
        <v>31</v>
      </c>
      <c r="K8" s="22">
        <v>56.34</v>
      </c>
      <c r="L8" s="22" t="s">
        <v>31</v>
      </c>
      <c r="M8" s="22" t="s">
        <v>31</v>
      </c>
      <c r="N8" s="22" t="s">
        <v>31</v>
      </c>
      <c r="O8" s="22" t="s">
        <v>31</v>
      </c>
      <c r="P8" s="22" t="s">
        <v>31</v>
      </c>
      <c r="Q8" s="22" t="s">
        <v>31</v>
      </c>
      <c r="R8" s="22" t="s">
        <v>31</v>
      </c>
      <c r="S8" s="22">
        <v>65487.88671875</v>
      </c>
      <c r="T8" s="22">
        <v>134594.09375</v>
      </c>
      <c r="U8" s="22">
        <v>63444.7578125</v>
      </c>
      <c r="V8" s="22">
        <v>117472.9921875</v>
      </c>
      <c r="W8" s="22">
        <v>216176.546875</v>
      </c>
      <c r="X8" s="23" t="s">
        <v>31</v>
      </c>
      <c r="Y8" s="23" t="s">
        <v>31</v>
      </c>
      <c r="Z8" s="23" t="s">
        <v>31</v>
      </c>
      <c r="AA8" s="23" t="s">
        <v>31</v>
      </c>
      <c r="AB8" s="23" t="s">
        <v>31</v>
      </c>
      <c r="AC8" s="23" t="s">
        <v>31</v>
      </c>
      <c r="AD8" s="23" t="s">
        <v>31</v>
      </c>
      <c r="AE8" s="23">
        <v>67510.408549371205</v>
      </c>
      <c r="AF8" s="23">
        <v>146756.64824748799</v>
      </c>
      <c r="AG8" s="23">
        <v>64218.750159889001</v>
      </c>
      <c r="AH8" s="23">
        <v>144632.79066318501</v>
      </c>
      <c r="AI8" s="23">
        <v>249939.49224849101</v>
      </c>
      <c r="AJ8" s="22">
        <v>3</v>
      </c>
    </row>
    <row r="9" spans="1:36" x14ac:dyDescent="0.25">
      <c r="A9" s="22" t="s">
        <v>843</v>
      </c>
      <c r="B9" s="22" t="s">
        <v>1247</v>
      </c>
      <c r="C9" s="22">
        <v>2</v>
      </c>
      <c r="D9" s="22">
        <v>100</v>
      </c>
      <c r="E9" s="22">
        <v>6.64</v>
      </c>
      <c r="F9" s="22" t="s">
        <v>31</v>
      </c>
      <c r="G9" s="22" t="s">
        <v>31</v>
      </c>
      <c r="H9" s="22" t="s">
        <v>31</v>
      </c>
      <c r="I9" s="22">
        <v>420694.19212698599</v>
      </c>
      <c r="J9" s="22" t="s">
        <v>31</v>
      </c>
      <c r="K9" s="22">
        <v>55.84</v>
      </c>
      <c r="L9" s="22" t="s">
        <v>31</v>
      </c>
      <c r="M9" s="22" t="s">
        <v>31</v>
      </c>
      <c r="N9" s="22" t="s">
        <v>31</v>
      </c>
      <c r="O9" s="22" t="s">
        <v>31</v>
      </c>
      <c r="P9" s="22" t="s">
        <v>31</v>
      </c>
      <c r="Q9" s="22" t="s">
        <v>31</v>
      </c>
      <c r="R9" s="22">
        <v>427431.15625</v>
      </c>
      <c r="S9" s="22">
        <v>401658.625</v>
      </c>
      <c r="T9" s="22">
        <v>465336.78125</v>
      </c>
      <c r="U9" s="22">
        <v>624843.75</v>
      </c>
      <c r="V9" s="22">
        <v>97895.3984375</v>
      </c>
      <c r="W9" s="22">
        <v>108746.515625</v>
      </c>
      <c r="X9" s="23" t="s">
        <v>31</v>
      </c>
      <c r="Y9" s="23" t="s">
        <v>31</v>
      </c>
      <c r="Z9" s="23" t="s">
        <v>31</v>
      </c>
      <c r="AA9" s="23" t="s">
        <v>31</v>
      </c>
      <c r="AB9" s="23" t="s">
        <v>31</v>
      </c>
      <c r="AC9" s="23" t="s">
        <v>31</v>
      </c>
      <c r="AD9" s="23">
        <v>427431.15625</v>
      </c>
      <c r="AE9" s="23">
        <v>414063.41278936103</v>
      </c>
      <c r="AF9" s="23">
        <v>507386.79848293599</v>
      </c>
      <c r="AG9" s="23">
        <v>632466.51187172299</v>
      </c>
      <c r="AH9" s="23">
        <v>120528.850124979</v>
      </c>
      <c r="AI9" s="23">
        <v>125730.79407555499</v>
      </c>
      <c r="AJ9" s="22">
        <v>3</v>
      </c>
    </row>
    <row r="10" spans="1:36" x14ac:dyDescent="0.25">
      <c r="A10" s="22" t="s">
        <v>790</v>
      </c>
      <c r="B10" s="22" t="s">
        <v>1248</v>
      </c>
      <c r="C10" s="22">
        <v>6</v>
      </c>
      <c r="D10" s="22">
        <v>100</v>
      </c>
      <c r="E10" s="22">
        <v>6.64</v>
      </c>
      <c r="F10" s="22" t="s">
        <v>31</v>
      </c>
      <c r="G10" s="22" t="s">
        <v>31</v>
      </c>
      <c r="H10" s="22" t="s">
        <v>31</v>
      </c>
      <c r="I10" s="22">
        <v>530373.47945683706</v>
      </c>
      <c r="J10" s="22" t="s">
        <v>31</v>
      </c>
      <c r="K10" s="22">
        <v>56.22</v>
      </c>
      <c r="L10" s="22" t="s">
        <v>31</v>
      </c>
      <c r="M10" s="22" t="s">
        <v>31</v>
      </c>
      <c r="N10" s="22" t="s">
        <v>31</v>
      </c>
      <c r="O10" s="22" t="s">
        <v>31</v>
      </c>
      <c r="P10" s="22" t="s">
        <v>31</v>
      </c>
      <c r="Q10" s="22" t="s">
        <v>31</v>
      </c>
      <c r="R10" s="22">
        <v>319634.0625</v>
      </c>
      <c r="S10" s="22">
        <v>299971.75</v>
      </c>
      <c r="T10" s="22" t="s">
        <v>31</v>
      </c>
      <c r="U10" s="22" t="s">
        <v>31</v>
      </c>
      <c r="V10" s="22">
        <v>714795.5</v>
      </c>
      <c r="W10" s="22">
        <v>810156.375</v>
      </c>
      <c r="X10" s="23" t="s">
        <v>31</v>
      </c>
      <c r="Y10" s="23" t="s">
        <v>31</v>
      </c>
      <c r="Z10" s="23" t="s">
        <v>31</v>
      </c>
      <c r="AA10" s="23" t="s">
        <v>31</v>
      </c>
      <c r="AB10" s="23" t="s">
        <v>31</v>
      </c>
      <c r="AC10" s="23" t="s">
        <v>31</v>
      </c>
      <c r="AD10" s="23">
        <v>319634.0625</v>
      </c>
      <c r="AE10" s="23">
        <v>309236.049755927</v>
      </c>
      <c r="AF10" s="23" t="s">
        <v>31</v>
      </c>
      <c r="AG10" s="23" t="s">
        <v>31</v>
      </c>
      <c r="AH10" s="23">
        <v>880056.47930952697</v>
      </c>
      <c r="AI10" s="23">
        <v>936688.44255553803</v>
      </c>
      <c r="AJ10" s="22">
        <v>3</v>
      </c>
    </row>
    <row r="11" spans="1:36" x14ac:dyDescent="0.25">
      <c r="A11" s="22" t="s">
        <v>1164</v>
      </c>
      <c r="B11" s="22" t="s">
        <v>1249</v>
      </c>
      <c r="C11" s="22">
        <v>5</v>
      </c>
      <c r="D11" s="22">
        <v>100</v>
      </c>
      <c r="E11" s="22">
        <v>6.64</v>
      </c>
      <c r="F11" s="22" t="s">
        <v>31</v>
      </c>
      <c r="G11" s="22" t="s">
        <v>31</v>
      </c>
      <c r="H11" s="22" t="s">
        <v>31</v>
      </c>
      <c r="I11" s="22">
        <v>1671186.4262463199</v>
      </c>
      <c r="J11" s="22" t="s">
        <v>31</v>
      </c>
      <c r="K11" s="22">
        <v>24.68</v>
      </c>
      <c r="L11" s="22" t="s">
        <v>31</v>
      </c>
      <c r="M11" s="22" t="s">
        <v>31</v>
      </c>
      <c r="N11" s="22" t="s">
        <v>31</v>
      </c>
      <c r="O11" s="22" t="s">
        <v>31</v>
      </c>
      <c r="P11" s="22" t="s">
        <v>31</v>
      </c>
      <c r="Q11" s="22" t="s">
        <v>31</v>
      </c>
      <c r="R11" s="22">
        <v>1146517.125</v>
      </c>
      <c r="S11" s="22">
        <v>863318.5</v>
      </c>
      <c r="T11" s="22">
        <v>1550088.875</v>
      </c>
      <c r="U11" s="22">
        <v>1737056.375</v>
      </c>
      <c r="V11" s="22">
        <v>1342124.125</v>
      </c>
      <c r="W11" s="22">
        <v>1476158.875</v>
      </c>
      <c r="X11" s="23" t="s">
        <v>31</v>
      </c>
      <c r="Y11" s="23" t="s">
        <v>31</v>
      </c>
      <c r="Z11" s="23" t="s">
        <v>31</v>
      </c>
      <c r="AA11" s="23" t="s">
        <v>31</v>
      </c>
      <c r="AB11" s="23" t="s">
        <v>31</v>
      </c>
      <c r="AC11" s="23" t="s">
        <v>31</v>
      </c>
      <c r="AD11" s="23">
        <v>1146517.125</v>
      </c>
      <c r="AE11" s="23">
        <v>889981.14862886898</v>
      </c>
      <c r="AF11" s="23">
        <v>1690162.1864868801</v>
      </c>
      <c r="AG11" s="23">
        <v>1758247.5401583</v>
      </c>
      <c r="AH11" s="23">
        <v>1652423.7103393599</v>
      </c>
      <c r="AI11" s="23">
        <v>1706708.7296428201</v>
      </c>
      <c r="AJ11" s="22">
        <v>3</v>
      </c>
    </row>
    <row r="12" spans="1:36" x14ac:dyDescent="0.25">
      <c r="A12" s="22" t="s">
        <v>1120</v>
      </c>
      <c r="B12" s="22" t="s">
        <v>1250</v>
      </c>
      <c r="C12" s="22">
        <v>17</v>
      </c>
      <c r="D12" s="22">
        <v>100</v>
      </c>
      <c r="E12" s="22">
        <v>6.64</v>
      </c>
      <c r="F12" s="22" t="s">
        <v>31</v>
      </c>
      <c r="G12" s="22" t="s">
        <v>31</v>
      </c>
      <c r="H12" s="22" t="s">
        <v>31</v>
      </c>
      <c r="I12" s="22">
        <v>753325.17394067999</v>
      </c>
      <c r="J12" s="22" t="s">
        <v>31</v>
      </c>
      <c r="K12" s="22">
        <v>13.73</v>
      </c>
      <c r="L12" s="22" t="s">
        <v>31</v>
      </c>
      <c r="M12" s="22" t="s">
        <v>31</v>
      </c>
      <c r="N12" s="22" t="s">
        <v>31</v>
      </c>
      <c r="O12" s="22" t="s">
        <v>31</v>
      </c>
      <c r="P12" s="22" t="s">
        <v>31</v>
      </c>
      <c r="Q12" s="22" t="s">
        <v>31</v>
      </c>
      <c r="R12" s="22">
        <v>622765.6875</v>
      </c>
      <c r="S12" s="22">
        <v>807617.0625</v>
      </c>
      <c r="T12" s="22" t="s">
        <v>31</v>
      </c>
      <c r="U12" s="22" t="s">
        <v>31</v>
      </c>
      <c r="V12" s="22">
        <v>666416.75</v>
      </c>
      <c r="W12" s="22">
        <v>598224.25</v>
      </c>
      <c r="X12" s="23" t="s">
        <v>31</v>
      </c>
      <c r="Y12" s="23" t="s">
        <v>31</v>
      </c>
      <c r="Z12" s="23" t="s">
        <v>31</v>
      </c>
      <c r="AA12" s="23" t="s">
        <v>31</v>
      </c>
      <c r="AB12" s="23" t="s">
        <v>31</v>
      </c>
      <c r="AC12" s="23" t="s">
        <v>31</v>
      </c>
      <c r="AD12" s="23">
        <v>622765.6875</v>
      </c>
      <c r="AE12" s="23">
        <v>832559.43308989995</v>
      </c>
      <c r="AF12" s="23" t="s">
        <v>31</v>
      </c>
      <c r="AG12" s="23" t="s">
        <v>31</v>
      </c>
      <c r="AH12" s="23">
        <v>820492.544731881</v>
      </c>
      <c r="AI12" s="23">
        <v>691656.27565598697</v>
      </c>
      <c r="AJ12" s="22">
        <v>3</v>
      </c>
    </row>
    <row r="13" spans="1:36" x14ac:dyDescent="0.25">
      <c r="A13" s="22" t="s">
        <v>1147</v>
      </c>
      <c r="B13" s="22" t="s">
        <v>1251</v>
      </c>
      <c r="C13" s="22">
        <v>4</v>
      </c>
      <c r="D13" s="22">
        <v>100</v>
      </c>
      <c r="E13" s="22">
        <v>6.64</v>
      </c>
      <c r="F13" s="22" t="s">
        <v>31</v>
      </c>
      <c r="G13" s="22" t="s">
        <v>31</v>
      </c>
      <c r="H13" s="22" t="s">
        <v>31</v>
      </c>
      <c r="I13" s="22">
        <v>3234216.3802359402</v>
      </c>
      <c r="J13" s="22" t="s">
        <v>31</v>
      </c>
      <c r="K13" s="22">
        <v>19.84</v>
      </c>
      <c r="L13" s="22" t="s">
        <v>31</v>
      </c>
      <c r="M13" s="22" t="s">
        <v>31</v>
      </c>
      <c r="N13" s="22" t="s">
        <v>31</v>
      </c>
      <c r="O13" s="22" t="s">
        <v>31</v>
      </c>
      <c r="P13" s="22" t="s">
        <v>31</v>
      </c>
      <c r="Q13" s="22" t="s">
        <v>31</v>
      </c>
      <c r="R13" s="22">
        <v>4213280.5</v>
      </c>
      <c r="S13" s="22">
        <v>4259993.5</v>
      </c>
      <c r="T13" s="22">
        <v>3080700.25</v>
      </c>
      <c r="U13" s="22">
        <v>3076456.75</v>
      </c>
      <c r="V13" s="22">
        <v>2167750.75</v>
      </c>
      <c r="W13" s="22">
        <v>2633007</v>
      </c>
      <c r="X13" s="23" t="s">
        <v>31</v>
      </c>
      <c r="Y13" s="23" t="s">
        <v>31</v>
      </c>
      <c r="Z13" s="23" t="s">
        <v>31</v>
      </c>
      <c r="AA13" s="23" t="s">
        <v>31</v>
      </c>
      <c r="AB13" s="23" t="s">
        <v>31</v>
      </c>
      <c r="AC13" s="23" t="s">
        <v>31</v>
      </c>
      <c r="AD13" s="23">
        <v>4213280.5</v>
      </c>
      <c r="AE13" s="23">
        <v>4391558.7448682198</v>
      </c>
      <c r="AF13" s="23">
        <v>3359086.7945882599</v>
      </c>
      <c r="AG13" s="23">
        <v>3113987.8883268302</v>
      </c>
      <c r="AH13" s="23">
        <v>2668935.5110176099</v>
      </c>
      <c r="AI13" s="23">
        <v>3044236.02920835</v>
      </c>
      <c r="AJ13" s="22">
        <v>3</v>
      </c>
    </row>
    <row r="14" spans="1:36" x14ac:dyDescent="0.25">
      <c r="A14" s="22" t="s">
        <v>448</v>
      </c>
      <c r="B14" s="22" t="s">
        <v>1252</v>
      </c>
      <c r="C14" s="22">
        <v>2</v>
      </c>
      <c r="D14" s="22">
        <v>100</v>
      </c>
      <c r="E14" s="22">
        <v>6.64</v>
      </c>
      <c r="F14" s="22" t="s">
        <v>31</v>
      </c>
      <c r="G14" s="22" t="s">
        <v>31</v>
      </c>
      <c r="H14" s="22" t="s">
        <v>31</v>
      </c>
      <c r="I14" s="22">
        <v>162865.33775074701</v>
      </c>
      <c r="J14" s="22" t="s">
        <v>31</v>
      </c>
      <c r="K14" s="22" t="s">
        <v>31</v>
      </c>
      <c r="L14" s="22" t="s">
        <v>31</v>
      </c>
      <c r="M14" s="22" t="s">
        <v>31</v>
      </c>
      <c r="N14" s="22" t="s">
        <v>31</v>
      </c>
      <c r="O14" s="22" t="s">
        <v>31</v>
      </c>
      <c r="P14" s="22" t="s">
        <v>31</v>
      </c>
      <c r="Q14" s="22" t="s">
        <v>31</v>
      </c>
      <c r="R14" s="22" t="s">
        <v>31</v>
      </c>
      <c r="S14" s="22">
        <v>157986.109375</v>
      </c>
      <c r="T14" s="22" t="s">
        <v>31</v>
      </c>
      <c r="U14" s="22" t="s">
        <v>31</v>
      </c>
      <c r="V14" s="22" t="s">
        <v>31</v>
      </c>
      <c r="W14" s="22" t="s">
        <v>31</v>
      </c>
      <c r="X14" s="23" t="s">
        <v>31</v>
      </c>
      <c r="Y14" s="23" t="s">
        <v>31</v>
      </c>
      <c r="Z14" s="23" t="s">
        <v>31</v>
      </c>
      <c r="AA14" s="23" t="s">
        <v>31</v>
      </c>
      <c r="AB14" s="23" t="s">
        <v>31</v>
      </c>
      <c r="AC14" s="23" t="s">
        <v>31</v>
      </c>
      <c r="AD14" s="23" t="s">
        <v>31</v>
      </c>
      <c r="AE14" s="23">
        <v>162865.33775074701</v>
      </c>
      <c r="AF14" s="23" t="s">
        <v>31</v>
      </c>
      <c r="AG14" s="23" t="s">
        <v>31</v>
      </c>
      <c r="AH14" s="23" t="s">
        <v>31</v>
      </c>
      <c r="AI14" s="23" t="s">
        <v>31</v>
      </c>
      <c r="AJ14" s="22">
        <v>3</v>
      </c>
    </row>
    <row r="15" spans="1:36" x14ac:dyDescent="0.25">
      <c r="A15" s="22" t="s">
        <v>448</v>
      </c>
      <c r="B15" s="22" t="s">
        <v>1252</v>
      </c>
      <c r="C15" s="22">
        <v>13</v>
      </c>
      <c r="D15" s="22">
        <v>100</v>
      </c>
      <c r="E15" s="22">
        <v>6.64</v>
      </c>
      <c r="F15" s="22" t="s">
        <v>31</v>
      </c>
      <c r="G15" s="22" t="s">
        <v>31</v>
      </c>
      <c r="H15" s="22" t="s">
        <v>31</v>
      </c>
      <c r="I15" s="22">
        <v>236007.49644996299</v>
      </c>
      <c r="J15" s="22" t="s">
        <v>31</v>
      </c>
      <c r="K15" s="22">
        <v>48.45</v>
      </c>
      <c r="L15" s="22" t="s">
        <v>31</v>
      </c>
      <c r="M15" s="22" t="s">
        <v>31</v>
      </c>
      <c r="N15" s="22" t="s">
        <v>31</v>
      </c>
      <c r="O15" s="22" t="s">
        <v>31</v>
      </c>
      <c r="P15" s="22" t="s">
        <v>31</v>
      </c>
      <c r="Q15" s="22" t="s">
        <v>31</v>
      </c>
      <c r="R15" s="22" t="s">
        <v>31</v>
      </c>
      <c r="S15" s="22" t="s">
        <v>31</v>
      </c>
      <c r="T15" s="22">
        <v>216448.21875</v>
      </c>
      <c r="U15" s="22">
        <v>240458.03125</v>
      </c>
      <c r="V15" s="22">
        <v>67107.125</v>
      </c>
      <c r="W15" s="22" t="s">
        <v>31</v>
      </c>
      <c r="X15" s="23" t="s">
        <v>31</v>
      </c>
      <c r="Y15" s="23" t="s">
        <v>31</v>
      </c>
      <c r="Z15" s="23" t="s">
        <v>31</v>
      </c>
      <c r="AA15" s="23" t="s">
        <v>31</v>
      </c>
      <c r="AB15" s="23" t="s">
        <v>31</v>
      </c>
      <c r="AC15" s="23" t="s">
        <v>31</v>
      </c>
      <c r="AD15" s="23" t="s">
        <v>31</v>
      </c>
      <c r="AE15" s="23" t="s">
        <v>31</v>
      </c>
      <c r="AF15" s="23">
        <v>236007.49644996299</v>
      </c>
      <c r="AG15" s="23">
        <v>243391.49151484601</v>
      </c>
      <c r="AH15" s="23">
        <v>82622.316682302</v>
      </c>
      <c r="AI15" s="23" t="s">
        <v>31</v>
      </c>
      <c r="AJ15" s="22">
        <v>3</v>
      </c>
    </row>
    <row r="16" spans="1:36" x14ac:dyDescent="0.25">
      <c r="A16" s="22" t="s">
        <v>216</v>
      </c>
      <c r="B16" s="22" t="s">
        <v>1253</v>
      </c>
      <c r="C16" s="22">
        <v>6</v>
      </c>
      <c r="D16" s="22">
        <v>100</v>
      </c>
      <c r="E16" s="22">
        <v>6.64</v>
      </c>
      <c r="F16" s="22" t="s">
        <v>31</v>
      </c>
      <c r="G16" s="22" t="s">
        <v>31</v>
      </c>
      <c r="H16" s="22" t="s">
        <v>31</v>
      </c>
      <c r="I16" s="22">
        <v>180126.31667943901</v>
      </c>
      <c r="J16" s="22" t="s">
        <v>31</v>
      </c>
      <c r="K16" s="22">
        <v>108.25</v>
      </c>
      <c r="L16" s="22" t="s">
        <v>31</v>
      </c>
      <c r="M16" s="22" t="s">
        <v>31</v>
      </c>
      <c r="N16" s="22" t="s">
        <v>31</v>
      </c>
      <c r="O16" s="22" t="s">
        <v>31</v>
      </c>
      <c r="P16" s="22" t="s">
        <v>31</v>
      </c>
      <c r="Q16" s="22" t="s">
        <v>31</v>
      </c>
      <c r="R16" s="22">
        <v>748936.6875</v>
      </c>
      <c r="S16" s="22">
        <v>1018947.4375</v>
      </c>
      <c r="T16" s="22" t="s">
        <v>31</v>
      </c>
      <c r="U16" s="22" t="s">
        <v>31</v>
      </c>
      <c r="V16" s="22">
        <v>33870.77734375</v>
      </c>
      <c r="W16" s="22">
        <v>37469.93359375</v>
      </c>
      <c r="X16" s="23" t="s">
        <v>31</v>
      </c>
      <c r="Y16" s="23" t="s">
        <v>31</v>
      </c>
      <c r="Z16" s="23" t="s">
        <v>31</v>
      </c>
      <c r="AA16" s="23" t="s">
        <v>31</v>
      </c>
      <c r="AB16" s="23" t="s">
        <v>31</v>
      </c>
      <c r="AC16" s="23" t="s">
        <v>31</v>
      </c>
      <c r="AD16" s="23">
        <v>748936.6875</v>
      </c>
      <c r="AE16" s="23">
        <v>1050416.51582665</v>
      </c>
      <c r="AF16" s="23" t="s">
        <v>31</v>
      </c>
      <c r="AG16" s="23" t="s">
        <v>31</v>
      </c>
      <c r="AH16" s="23">
        <v>41701.713372030899</v>
      </c>
      <c r="AI16" s="23">
        <v>43322.073149876902</v>
      </c>
      <c r="AJ16" s="22">
        <v>3</v>
      </c>
    </row>
    <row r="17" spans="1:36" x14ac:dyDescent="0.25">
      <c r="A17" s="22" t="s">
        <v>448</v>
      </c>
      <c r="B17" s="22" t="s">
        <v>1254</v>
      </c>
      <c r="C17" s="22">
        <v>20</v>
      </c>
      <c r="D17" s="22">
        <v>100</v>
      </c>
      <c r="E17" s="22">
        <v>6.64</v>
      </c>
      <c r="F17" s="22" t="s">
        <v>31</v>
      </c>
      <c r="G17" s="22" t="s">
        <v>31</v>
      </c>
      <c r="H17" s="22" t="s">
        <v>31</v>
      </c>
      <c r="I17" s="22">
        <v>1306353.0509241901</v>
      </c>
      <c r="J17" s="22" t="s">
        <v>31</v>
      </c>
      <c r="K17" s="22">
        <v>96.81</v>
      </c>
      <c r="L17" s="22" t="s">
        <v>31</v>
      </c>
      <c r="M17" s="22" t="s">
        <v>31</v>
      </c>
      <c r="N17" s="22" t="s">
        <v>31</v>
      </c>
      <c r="O17" s="22" t="s">
        <v>31</v>
      </c>
      <c r="P17" s="22" t="s">
        <v>31</v>
      </c>
      <c r="Q17" s="22" t="s">
        <v>31</v>
      </c>
      <c r="R17" s="22">
        <v>4506380.5</v>
      </c>
      <c r="S17" s="22">
        <v>3608600.75</v>
      </c>
      <c r="T17" s="22" t="s">
        <v>31</v>
      </c>
      <c r="U17" s="22" t="s">
        <v>31</v>
      </c>
      <c r="V17" s="22">
        <v>372600.8125</v>
      </c>
      <c r="W17" s="22">
        <v>268755.75</v>
      </c>
      <c r="X17" s="23" t="s">
        <v>31</v>
      </c>
      <c r="Y17" s="23" t="s">
        <v>31</v>
      </c>
      <c r="Z17" s="23" t="s">
        <v>31</v>
      </c>
      <c r="AA17" s="23" t="s">
        <v>31</v>
      </c>
      <c r="AB17" s="23" t="s">
        <v>31</v>
      </c>
      <c r="AC17" s="23" t="s">
        <v>31</v>
      </c>
      <c r="AD17" s="23">
        <v>4506380.5</v>
      </c>
      <c r="AE17" s="23">
        <v>3720048.4414824899</v>
      </c>
      <c r="AF17" s="23" t="s">
        <v>31</v>
      </c>
      <c r="AG17" s="23" t="s">
        <v>31</v>
      </c>
      <c r="AH17" s="23">
        <v>458746.25572855398</v>
      </c>
      <c r="AI17" s="23">
        <v>310730.63505220902</v>
      </c>
      <c r="AJ17" s="22">
        <v>3</v>
      </c>
    </row>
    <row r="18" spans="1:36" x14ac:dyDescent="0.25">
      <c r="A18" s="22" t="s">
        <v>1150</v>
      </c>
      <c r="B18" s="22" t="s">
        <v>1255</v>
      </c>
      <c r="C18" s="22">
        <v>3</v>
      </c>
      <c r="D18" s="22">
        <v>100</v>
      </c>
      <c r="E18" s="22">
        <v>6.64</v>
      </c>
      <c r="F18" s="22" t="s">
        <v>31</v>
      </c>
      <c r="G18" s="22" t="s">
        <v>31</v>
      </c>
      <c r="H18" s="22" t="s">
        <v>31</v>
      </c>
      <c r="I18" s="22">
        <v>778899.41292911104</v>
      </c>
      <c r="J18" s="22" t="s">
        <v>31</v>
      </c>
      <c r="K18" s="22">
        <v>49.48</v>
      </c>
      <c r="L18" s="22" t="s">
        <v>31</v>
      </c>
      <c r="M18" s="22" t="s">
        <v>31</v>
      </c>
      <c r="N18" s="22" t="s">
        <v>31</v>
      </c>
      <c r="O18" s="22" t="s">
        <v>31</v>
      </c>
      <c r="P18" s="22" t="s">
        <v>31</v>
      </c>
      <c r="Q18" s="22" t="s">
        <v>31</v>
      </c>
      <c r="R18" s="22">
        <v>733723.125</v>
      </c>
      <c r="S18" s="22">
        <v>755564.625</v>
      </c>
      <c r="T18" s="22" t="s">
        <v>31</v>
      </c>
      <c r="U18" s="22" t="s">
        <v>31</v>
      </c>
      <c r="V18" s="22" t="s">
        <v>31</v>
      </c>
      <c r="W18" s="22">
        <v>1437864.5</v>
      </c>
      <c r="X18" s="23" t="s">
        <v>31</v>
      </c>
      <c r="Y18" s="23" t="s">
        <v>31</v>
      </c>
      <c r="Z18" s="23" t="s">
        <v>31</v>
      </c>
      <c r="AA18" s="23" t="s">
        <v>31</v>
      </c>
      <c r="AB18" s="23" t="s">
        <v>31</v>
      </c>
      <c r="AC18" s="23" t="s">
        <v>31</v>
      </c>
      <c r="AD18" s="23">
        <v>733723.125</v>
      </c>
      <c r="AE18" s="23">
        <v>778899.41292911104</v>
      </c>
      <c r="AF18" s="23" t="s">
        <v>31</v>
      </c>
      <c r="AG18" s="23" t="s">
        <v>31</v>
      </c>
      <c r="AH18" s="23" t="s">
        <v>31</v>
      </c>
      <c r="AI18" s="23">
        <v>1662433.4519504299</v>
      </c>
      <c r="AJ18" s="22">
        <v>3</v>
      </c>
    </row>
    <row r="19" spans="1:36" x14ac:dyDescent="0.25">
      <c r="A19" s="22" t="s">
        <v>122</v>
      </c>
      <c r="B19" s="22" t="s">
        <v>1256</v>
      </c>
      <c r="C19" s="22">
        <v>12</v>
      </c>
      <c r="D19" s="22">
        <v>100</v>
      </c>
      <c r="E19" s="22">
        <v>6.64</v>
      </c>
      <c r="F19" s="22" t="s">
        <v>31</v>
      </c>
      <c r="G19" s="22" t="s">
        <v>31</v>
      </c>
      <c r="H19" s="22" t="s">
        <v>31</v>
      </c>
      <c r="I19" s="22">
        <v>4231589.8103351099</v>
      </c>
      <c r="J19" s="22" t="s">
        <v>31</v>
      </c>
      <c r="K19" s="22">
        <v>87.87</v>
      </c>
      <c r="L19" s="22" t="s">
        <v>31</v>
      </c>
      <c r="M19" s="22" t="s">
        <v>31</v>
      </c>
      <c r="N19" s="22" t="s">
        <v>31</v>
      </c>
      <c r="O19" s="22" t="s">
        <v>31</v>
      </c>
      <c r="P19" s="22" t="s">
        <v>31</v>
      </c>
      <c r="Q19" s="22" t="s">
        <v>31</v>
      </c>
      <c r="R19" s="22">
        <v>20640704</v>
      </c>
      <c r="S19" s="22">
        <v>19839428</v>
      </c>
      <c r="T19" s="22">
        <v>3880894</v>
      </c>
      <c r="U19" s="22">
        <v>3751750.5</v>
      </c>
      <c r="V19" s="22" t="s">
        <v>31</v>
      </c>
      <c r="W19" s="22">
        <v>2803820</v>
      </c>
      <c r="X19" s="23" t="s">
        <v>31</v>
      </c>
      <c r="Y19" s="23" t="s">
        <v>31</v>
      </c>
      <c r="Z19" s="23" t="s">
        <v>31</v>
      </c>
      <c r="AA19" s="23" t="s">
        <v>31</v>
      </c>
      <c r="AB19" s="23" t="s">
        <v>31</v>
      </c>
      <c r="AC19" s="23" t="s">
        <v>31</v>
      </c>
      <c r="AD19" s="23">
        <v>20640704</v>
      </c>
      <c r="AE19" s="23">
        <v>20452147.057638299</v>
      </c>
      <c r="AF19" s="23">
        <v>4231589.8103351099</v>
      </c>
      <c r="AG19" s="23">
        <v>3797519.86340264</v>
      </c>
      <c r="AH19" s="23" t="s">
        <v>31</v>
      </c>
      <c r="AI19" s="23">
        <v>3241726.9925279198</v>
      </c>
      <c r="AJ19" s="22">
        <v>3</v>
      </c>
    </row>
    <row r="20" spans="1:36" x14ac:dyDescent="0.25">
      <c r="A20" s="22" t="s">
        <v>122</v>
      </c>
      <c r="B20" s="22" t="s">
        <v>1256</v>
      </c>
      <c r="C20" s="22">
        <v>22</v>
      </c>
      <c r="D20" s="22">
        <v>100</v>
      </c>
      <c r="E20" s="22">
        <v>6.64</v>
      </c>
      <c r="F20" s="22" t="s">
        <v>31</v>
      </c>
      <c r="G20" s="22" t="s">
        <v>31</v>
      </c>
      <c r="H20" s="22" t="s">
        <v>31</v>
      </c>
      <c r="I20" s="22">
        <v>175234295.16220799</v>
      </c>
      <c r="J20" s="22" t="s">
        <v>31</v>
      </c>
      <c r="K20" s="22">
        <v>28.5</v>
      </c>
      <c r="L20" s="22" t="s">
        <v>31</v>
      </c>
      <c r="M20" s="22" t="s">
        <v>31</v>
      </c>
      <c r="N20" s="22" t="s">
        <v>31</v>
      </c>
      <c r="O20" s="22" t="s">
        <v>31</v>
      </c>
      <c r="P20" s="22" t="s">
        <v>31</v>
      </c>
      <c r="Q20" s="22" t="s">
        <v>31</v>
      </c>
      <c r="R20" s="22">
        <v>89563904</v>
      </c>
      <c r="S20" s="22" t="s">
        <v>31</v>
      </c>
      <c r="T20" s="22">
        <v>154445002</v>
      </c>
      <c r="U20" s="22">
        <v>194360790</v>
      </c>
      <c r="V20" s="22">
        <v>142328008</v>
      </c>
      <c r="W20" s="22">
        <v>186518862</v>
      </c>
      <c r="X20" s="23" t="s">
        <v>31</v>
      </c>
      <c r="Y20" s="23" t="s">
        <v>31</v>
      </c>
      <c r="Z20" s="23" t="s">
        <v>31</v>
      </c>
      <c r="AA20" s="23" t="s">
        <v>31</v>
      </c>
      <c r="AB20" s="23" t="s">
        <v>31</v>
      </c>
      <c r="AC20" s="23" t="s">
        <v>31</v>
      </c>
      <c r="AD20" s="23">
        <v>89563904</v>
      </c>
      <c r="AE20" s="23" t="s">
        <v>31</v>
      </c>
      <c r="AF20" s="23">
        <v>168401377.80634701</v>
      </c>
      <c r="AG20" s="23">
        <v>196731888.40559301</v>
      </c>
      <c r="AH20" s="23">
        <v>175234295.16220799</v>
      </c>
      <c r="AI20" s="23">
        <v>215649802.61250299</v>
      </c>
      <c r="AJ20" s="22">
        <v>3</v>
      </c>
    </row>
    <row r="21" spans="1:36" x14ac:dyDescent="0.25">
      <c r="A21" s="22" t="s">
        <v>790</v>
      </c>
      <c r="B21" s="22" t="s">
        <v>1257</v>
      </c>
      <c r="C21" s="22">
        <v>5</v>
      </c>
      <c r="D21" s="22">
        <v>100</v>
      </c>
      <c r="E21" s="22">
        <v>6.64</v>
      </c>
      <c r="F21" s="22" t="s">
        <v>31</v>
      </c>
      <c r="G21" s="22" t="s">
        <v>31</v>
      </c>
      <c r="H21" s="22" t="s">
        <v>31</v>
      </c>
      <c r="I21" s="22">
        <v>577107.69386631495</v>
      </c>
      <c r="J21" s="22" t="s">
        <v>31</v>
      </c>
      <c r="K21" s="22">
        <v>60.82</v>
      </c>
      <c r="L21" s="22" t="s">
        <v>31</v>
      </c>
      <c r="M21" s="22" t="s">
        <v>31</v>
      </c>
      <c r="N21" s="22" t="s">
        <v>31</v>
      </c>
      <c r="O21" s="22" t="s">
        <v>31</v>
      </c>
      <c r="P21" s="22" t="s">
        <v>31</v>
      </c>
      <c r="Q21" s="22" t="s">
        <v>31</v>
      </c>
      <c r="R21" s="22">
        <v>301195.5</v>
      </c>
      <c r="S21" s="22">
        <v>306749.625</v>
      </c>
      <c r="T21" s="22">
        <v>617200</v>
      </c>
      <c r="U21" s="22">
        <v>1344705.5625</v>
      </c>
      <c r="V21" s="22">
        <v>401964.125</v>
      </c>
      <c r="W21" s="22">
        <v>622706</v>
      </c>
      <c r="X21" s="23" t="s">
        <v>31</v>
      </c>
      <c r="Y21" s="23" t="s">
        <v>31</v>
      </c>
      <c r="Z21" s="23" t="s">
        <v>31</v>
      </c>
      <c r="AA21" s="23" t="s">
        <v>31</v>
      </c>
      <c r="AB21" s="23" t="s">
        <v>31</v>
      </c>
      <c r="AC21" s="23" t="s">
        <v>31</v>
      </c>
      <c r="AD21" s="23">
        <v>301195.5</v>
      </c>
      <c r="AE21" s="23">
        <v>316223.25201993802</v>
      </c>
      <c r="AF21" s="23">
        <v>672973.09097821999</v>
      </c>
      <c r="AG21" s="23">
        <v>1361110.25613824</v>
      </c>
      <c r="AH21" s="23">
        <v>494898.37674724398</v>
      </c>
      <c r="AI21" s="23">
        <v>719961.64112142997</v>
      </c>
      <c r="AJ21" s="22">
        <v>3</v>
      </c>
    </row>
    <row r="22" spans="1:36" x14ac:dyDescent="0.25">
      <c r="A22" s="22" t="s">
        <v>790</v>
      </c>
      <c r="B22" s="22" t="s">
        <v>1258</v>
      </c>
      <c r="C22" s="22">
        <v>6</v>
      </c>
      <c r="D22" s="22">
        <v>100</v>
      </c>
      <c r="E22" s="22">
        <v>6.64</v>
      </c>
      <c r="F22" s="22" t="s">
        <v>31</v>
      </c>
      <c r="G22" s="22" t="s">
        <v>31</v>
      </c>
      <c r="H22" s="22" t="s">
        <v>31</v>
      </c>
      <c r="I22" s="22">
        <v>3539843.2764971298</v>
      </c>
      <c r="J22" s="22" t="s">
        <v>31</v>
      </c>
      <c r="K22" s="22">
        <v>39.909999999999997</v>
      </c>
      <c r="L22" s="22" t="s">
        <v>31</v>
      </c>
      <c r="M22" s="22" t="s">
        <v>31</v>
      </c>
      <c r="N22" s="22" t="s">
        <v>31</v>
      </c>
      <c r="O22" s="22" t="s">
        <v>31</v>
      </c>
      <c r="P22" s="22" t="s">
        <v>31</v>
      </c>
      <c r="Q22" s="22" t="s">
        <v>31</v>
      </c>
      <c r="R22" s="22">
        <v>4731193</v>
      </c>
      <c r="S22" s="22">
        <v>2569139.25</v>
      </c>
      <c r="T22" s="22" t="s">
        <v>31</v>
      </c>
      <c r="U22" s="22" t="s">
        <v>31</v>
      </c>
      <c r="V22" s="22" t="s">
        <v>31</v>
      </c>
      <c r="W22" s="22" t="s">
        <v>31</v>
      </c>
      <c r="X22" s="23" t="s">
        <v>31</v>
      </c>
      <c r="Y22" s="23" t="s">
        <v>31</v>
      </c>
      <c r="Z22" s="23" t="s">
        <v>31</v>
      </c>
      <c r="AA22" s="23" t="s">
        <v>31</v>
      </c>
      <c r="AB22" s="23" t="s">
        <v>31</v>
      </c>
      <c r="AC22" s="23" t="s">
        <v>31</v>
      </c>
      <c r="AD22" s="23">
        <v>4731193</v>
      </c>
      <c r="AE22" s="23">
        <v>2648484.30874875</v>
      </c>
      <c r="AF22" s="23" t="s">
        <v>31</v>
      </c>
      <c r="AG22" s="23" t="s">
        <v>31</v>
      </c>
      <c r="AH22" s="23" t="s">
        <v>31</v>
      </c>
      <c r="AI22" s="23" t="s">
        <v>31</v>
      </c>
      <c r="AJ22" s="22">
        <v>3</v>
      </c>
    </row>
    <row r="23" spans="1:36" x14ac:dyDescent="0.25">
      <c r="A23" s="22" t="s">
        <v>790</v>
      </c>
      <c r="B23" s="22" t="s">
        <v>1258</v>
      </c>
      <c r="C23" s="22">
        <v>26</v>
      </c>
      <c r="D23" s="22">
        <v>100</v>
      </c>
      <c r="E23" s="22">
        <v>6.64</v>
      </c>
      <c r="F23" s="22" t="s">
        <v>31</v>
      </c>
      <c r="G23" s="22" t="s">
        <v>31</v>
      </c>
      <c r="H23" s="22" t="s">
        <v>31</v>
      </c>
      <c r="I23" s="22">
        <v>15035760.9053434</v>
      </c>
      <c r="J23" s="22" t="s">
        <v>31</v>
      </c>
      <c r="K23" s="22">
        <v>74.03</v>
      </c>
      <c r="L23" s="22" t="s">
        <v>31</v>
      </c>
      <c r="M23" s="22" t="s">
        <v>31</v>
      </c>
      <c r="N23" s="22" t="s">
        <v>31</v>
      </c>
      <c r="O23" s="22" t="s">
        <v>31</v>
      </c>
      <c r="P23" s="22" t="s">
        <v>31</v>
      </c>
      <c r="Q23" s="22" t="s">
        <v>31</v>
      </c>
      <c r="R23" s="22">
        <v>45858439.375</v>
      </c>
      <c r="S23" s="22">
        <v>45785243.75</v>
      </c>
      <c r="T23" s="22">
        <v>13114711.1875</v>
      </c>
      <c r="U23" s="22">
        <v>7150455.4375</v>
      </c>
      <c r="V23" s="22">
        <v>10814417.9375</v>
      </c>
      <c r="W23" s="22">
        <v>13673950.4375</v>
      </c>
      <c r="X23" s="23" t="s">
        <v>31</v>
      </c>
      <c r="Y23" s="23" t="s">
        <v>31</v>
      </c>
      <c r="Z23" s="23" t="s">
        <v>31</v>
      </c>
      <c r="AA23" s="23" t="s">
        <v>31</v>
      </c>
      <c r="AB23" s="23" t="s">
        <v>31</v>
      </c>
      <c r="AC23" s="23" t="s">
        <v>31</v>
      </c>
      <c r="AD23" s="23">
        <v>45858439.375</v>
      </c>
      <c r="AE23" s="23">
        <v>47199270.9792246</v>
      </c>
      <c r="AF23" s="23">
        <v>14299818.0899846</v>
      </c>
      <c r="AG23" s="23">
        <v>7237687.1959587</v>
      </c>
      <c r="AH23" s="23">
        <v>13314715.293896001</v>
      </c>
      <c r="AI23" s="23">
        <v>15809579.1554853</v>
      </c>
      <c r="AJ23" s="22">
        <v>3</v>
      </c>
    </row>
    <row r="24" spans="1:36" x14ac:dyDescent="0.25">
      <c r="A24" s="22" t="s">
        <v>790</v>
      </c>
      <c r="B24" s="22" t="s">
        <v>1258</v>
      </c>
      <c r="C24" s="22">
        <v>15</v>
      </c>
      <c r="D24" s="22">
        <v>100</v>
      </c>
      <c r="E24" s="22">
        <v>6.64</v>
      </c>
      <c r="F24" s="22" t="s">
        <v>31</v>
      </c>
      <c r="G24" s="22" t="s">
        <v>31</v>
      </c>
      <c r="H24" s="22" t="s">
        <v>31</v>
      </c>
      <c r="I24" s="22">
        <v>10886883.824456699</v>
      </c>
      <c r="J24" s="22" t="s">
        <v>31</v>
      </c>
      <c r="K24" s="22">
        <v>70.31</v>
      </c>
      <c r="L24" s="22" t="s">
        <v>31</v>
      </c>
      <c r="M24" s="22" t="s">
        <v>31</v>
      </c>
      <c r="N24" s="22" t="s">
        <v>31</v>
      </c>
      <c r="O24" s="22" t="s">
        <v>31</v>
      </c>
      <c r="P24" s="22" t="s">
        <v>31</v>
      </c>
      <c r="Q24" s="22" t="s">
        <v>31</v>
      </c>
      <c r="R24" s="22">
        <v>1082846.75</v>
      </c>
      <c r="S24" s="22">
        <v>1106284.625</v>
      </c>
      <c r="T24" s="22">
        <v>9404541</v>
      </c>
      <c r="U24" s="22">
        <v>11419095</v>
      </c>
      <c r="V24" s="22">
        <v>11231281</v>
      </c>
      <c r="W24" s="22">
        <v>13004702</v>
      </c>
      <c r="X24" s="23" t="s">
        <v>31</v>
      </c>
      <c r="Y24" s="23" t="s">
        <v>31</v>
      </c>
      <c r="Z24" s="23" t="s">
        <v>31</v>
      </c>
      <c r="AA24" s="23" t="s">
        <v>31</v>
      </c>
      <c r="AB24" s="23" t="s">
        <v>31</v>
      </c>
      <c r="AC24" s="23" t="s">
        <v>31</v>
      </c>
      <c r="AD24" s="23">
        <v>1082846.75</v>
      </c>
      <c r="AE24" s="23">
        <v>1140451.01693982</v>
      </c>
      <c r="AF24" s="23">
        <v>10254379.497734001</v>
      </c>
      <c r="AG24" s="23">
        <v>11558401.8938844</v>
      </c>
      <c r="AH24" s="23">
        <v>13827957.247906599</v>
      </c>
      <c r="AI24" s="23">
        <v>15035805.972987499</v>
      </c>
      <c r="AJ24" s="22">
        <v>3</v>
      </c>
    </row>
    <row r="25" spans="1:36" x14ac:dyDescent="0.25">
      <c r="A25" s="22" t="s">
        <v>1135</v>
      </c>
      <c r="B25" s="22" t="s">
        <v>1259</v>
      </c>
      <c r="C25" s="22">
        <v>10</v>
      </c>
      <c r="D25" s="22">
        <v>100</v>
      </c>
      <c r="E25" s="22">
        <v>6.64</v>
      </c>
      <c r="F25" s="22" t="s">
        <v>31</v>
      </c>
      <c r="G25" s="22" t="s">
        <v>31</v>
      </c>
      <c r="H25" s="22" t="s">
        <v>31</v>
      </c>
      <c r="I25" s="22">
        <v>444308.97520134598</v>
      </c>
      <c r="J25" s="22" t="s">
        <v>31</v>
      </c>
      <c r="K25" s="22">
        <v>3.59</v>
      </c>
      <c r="L25" s="22" t="s">
        <v>31</v>
      </c>
      <c r="M25" s="22" t="s">
        <v>31</v>
      </c>
      <c r="N25" s="22" t="s">
        <v>31</v>
      </c>
      <c r="O25" s="22" t="s">
        <v>31</v>
      </c>
      <c r="P25" s="22" t="s">
        <v>31</v>
      </c>
      <c r="Q25" s="22" t="s">
        <v>31</v>
      </c>
      <c r="R25" s="22" t="s">
        <v>31</v>
      </c>
      <c r="S25" s="22" t="s">
        <v>31</v>
      </c>
      <c r="T25" s="22">
        <v>397264.59375</v>
      </c>
      <c r="U25" s="22">
        <v>450248.65625</v>
      </c>
      <c r="V25" s="22" t="s">
        <v>31</v>
      </c>
      <c r="W25" s="22" t="s">
        <v>31</v>
      </c>
      <c r="X25" s="23" t="s">
        <v>31</v>
      </c>
      <c r="Y25" s="23" t="s">
        <v>31</v>
      </c>
      <c r="Z25" s="23" t="s">
        <v>31</v>
      </c>
      <c r="AA25" s="23" t="s">
        <v>31</v>
      </c>
      <c r="AB25" s="23" t="s">
        <v>31</v>
      </c>
      <c r="AC25" s="23" t="s">
        <v>31</v>
      </c>
      <c r="AD25" s="23" t="s">
        <v>31</v>
      </c>
      <c r="AE25" s="23" t="s">
        <v>31</v>
      </c>
      <c r="AF25" s="23">
        <v>433163.28838649503</v>
      </c>
      <c r="AG25" s="23">
        <v>455741.45071206702</v>
      </c>
      <c r="AH25" s="23" t="s">
        <v>31</v>
      </c>
      <c r="AI25" s="23" t="s">
        <v>31</v>
      </c>
      <c r="AJ25" s="22">
        <v>3</v>
      </c>
    </row>
    <row r="26" spans="1:36" x14ac:dyDescent="0.25">
      <c r="A26" s="22" t="s">
        <v>44</v>
      </c>
      <c r="B26" s="22" t="s">
        <v>1260</v>
      </c>
      <c r="C26" s="22">
        <v>34</v>
      </c>
      <c r="D26" s="22">
        <v>100</v>
      </c>
      <c r="E26" s="22">
        <v>6.64</v>
      </c>
      <c r="F26" s="22" t="s">
        <v>31</v>
      </c>
      <c r="G26" s="22" t="s">
        <v>31</v>
      </c>
      <c r="H26" s="22" t="s">
        <v>31</v>
      </c>
      <c r="I26" s="22">
        <v>21094824.655916099</v>
      </c>
      <c r="J26" s="22" t="s">
        <v>31</v>
      </c>
      <c r="K26" s="22">
        <v>59.75</v>
      </c>
      <c r="L26" s="22" t="s">
        <v>31</v>
      </c>
      <c r="M26" s="22" t="s">
        <v>31</v>
      </c>
      <c r="N26" s="22" t="s">
        <v>31</v>
      </c>
      <c r="O26" s="22" t="s">
        <v>31</v>
      </c>
      <c r="P26" s="22" t="s">
        <v>31</v>
      </c>
      <c r="Q26" s="22" t="s">
        <v>31</v>
      </c>
      <c r="R26" s="22">
        <v>10973698.40625</v>
      </c>
      <c r="S26" s="22">
        <v>10646853.734375</v>
      </c>
      <c r="T26" s="22">
        <v>40660815.28125</v>
      </c>
      <c r="U26" s="22">
        <v>42838140</v>
      </c>
      <c r="V26" s="22">
        <v>14780829.625</v>
      </c>
      <c r="W26" s="22">
        <v>21149396.8125</v>
      </c>
      <c r="X26" s="23" t="s">
        <v>31</v>
      </c>
      <c r="Y26" s="23" t="s">
        <v>31</v>
      </c>
      <c r="Z26" s="23" t="s">
        <v>31</v>
      </c>
      <c r="AA26" s="23" t="s">
        <v>31</v>
      </c>
      <c r="AB26" s="23" t="s">
        <v>31</v>
      </c>
      <c r="AC26" s="23" t="s">
        <v>31</v>
      </c>
      <c r="AD26" s="23">
        <v>10973698.40625</v>
      </c>
      <c r="AE26" s="23">
        <v>10975670.1794328</v>
      </c>
      <c r="AF26" s="23">
        <v>44335117.533242501</v>
      </c>
      <c r="AG26" s="23">
        <v>43360742.555034801</v>
      </c>
      <c r="AH26" s="23">
        <v>18198162.804678299</v>
      </c>
      <c r="AI26" s="23">
        <v>24452557.768603198</v>
      </c>
      <c r="AJ26" s="22">
        <v>3</v>
      </c>
    </row>
    <row r="27" spans="1:36" x14ac:dyDescent="0.25">
      <c r="A27" s="22" t="s">
        <v>47</v>
      </c>
      <c r="B27" s="22" t="s">
        <v>1261</v>
      </c>
      <c r="C27" s="22">
        <v>11</v>
      </c>
      <c r="D27" s="22">
        <v>100</v>
      </c>
      <c r="E27" s="22">
        <v>6.64</v>
      </c>
      <c r="F27" s="22" t="s">
        <v>31</v>
      </c>
      <c r="G27" s="22" t="s">
        <v>31</v>
      </c>
      <c r="H27" s="22" t="s">
        <v>31</v>
      </c>
      <c r="I27" s="22">
        <v>10040802.796898801</v>
      </c>
      <c r="J27" s="22" t="s">
        <v>31</v>
      </c>
      <c r="K27" s="22">
        <v>23.74</v>
      </c>
      <c r="L27" s="22" t="s">
        <v>31</v>
      </c>
      <c r="M27" s="22" t="s">
        <v>31</v>
      </c>
      <c r="N27" s="22" t="s">
        <v>31</v>
      </c>
      <c r="O27" s="22" t="s">
        <v>31</v>
      </c>
      <c r="P27" s="22" t="s">
        <v>31</v>
      </c>
      <c r="Q27" s="22" t="s">
        <v>31</v>
      </c>
      <c r="R27" s="22">
        <v>12581685</v>
      </c>
      <c r="S27" s="22">
        <v>12502387</v>
      </c>
      <c r="T27" s="22">
        <v>9110592</v>
      </c>
      <c r="U27" s="22">
        <v>10026570</v>
      </c>
      <c r="V27" s="22">
        <v>5052422</v>
      </c>
      <c r="W27" s="22">
        <v>8183921.5</v>
      </c>
      <c r="X27" s="23" t="s">
        <v>31</v>
      </c>
      <c r="Y27" s="23" t="s">
        <v>31</v>
      </c>
      <c r="Z27" s="23" t="s">
        <v>31</v>
      </c>
      <c r="AA27" s="23" t="s">
        <v>31</v>
      </c>
      <c r="AB27" s="23" t="s">
        <v>31</v>
      </c>
      <c r="AC27" s="23" t="s">
        <v>31</v>
      </c>
      <c r="AD27" s="23">
        <v>12581685</v>
      </c>
      <c r="AE27" s="23">
        <v>12888509.562650001</v>
      </c>
      <c r="AF27" s="23">
        <v>9933867.8854203597</v>
      </c>
      <c r="AG27" s="23">
        <v>10148888.828507399</v>
      </c>
      <c r="AH27" s="23">
        <v>6220543.8021168299</v>
      </c>
      <c r="AI27" s="23">
        <v>9462104.9964974802</v>
      </c>
      <c r="AJ27" s="22">
        <v>3</v>
      </c>
    </row>
    <row r="28" spans="1:36" x14ac:dyDescent="0.25">
      <c r="A28" s="22" t="s">
        <v>68</v>
      </c>
      <c r="B28" s="22" t="s">
        <v>1262</v>
      </c>
      <c r="C28" s="22">
        <v>6</v>
      </c>
      <c r="D28" s="22">
        <v>100</v>
      </c>
      <c r="E28" s="22">
        <v>6.64</v>
      </c>
      <c r="F28" s="22" t="s">
        <v>31</v>
      </c>
      <c r="G28" s="22" t="s">
        <v>31</v>
      </c>
      <c r="H28" s="22" t="s">
        <v>31</v>
      </c>
      <c r="I28" s="22">
        <v>5243578.5676097404</v>
      </c>
      <c r="J28" s="22" t="s">
        <v>31</v>
      </c>
      <c r="K28" s="22">
        <v>20.86</v>
      </c>
      <c r="L28" s="22" t="s">
        <v>31</v>
      </c>
      <c r="M28" s="22" t="s">
        <v>31</v>
      </c>
      <c r="N28" s="22" t="s">
        <v>31</v>
      </c>
      <c r="O28" s="22" t="s">
        <v>31</v>
      </c>
      <c r="P28" s="22" t="s">
        <v>31</v>
      </c>
      <c r="Q28" s="22" t="s">
        <v>31</v>
      </c>
      <c r="R28" s="22">
        <v>4493003.5</v>
      </c>
      <c r="S28" s="22">
        <v>4872132.5</v>
      </c>
      <c r="T28" s="22">
        <v>6197636</v>
      </c>
      <c r="U28" s="22">
        <v>6966637.5</v>
      </c>
      <c r="V28" s="22">
        <v>3507222.5</v>
      </c>
      <c r="W28" s="22">
        <v>4734786.5</v>
      </c>
      <c r="X28" s="23" t="s">
        <v>31</v>
      </c>
      <c r="Y28" s="23" t="s">
        <v>31</v>
      </c>
      <c r="Z28" s="23" t="s">
        <v>31</v>
      </c>
      <c r="AA28" s="23" t="s">
        <v>31</v>
      </c>
      <c r="AB28" s="23" t="s">
        <v>31</v>
      </c>
      <c r="AC28" s="23" t="s">
        <v>31</v>
      </c>
      <c r="AD28" s="23">
        <v>4493003.5</v>
      </c>
      <c r="AE28" s="23">
        <v>5022602.9890730297</v>
      </c>
      <c r="AF28" s="23">
        <v>6757683.4991540704</v>
      </c>
      <c r="AG28" s="23">
        <v>7051626.7772538997</v>
      </c>
      <c r="AH28" s="23">
        <v>4318093.6162932701</v>
      </c>
      <c r="AI28" s="23">
        <v>5474276.2377423597</v>
      </c>
      <c r="AJ28" s="22">
        <v>3</v>
      </c>
    </row>
    <row r="29" spans="1:36" x14ac:dyDescent="0.25">
      <c r="A29" s="22" t="s">
        <v>216</v>
      </c>
      <c r="B29" s="22" t="s">
        <v>1253</v>
      </c>
      <c r="C29" s="22">
        <v>12</v>
      </c>
      <c r="D29" s="22">
        <v>100</v>
      </c>
      <c r="E29" s="22">
        <v>6.64</v>
      </c>
      <c r="F29" s="22" t="s">
        <v>31</v>
      </c>
      <c r="G29" s="22" t="s">
        <v>31</v>
      </c>
      <c r="H29" s="22" t="s">
        <v>31</v>
      </c>
      <c r="I29" s="22">
        <v>1679746.21450358</v>
      </c>
      <c r="J29" s="22" t="s">
        <v>31</v>
      </c>
      <c r="K29" s="22">
        <v>65.12</v>
      </c>
      <c r="L29" s="22" t="s">
        <v>31</v>
      </c>
      <c r="M29" s="22" t="s">
        <v>31</v>
      </c>
      <c r="N29" s="22" t="s">
        <v>31</v>
      </c>
      <c r="O29" s="22" t="s">
        <v>31</v>
      </c>
      <c r="P29" s="22" t="s">
        <v>31</v>
      </c>
      <c r="Q29" s="22" t="s">
        <v>31</v>
      </c>
      <c r="R29" s="22" t="s">
        <v>31</v>
      </c>
      <c r="S29" s="22" t="s">
        <v>31</v>
      </c>
      <c r="T29" s="22">
        <v>2792926.25</v>
      </c>
      <c r="U29" s="22">
        <v>2748310.5</v>
      </c>
      <c r="V29" s="22">
        <v>521634.0625</v>
      </c>
      <c r="W29" s="22">
        <v>877261.625</v>
      </c>
      <c r="X29" s="23" t="s">
        <v>31</v>
      </c>
      <c r="Y29" s="23" t="s">
        <v>31</v>
      </c>
      <c r="Z29" s="23" t="s">
        <v>31</v>
      </c>
      <c r="AA29" s="23" t="s">
        <v>31</v>
      </c>
      <c r="AB29" s="23" t="s">
        <v>31</v>
      </c>
      <c r="AC29" s="23" t="s">
        <v>31</v>
      </c>
      <c r="AD29" s="23" t="s">
        <v>31</v>
      </c>
      <c r="AE29" s="23" t="s">
        <v>31</v>
      </c>
      <c r="AF29" s="23">
        <v>3045308.1842785301</v>
      </c>
      <c r="AG29" s="23">
        <v>2781838.4283677801</v>
      </c>
      <c r="AH29" s="23">
        <v>642236.047277404</v>
      </c>
      <c r="AI29" s="23">
        <v>1014274.34331427</v>
      </c>
      <c r="AJ29" s="22">
        <v>3</v>
      </c>
    </row>
    <row r="30" spans="1:36" x14ac:dyDescent="0.25">
      <c r="A30" s="22" t="s">
        <v>879</v>
      </c>
      <c r="B30" s="22" t="s">
        <v>1263</v>
      </c>
      <c r="C30" s="22">
        <v>3</v>
      </c>
      <c r="D30" s="22">
        <v>100</v>
      </c>
      <c r="E30" s="22">
        <v>6.64</v>
      </c>
      <c r="F30" s="22" t="s">
        <v>31</v>
      </c>
      <c r="G30" s="22" t="s">
        <v>31</v>
      </c>
      <c r="H30" s="22" t="s">
        <v>31</v>
      </c>
      <c r="I30" s="22">
        <v>895078.25598635594</v>
      </c>
      <c r="J30" s="22" t="s">
        <v>31</v>
      </c>
      <c r="K30" s="22">
        <v>3.29</v>
      </c>
      <c r="L30" s="22" t="s">
        <v>31</v>
      </c>
      <c r="M30" s="22" t="s">
        <v>31</v>
      </c>
      <c r="N30" s="22" t="s">
        <v>31</v>
      </c>
      <c r="O30" s="22" t="s">
        <v>31</v>
      </c>
      <c r="P30" s="22" t="s">
        <v>31</v>
      </c>
      <c r="Q30" s="22" t="s">
        <v>31</v>
      </c>
      <c r="R30" s="22">
        <v>901591.625</v>
      </c>
      <c r="S30" s="22">
        <v>861990.3125</v>
      </c>
      <c r="T30" s="22" t="s">
        <v>31</v>
      </c>
      <c r="U30" s="22" t="s">
        <v>31</v>
      </c>
      <c r="V30" s="22">
        <v>762883.875</v>
      </c>
      <c r="W30" s="22">
        <v>751641.3125</v>
      </c>
      <c r="X30" s="23" t="s">
        <v>31</v>
      </c>
      <c r="Y30" s="23" t="s">
        <v>31</v>
      </c>
      <c r="Z30" s="23" t="s">
        <v>31</v>
      </c>
      <c r="AA30" s="23" t="s">
        <v>31</v>
      </c>
      <c r="AB30" s="23" t="s">
        <v>31</v>
      </c>
      <c r="AC30" s="23" t="s">
        <v>31</v>
      </c>
      <c r="AD30" s="23">
        <v>901591.625</v>
      </c>
      <c r="AE30" s="23">
        <v>888611.94150908105</v>
      </c>
      <c r="AF30" s="23" t="s">
        <v>31</v>
      </c>
      <c r="AG30" s="23" t="s">
        <v>31</v>
      </c>
      <c r="AH30" s="23">
        <v>939262.90408166999</v>
      </c>
      <c r="AI30" s="23">
        <v>869034.36434234702</v>
      </c>
      <c r="AJ30" s="22">
        <v>3</v>
      </c>
    </row>
    <row r="31" spans="1:36" x14ac:dyDescent="0.25">
      <c r="A31" s="22" t="s">
        <v>448</v>
      </c>
      <c r="B31" s="22" t="s">
        <v>1254</v>
      </c>
      <c r="C31" s="22">
        <v>14</v>
      </c>
      <c r="D31" s="22">
        <v>100</v>
      </c>
      <c r="E31" s="22">
        <v>6.64</v>
      </c>
      <c r="F31" s="22" t="s">
        <v>31</v>
      </c>
      <c r="G31" s="22" t="s">
        <v>31</v>
      </c>
      <c r="H31" s="22" t="s">
        <v>31</v>
      </c>
      <c r="I31" s="22">
        <v>3376738.0200594198</v>
      </c>
      <c r="J31" s="22" t="s">
        <v>31</v>
      </c>
      <c r="K31" s="22">
        <v>78.290000000000006</v>
      </c>
      <c r="L31" s="22" t="s">
        <v>31</v>
      </c>
      <c r="M31" s="22" t="s">
        <v>31</v>
      </c>
      <c r="N31" s="22" t="s">
        <v>31</v>
      </c>
      <c r="O31" s="22" t="s">
        <v>31</v>
      </c>
      <c r="P31" s="22" t="s">
        <v>31</v>
      </c>
      <c r="Q31" s="22" t="s">
        <v>31</v>
      </c>
      <c r="R31" s="22">
        <v>1831326</v>
      </c>
      <c r="S31" s="22">
        <v>859186.625</v>
      </c>
      <c r="T31" s="22" t="s">
        <v>31</v>
      </c>
      <c r="U31" s="22" t="s">
        <v>31</v>
      </c>
      <c r="V31" s="22">
        <v>5057086</v>
      </c>
      <c r="W31" s="22">
        <v>6341586</v>
      </c>
      <c r="X31" s="23" t="s">
        <v>31</v>
      </c>
      <c r="Y31" s="23" t="s">
        <v>31</v>
      </c>
      <c r="Z31" s="23" t="s">
        <v>31</v>
      </c>
      <c r="AA31" s="23" t="s">
        <v>31</v>
      </c>
      <c r="AB31" s="23" t="s">
        <v>31</v>
      </c>
      <c r="AC31" s="23" t="s">
        <v>31</v>
      </c>
      <c r="AD31" s="23">
        <v>1831326</v>
      </c>
      <c r="AE31" s="23">
        <v>885721.66518389306</v>
      </c>
      <c r="AF31" s="23" t="s">
        <v>31</v>
      </c>
      <c r="AG31" s="23" t="s">
        <v>31</v>
      </c>
      <c r="AH31" s="23">
        <v>6226286.1206114199</v>
      </c>
      <c r="AI31" s="23">
        <v>7332029.3426957298</v>
      </c>
      <c r="AJ31" s="22">
        <v>3</v>
      </c>
    </row>
    <row r="32" spans="1:36" x14ac:dyDescent="0.25">
      <c r="A32" s="22" t="s">
        <v>1191</v>
      </c>
      <c r="B32" s="22" t="s">
        <v>1264</v>
      </c>
      <c r="C32" s="22">
        <v>6</v>
      </c>
      <c r="D32" s="22">
        <v>100</v>
      </c>
      <c r="E32" s="22">
        <v>6.64</v>
      </c>
      <c r="F32" s="22" t="s">
        <v>31</v>
      </c>
      <c r="G32" s="22" t="s">
        <v>31</v>
      </c>
      <c r="H32" s="22" t="s">
        <v>31</v>
      </c>
      <c r="I32" s="22">
        <v>1034694.58985796</v>
      </c>
      <c r="J32" s="22" t="s">
        <v>31</v>
      </c>
      <c r="K32" s="22">
        <v>25.78</v>
      </c>
      <c r="L32" s="22" t="s">
        <v>31</v>
      </c>
      <c r="M32" s="22" t="s">
        <v>31</v>
      </c>
      <c r="N32" s="22" t="s">
        <v>31</v>
      </c>
      <c r="O32" s="22" t="s">
        <v>31</v>
      </c>
      <c r="P32" s="22" t="s">
        <v>31</v>
      </c>
      <c r="Q32" s="22" t="s">
        <v>31</v>
      </c>
      <c r="R32" s="22">
        <v>817353.5625</v>
      </c>
      <c r="S32" s="22">
        <v>1132532.25</v>
      </c>
      <c r="T32" s="22">
        <v>1353714</v>
      </c>
      <c r="U32" s="22">
        <v>1022224</v>
      </c>
      <c r="V32" s="22">
        <v>667761.9375</v>
      </c>
      <c r="W32" s="22" t="s">
        <v>31</v>
      </c>
      <c r="X32" s="23" t="s">
        <v>31</v>
      </c>
      <c r="Y32" s="23" t="s">
        <v>31</v>
      </c>
      <c r="Z32" s="23" t="s">
        <v>31</v>
      </c>
      <c r="AA32" s="23" t="s">
        <v>31</v>
      </c>
      <c r="AB32" s="23" t="s">
        <v>31</v>
      </c>
      <c r="AC32" s="23" t="s">
        <v>31</v>
      </c>
      <c r="AD32" s="23">
        <v>817353.5625</v>
      </c>
      <c r="AE32" s="23">
        <v>1167509.2711603399</v>
      </c>
      <c r="AF32" s="23">
        <v>1476041.9554123301</v>
      </c>
      <c r="AG32" s="23">
        <v>1034694.58985796</v>
      </c>
      <c r="AH32" s="23">
        <v>822148.74007063406</v>
      </c>
      <c r="AI32" s="23" t="s">
        <v>31</v>
      </c>
      <c r="AJ32" s="22">
        <v>3</v>
      </c>
    </row>
    <row r="33" spans="1:36" x14ac:dyDescent="0.25">
      <c r="A33" s="22" t="s">
        <v>1265</v>
      </c>
      <c r="B33" s="22" t="s">
        <v>1266</v>
      </c>
      <c r="C33" s="22">
        <v>5</v>
      </c>
      <c r="D33" s="22">
        <v>100</v>
      </c>
      <c r="E33" s="22">
        <v>6.64</v>
      </c>
      <c r="F33" s="22" t="s">
        <v>31</v>
      </c>
      <c r="G33" s="22" t="s">
        <v>31</v>
      </c>
      <c r="H33" s="22" t="s">
        <v>31</v>
      </c>
      <c r="I33" s="22">
        <v>152332.32336661001</v>
      </c>
      <c r="J33" s="22" t="s">
        <v>31</v>
      </c>
      <c r="K33" s="22">
        <v>110.8</v>
      </c>
      <c r="L33" s="22" t="s">
        <v>31</v>
      </c>
      <c r="M33" s="22" t="s">
        <v>31</v>
      </c>
      <c r="N33" s="22" t="s">
        <v>31</v>
      </c>
      <c r="O33" s="22" t="s">
        <v>31</v>
      </c>
      <c r="P33" s="22" t="s">
        <v>31</v>
      </c>
      <c r="Q33" s="22" t="s">
        <v>31</v>
      </c>
      <c r="R33" s="22">
        <v>1375236.75</v>
      </c>
      <c r="S33" s="22">
        <v>1503505.625</v>
      </c>
      <c r="T33" s="22">
        <v>109850.1640625</v>
      </c>
      <c r="U33" s="22">
        <v>111579.5859375</v>
      </c>
      <c r="V33" s="22">
        <v>123726.671875</v>
      </c>
      <c r="W33" s="22" t="s">
        <v>31</v>
      </c>
      <c r="X33" s="23" t="s">
        <v>31</v>
      </c>
      <c r="Y33" s="23" t="s">
        <v>31</v>
      </c>
      <c r="Z33" s="23" t="s">
        <v>31</v>
      </c>
      <c r="AA33" s="23" t="s">
        <v>31</v>
      </c>
      <c r="AB33" s="23" t="s">
        <v>31</v>
      </c>
      <c r="AC33" s="23" t="s">
        <v>31</v>
      </c>
      <c r="AD33" s="23">
        <v>1375236.75</v>
      </c>
      <c r="AE33" s="23">
        <v>1549939.75352951</v>
      </c>
      <c r="AF33" s="23">
        <v>119776.740851596</v>
      </c>
      <c r="AG33" s="23">
        <v>112940.797621776</v>
      </c>
      <c r="AH33" s="23">
        <v>152332.32336661001</v>
      </c>
      <c r="AI33" s="23" t="s">
        <v>31</v>
      </c>
      <c r="AJ33" s="22">
        <v>3</v>
      </c>
    </row>
    <row r="34" spans="1:36" x14ac:dyDescent="0.25">
      <c r="A34" s="22" t="s">
        <v>56</v>
      </c>
      <c r="B34" s="22" t="s">
        <v>1267</v>
      </c>
      <c r="C34" s="22">
        <v>17</v>
      </c>
      <c r="D34" s="22">
        <v>100</v>
      </c>
      <c r="E34" s="22">
        <v>6.64</v>
      </c>
      <c r="F34" s="22" t="s">
        <v>31</v>
      </c>
      <c r="G34" s="22" t="s">
        <v>31</v>
      </c>
      <c r="H34" s="22" t="s">
        <v>31</v>
      </c>
      <c r="I34" s="22">
        <v>374746.07975039002</v>
      </c>
      <c r="J34" s="22" t="s">
        <v>31</v>
      </c>
      <c r="K34" s="22">
        <v>4.55</v>
      </c>
      <c r="L34" s="22" t="s">
        <v>31</v>
      </c>
      <c r="M34" s="22" t="s">
        <v>31</v>
      </c>
      <c r="N34" s="22" t="s">
        <v>31</v>
      </c>
      <c r="O34" s="22" t="s">
        <v>31</v>
      </c>
      <c r="P34" s="22" t="s">
        <v>31</v>
      </c>
      <c r="Q34" s="22" t="s">
        <v>31</v>
      </c>
      <c r="R34" s="22" t="s">
        <v>31</v>
      </c>
      <c r="S34" s="22">
        <v>391705.5625</v>
      </c>
      <c r="T34" s="22">
        <v>343688.75</v>
      </c>
      <c r="U34" s="22">
        <v>368048.9375</v>
      </c>
      <c r="V34" s="22" t="s">
        <v>31</v>
      </c>
      <c r="W34" s="22" t="s">
        <v>31</v>
      </c>
      <c r="X34" s="23" t="s">
        <v>31</v>
      </c>
      <c r="Y34" s="23" t="s">
        <v>31</v>
      </c>
      <c r="Z34" s="23" t="s">
        <v>31</v>
      </c>
      <c r="AA34" s="23" t="s">
        <v>31</v>
      </c>
      <c r="AB34" s="23" t="s">
        <v>31</v>
      </c>
      <c r="AC34" s="23" t="s">
        <v>31</v>
      </c>
      <c r="AD34" s="23" t="s">
        <v>31</v>
      </c>
      <c r="AE34" s="23">
        <v>403802.96082855499</v>
      </c>
      <c r="AF34" s="23">
        <v>374746.07975039002</v>
      </c>
      <c r="AG34" s="23">
        <v>372538.93905271299</v>
      </c>
      <c r="AH34" s="23" t="s">
        <v>31</v>
      </c>
      <c r="AI34" s="23" t="s">
        <v>31</v>
      </c>
      <c r="AJ34" s="22">
        <v>3</v>
      </c>
    </row>
    <row r="35" spans="1:36" x14ac:dyDescent="0.25">
      <c r="A35" s="22" t="s">
        <v>1170</v>
      </c>
      <c r="B35" s="22" t="s">
        <v>1268</v>
      </c>
      <c r="C35" s="22">
        <v>4</v>
      </c>
      <c r="D35" s="22">
        <v>100</v>
      </c>
      <c r="E35" s="22">
        <v>6.64</v>
      </c>
      <c r="F35" s="22" t="s">
        <v>31</v>
      </c>
      <c r="G35" s="22" t="s">
        <v>31</v>
      </c>
      <c r="H35" s="22" t="s">
        <v>31</v>
      </c>
      <c r="I35" s="22">
        <v>239663.879282015</v>
      </c>
      <c r="J35" s="22" t="s">
        <v>31</v>
      </c>
      <c r="K35" s="22">
        <v>75.23</v>
      </c>
      <c r="L35" s="22" t="s">
        <v>31</v>
      </c>
      <c r="M35" s="22" t="s">
        <v>31</v>
      </c>
      <c r="N35" s="22" t="s">
        <v>31</v>
      </c>
      <c r="O35" s="22" t="s">
        <v>31</v>
      </c>
      <c r="P35" s="22" t="s">
        <v>31</v>
      </c>
      <c r="Q35" s="22" t="s">
        <v>31</v>
      </c>
      <c r="R35" s="22">
        <v>228026.453125</v>
      </c>
      <c r="S35" s="22">
        <v>244348.78125</v>
      </c>
      <c r="T35" s="22">
        <v>615511</v>
      </c>
      <c r="U35" s="22">
        <v>608571.3125</v>
      </c>
      <c r="V35" s="22">
        <v>72170.1015625</v>
      </c>
      <c r="W35" s="22">
        <v>115804.890625</v>
      </c>
      <c r="X35" s="23" t="s">
        <v>31</v>
      </c>
      <c r="Y35" s="23" t="s">
        <v>31</v>
      </c>
      <c r="Z35" s="23" t="s">
        <v>31</v>
      </c>
      <c r="AA35" s="23" t="s">
        <v>31</v>
      </c>
      <c r="AB35" s="23" t="s">
        <v>31</v>
      </c>
      <c r="AC35" s="23" t="s">
        <v>31</v>
      </c>
      <c r="AD35" s="23">
        <v>228026.453125</v>
      </c>
      <c r="AE35" s="23">
        <v>251895.226388568</v>
      </c>
      <c r="AF35" s="23">
        <v>671131.46500501502</v>
      </c>
      <c r="AG35" s="23">
        <v>615995.55927713402</v>
      </c>
      <c r="AH35" s="23">
        <v>88855.855265603604</v>
      </c>
      <c r="AI35" s="23">
        <v>133891.56215655999</v>
      </c>
      <c r="AJ35" s="22">
        <v>3</v>
      </c>
    </row>
    <row r="36" spans="1:36" x14ac:dyDescent="0.25">
      <c r="A36" s="22" t="s">
        <v>68</v>
      </c>
      <c r="B36" s="22" t="s">
        <v>1269</v>
      </c>
      <c r="C36" s="22">
        <v>89</v>
      </c>
      <c r="D36" s="22">
        <v>100</v>
      </c>
      <c r="E36" s="22">
        <v>6.64</v>
      </c>
      <c r="F36" s="22" t="s">
        <v>31</v>
      </c>
      <c r="G36" s="22" t="s">
        <v>31</v>
      </c>
      <c r="H36" s="22" t="s">
        <v>31</v>
      </c>
      <c r="I36" s="22">
        <v>9112830.8778020497</v>
      </c>
      <c r="J36" s="22" t="s">
        <v>31</v>
      </c>
      <c r="K36" s="22">
        <v>26.17</v>
      </c>
      <c r="L36" s="22" t="s">
        <v>31</v>
      </c>
      <c r="M36" s="22" t="s">
        <v>31</v>
      </c>
      <c r="N36" s="22" t="s">
        <v>31</v>
      </c>
      <c r="O36" s="22" t="s">
        <v>31</v>
      </c>
      <c r="P36" s="22" t="s">
        <v>31</v>
      </c>
      <c r="Q36" s="22" t="s">
        <v>31</v>
      </c>
      <c r="R36" s="22">
        <v>7862110.34375</v>
      </c>
      <c r="S36" s="22">
        <v>5117976.90625</v>
      </c>
      <c r="T36" s="22">
        <v>7980599.5</v>
      </c>
      <c r="U36" s="22">
        <v>9428296.1875</v>
      </c>
      <c r="V36" s="22">
        <v>9285898</v>
      </c>
      <c r="W36" s="22">
        <v>10024258.25</v>
      </c>
      <c r="X36" s="23" t="s">
        <v>31</v>
      </c>
      <c r="Y36" s="23" t="s">
        <v>31</v>
      </c>
      <c r="Z36" s="23" t="s">
        <v>31</v>
      </c>
      <c r="AA36" s="23" t="s">
        <v>31</v>
      </c>
      <c r="AB36" s="23" t="s">
        <v>31</v>
      </c>
      <c r="AC36" s="23" t="s">
        <v>31</v>
      </c>
      <c r="AD36" s="23">
        <v>7862110.34375</v>
      </c>
      <c r="AE36" s="23">
        <v>5276040.0312056299</v>
      </c>
      <c r="AF36" s="23">
        <v>8701763.9555642195</v>
      </c>
      <c r="AG36" s="23">
        <v>9543316.3932608608</v>
      </c>
      <c r="AH36" s="23">
        <v>11432800.991482699</v>
      </c>
      <c r="AI36" s="23">
        <v>11589869.730972599</v>
      </c>
      <c r="AJ36" s="22">
        <v>3</v>
      </c>
    </row>
    <row r="37" spans="1:36" x14ac:dyDescent="0.25">
      <c r="A37" s="22" t="s">
        <v>362</v>
      </c>
      <c r="B37" s="22" t="s">
        <v>1270</v>
      </c>
      <c r="C37" s="22">
        <v>3</v>
      </c>
      <c r="D37" s="22">
        <v>100</v>
      </c>
      <c r="E37" s="22">
        <v>6.64</v>
      </c>
      <c r="F37" s="22" t="s">
        <v>31</v>
      </c>
      <c r="G37" s="22" t="s">
        <v>31</v>
      </c>
      <c r="H37" s="22" t="s">
        <v>31</v>
      </c>
      <c r="I37" s="22">
        <v>456770.312029252</v>
      </c>
      <c r="J37" s="22" t="s">
        <v>31</v>
      </c>
      <c r="K37" s="22">
        <v>51.07</v>
      </c>
      <c r="L37" s="22" t="s">
        <v>31</v>
      </c>
      <c r="M37" s="22" t="s">
        <v>31</v>
      </c>
      <c r="N37" s="22" t="s">
        <v>31</v>
      </c>
      <c r="O37" s="22" t="s">
        <v>31</v>
      </c>
      <c r="P37" s="22" t="s">
        <v>31</v>
      </c>
      <c r="Q37" s="22" t="s">
        <v>31</v>
      </c>
      <c r="R37" s="22" t="s">
        <v>31</v>
      </c>
      <c r="S37" s="22" t="s">
        <v>31</v>
      </c>
      <c r="T37" s="22">
        <v>664057.9375</v>
      </c>
      <c r="U37" s="22">
        <v>710468.125</v>
      </c>
      <c r="V37" s="22">
        <v>235643.953125</v>
      </c>
      <c r="W37" s="22">
        <v>232139.484375</v>
      </c>
      <c r="X37" s="23" t="s">
        <v>31</v>
      </c>
      <c r="Y37" s="23" t="s">
        <v>31</v>
      </c>
      <c r="Z37" s="23" t="s">
        <v>31</v>
      </c>
      <c r="AA37" s="23" t="s">
        <v>31</v>
      </c>
      <c r="AB37" s="23" t="s">
        <v>31</v>
      </c>
      <c r="AC37" s="23" t="s">
        <v>31</v>
      </c>
      <c r="AD37" s="23" t="s">
        <v>31</v>
      </c>
      <c r="AE37" s="23" t="s">
        <v>31</v>
      </c>
      <c r="AF37" s="23">
        <v>724065.33180168003</v>
      </c>
      <c r="AG37" s="23">
        <v>719135.45876836195</v>
      </c>
      <c r="AH37" s="23">
        <v>290124.920704966</v>
      </c>
      <c r="AI37" s="23">
        <v>268395.557678435</v>
      </c>
      <c r="AJ37" s="22">
        <v>3</v>
      </c>
    </row>
    <row r="38" spans="1:36" x14ac:dyDescent="0.25">
      <c r="A38" s="22" t="s">
        <v>219</v>
      </c>
      <c r="B38" s="22" t="s">
        <v>1271</v>
      </c>
      <c r="C38" s="22">
        <v>12</v>
      </c>
      <c r="D38" s="22">
        <v>100</v>
      </c>
      <c r="E38" s="22">
        <v>6.64</v>
      </c>
      <c r="F38" s="22" t="s">
        <v>31</v>
      </c>
      <c r="G38" s="22" t="s">
        <v>31</v>
      </c>
      <c r="H38" s="22" t="s">
        <v>31</v>
      </c>
      <c r="I38" s="22">
        <v>272070.29898751702</v>
      </c>
      <c r="J38" s="22" t="s">
        <v>31</v>
      </c>
      <c r="K38" s="22">
        <v>34.04</v>
      </c>
      <c r="L38" s="22" t="s">
        <v>31</v>
      </c>
      <c r="M38" s="22" t="s">
        <v>31</v>
      </c>
      <c r="N38" s="22" t="s">
        <v>31</v>
      </c>
      <c r="O38" s="22" t="s">
        <v>31</v>
      </c>
      <c r="P38" s="22" t="s">
        <v>31</v>
      </c>
      <c r="Q38" s="22" t="s">
        <v>31</v>
      </c>
      <c r="R38" s="22">
        <v>332567.0625</v>
      </c>
      <c r="S38" s="22">
        <v>348333.4375</v>
      </c>
      <c r="T38" s="22" t="s">
        <v>31</v>
      </c>
      <c r="U38" s="22">
        <v>219895.796875</v>
      </c>
      <c r="V38" s="22" t="s">
        <v>31</v>
      </c>
      <c r="W38" s="22">
        <v>142117.765625</v>
      </c>
      <c r="X38" s="23" t="s">
        <v>31</v>
      </c>
      <c r="Y38" s="23" t="s">
        <v>31</v>
      </c>
      <c r="Z38" s="23" t="s">
        <v>31</v>
      </c>
      <c r="AA38" s="23" t="s">
        <v>31</v>
      </c>
      <c r="AB38" s="23" t="s">
        <v>31</v>
      </c>
      <c r="AC38" s="23" t="s">
        <v>31</v>
      </c>
      <c r="AD38" s="23">
        <v>332567.0625</v>
      </c>
      <c r="AE38" s="23">
        <v>359091.33513540198</v>
      </c>
      <c r="AF38" s="23" t="s">
        <v>31</v>
      </c>
      <c r="AG38" s="23">
        <v>222578.408801855</v>
      </c>
      <c r="AH38" s="23" t="s">
        <v>31</v>
      </c>
      <c r="AI38" s="23">
        <v>164314.041894386</v>
      </c>
      <c r="AJ38" s="22">
        <v>3</v>
      </c>
    </row>
    <row r="39" spans="1:36" x14ac:dyDescent="0.25">
      <c r="A39" s="22" t="s">
        <v>279</v>
      </c>
      <c r="B39" s="22" t="s">
        <v>1272</v>
      </c>
      <c r="C39" s="22">
        <v>2</v>
      </c>
      <c r="D39" s="22">
        <v>100</v>
      </c>
      <c r="E39" s="22">
        <v>6.64</v>
      </c>
      <c r="F39" s="22" t="s">
        <v>31</v>
      </c>
      <c r="G39" s="22" t="s">
        <v>31</v>
      </c>
      <c r="H39" s="22" t="s">
        <v>31</v>
      </c>
      <c r="I39" s="22">
        <v>96586.333986975893</v>
      </c>
      <c r="J39" s="22" t="s">
        <v>31</v>
      </c>
      <c r="K39" s="22">
        <v>25.51</v>
      </c>
      <c r="L39" s="22" t="s">
        <v>31</v>
      </c>
      <c r="M39" s="22" t="s">
        <v>31</v>
      </c>
      <c r="N39" s="22" t="s">
        <v>31</v>
      </c>
      <c r="O39" s="22" t="s">
        <v>31</v>
      </c>
      <c r="P39" s="22" t="s">
        <v>31</v>
      </c>
      <c r="Q39" s="22" t="s">
        <v>31</v>
      </c>
      <c r="R39" s="22">
        <v>80481.65625</v>
      </c>
      <c r="S39" s="22">
        <v>112441</v>
      </c>
      <c r="T39" s="22" t="s">
        <v>31</v>
      </c>
      <c r="U39" s="22" t="s">
        <v>31</v>
      </c>
      <c r="V39" s="22" t="s">
        <v>31</v>
      </c>
      <c r="W39" s="22" t="s">
        <v>31</v>
      </c>
      <c r="X39" s="23" t="s">
        <v>31</v>
      </c>
      <c r="Y39" s="23" t="s">
        <v>31</v>
      </c>
      <c r="Z39" s="23" t="s">
        <v>31</v>
      </c>
      <c r="AA39" s="23" t="s">
        <v>31</v>
      </c>
      <c r="AB39" s="23" t="s">
        <v>31</v>
      </c>
      <c r="AC39" s="23" t="s">
        <v>31</v>
      </c>
      <c r="AD39" s="23">
        <v>80481.65625</v>
      </c>
      <c r="AE39" s="23">
        <v>115913.617434329</v>
      </c>
      <c r="AF39" s="23" t="s">
        <v>31</v>
      </c>
      <c r="AG39" s="23" t="s">
        <v>31</v>
      </c>
      <c r="AH39" s="23" t="s">
        <v>31</v>
      </c>
      <c r="AI39" s="23" t="s">
        <v>31</v>
      </c>
      <c r="AJ39" s="22">
        <v>3</v>
      </c>
    </row>
    <row r="40" spans="1:36" x14ac:dyDescent="0.25">
      <c r="A40" s="22" t="s">
        <v>119</v>
      </c>
      <c r="B40" s="22" t="s">
        <v>1273</v>
      </c>
      <c r="C40" s="22">
        <v>9</v>
      </c>
      <c r="D40" s="22">
        <v>100</v>
      </c>
      <c r="E40" s="22">
        <v>6.64</v>
      </c>
      <c r="F40" s="22" t="s">
        <v>31</v>
      </c>
      <c r="G40" s="22" t="s">
        <v>31</v>
      </c>
      <c r="H40" s="22" t="s">
        <v>31</v>
      </c>
      <c r="I40" s="22">
        <v>191663.169639867</v>
      </c>
      <c r="J40" s="22" t="s">
        <v>31</v>
      </c>
      <c r="K40" s="22">
        <v>70.89</v>
      </c>
      <c r="L40" s="22" t="s">
        <v>31</v>
      </c>
      <c r="M40" s="22" t="s">
        <v>31</v>
      </c>
      <c r="N40" s="22" t="s">
        <v>31</v>
      </c>
      <c r="O40" s="22" t="s">
        <v>31</v>
      </c>
      <c r="P40" s="22" t="s">
        <v>31</v>
      </c>
      <c r="Q40" s="22" t="s">
        <v>31</v>
      </c>
      <c r="R40" s="22">
        <v>406680.90625</v>
      </c>
      <c r="S40" s="22">
        <v>543488.0625</v>
      </c>
      <c r="T40" s="22">
        <v>211402.8359375</v>
      </c>
      <c r="U40" s="22">
        <v>157444.9140625</v>
      </c>
      <c r="V40" s="22">
        <v>58002.69140625</v>
      </c>
      <c r="W40" s="22">
        <v>122889.9140625</v>
      </c>
      <c r="X40" s="23" t="s">
        <v>31</v>
      </c>
      <c r="Y40" s="23" t="s">
        <v>31</v>
      </c>
      <c r="Z40" s="23" t="s">
        <v>31</v>
      </c>
      <c r="AA40" s="23" t="s">
        <v>31</v>
      </c>
      <c r="AB40" s="23" t="s">
        <v>31</v>
      </c>
      <c r="AC40" s="23" t="s">
        <v>31</v>
      </c>
      <c r="AD40" s="23">
        <v>406680.90625</v>
      </c>
      <c r="AE40" s="23">
        <v>560273.09750668902</v>
      </c>
      <c r="AF40" s="23">
        <v>230506.18914844599</v>
      </c>
      <c r="AG40" s="23">
        <v>159365.65838908101</v>
      </c>
      <c r="AH40" s="23">
        <v>71412.934733726404</v>
      </c>
      <c r="AI40" s="23">
        <v>142083.14068871801</v>
      </c>
      <c r="AJ40" s="22">
        <v>3</v>
      </c>
    </row>
    <row r="41" spans="1:36" x14ac:dyDescent="0.25">
      <c r="A41" s="22" t="s">
        <v>1182</v>
      </c>
      <c r="B41" s="22" t="s">
        <v>1274</v>
      </c>
      <c r="C41" s="22">
        <v>25</v>
      </c>
      <c r="D41" s="22">
        <v>100</v>
      </c>
      <c r="E41" s="22">
        <v>6.64</v>
      </c>
      <c r="F41" s="22" t="s">
        <v>31</v>
      </c>
      <c r="G41" s="22" t="s">
        <v>31</v>
      </c>
      <c r="H41" s="22" t="s">
        <v>31</v>
      </c>
      <c r="I41" s="22">
        <v>2279819.0904407999</v>
      </c>
      <c r="J41" s="22" t="s">
        <v>31</v>
      </c>
      <c r="K41" s="22">
        <v>51.75</v>
      </c>
      <c r="L41" s="22" t="s">
        <v>31</v>
      </c>
      <c r="M41" s="22" t="s">
        <v>31</v>
      </c>
      <c r="N41" s="22" t="s">
        <v>31</v>
      </c>
      <c r="O41" s="22" t="s">
        <v>31</v>
      </c>
      <c r="P41" s="22" t="s">
        <v>31</v>
      </c>
      <c r="Q41" s="22" t="s">
        <v>31</v>
      </c>
      <c r="R41" s="22">
        <v>262911.59375</v>
      </c>
      <c r="S41" s="22">
        <v>965269</v>
      </c>
      <c r="T41" s="22">
        <v>2186453.40625</v>
      </c>
      <c r="U41" s="22">
        <v>2398200.40625</v>
      </c>
      <c r="V41" s="22">
        <v>1829243.0625</v>
      </c>
      <c r="W41" s="22">
        <v>1996063.3125</v>
      </c>
      <c r="X41" s="23" t="s">
        <v>31</v>
      </c>
      <c r="Y41" s="23" t="s">
        <v>31</v>
      </c>
      <c r="Z41" s="23" t="s">
        <v>31</v>
      </c>
      <c r="AA41" s="23" t="s">
        <v>31</v>
      </c>
      <c r="AB41" s="23" t="s">
        <v>31</v>
      </c>
      <c r="AC41" s="23" t="s">
        <v>31</v>
      </c>
      <c r="AD41" s="23">
        <v>262911.59375</v>
      </c>
      <c r="AE41" s="23">
        <v>995080.27843239706</v>
      </c>
      <c r="AF41" s="23">
        <v>2384031.6057743402</v>
      </c>
      <c r="AG41" s="23">
        <v>2427457.1774308202</v>
      </c>
      <c r="AH41" s="23">
        <v>2252164.7231762498</v>
      </c>
      <c r="AI41" s="23">
        <v>2307813.0261307601</v>
      </c>
      <c r="AJ41" s="22">
        <v>3</v>
      </c>
    </row>
    <row r="42" spans="1:36" x14ac:dyDescent="0.25">
      <c r="A42" s="22" t="s">
        <v>1155</v>
      </c>
      <c r="B42" s="22" t="s">
        <v>1275</v>
      </c>
      <c r="C42" s="22">
        <v>1</v>
      </c>
      <c r="D42" s="22">
        <v>100</v>
      </c>
      <c r="E42" s="22">
        <v>6.64</v>
      </c>
      <c r="F42" s="22" t="s">
        <v>31</v>
      </c>
      <c r="G42" s="22" t="s">
        <v>31</v>
      </c>
      <c r="H42" s="22" t="s">
        <v>31</v>
      </c>
      <c r="I42" s="22">
        <v>80128.584029442296</v>
      </c>
      <c r="J42" s="22" t="s">
        <v>31</v>
      </c>
      <c r="K42" s="22">
        <v>57.54</v>
      </c>
      <c r="L42" s="22" t="s">
        <v>31</v>
      </c>
      <c r="M42" s="22" t="s">
        <v>31</v>
      </c>
      <c r="N42" s="22" t="s">
        <v>31</v>
      </c>
      <c r="O42" s="22" t="s">
        <v>31</v>
      </c>
      <c r="P42" s="22" t="s">
        <v>31</v>
      </c>
      <c r="Q42" s="22" t="s">
        <v>31</v>
      </c>
      <c r="R42" s="22">
        <v>113529.0546875</v>
      </c>
      <c r="S42" s="22">
        <v>119572.125</v>
      </c>
      <c r="T42" s="22" t="s">
        <v>31</v>
      </c>
      <c r="U42" s="22" t="s">
        <v>31</v>
      </c>
      <c r="V42" s="22">
        <v>21845.208984375</v>
      </c>
      <c r="W42" s="22">
        <v>48914.94921875</v>
      </c>
      <c r="X42" s="23" t="s">
        <v>31</v>
      </c>
      <c r="Y42" s="23" t="s">
        <v>31</v>
      </c>
      <c r="Z42" s="23" t="s">
        <v>31</v>
      </c>
      <c r="AA42" s="23" t="s">
        <v>31</v>
      </c>
      <c r="AB42" s="23" t="s">
        <v>31</v>
      </c>
      <c r="AC42" s="23" t="s">
        <v>31</v>
      </c>
      <c r="AD42" s="23">
        <v>113529.0546875</v>
      </c>
      <c r="AE42" s="23">
        <v>123264.979438637</v>
      </c>
      <c r="AF42" s="23" t="s">
        <v>31</v>
      </c>
      <c r="AG42" s="23" t="s">
        <v>31</v>
      </c>
      <c r="AH42" s="23">
        <v>26895.829238670201</v>
      </c>
      <c r="AI42" s="23">
        <v>56554.597378060702</v>
      </c>
      <c r="AJ42" s="22">
        <v>3</v>
      </c>
    </row>
    <row r="43" spans="1:36" x14ac:dyDescent="0.25">
      <c r="A43" s="22" t="s">
        <v>756</v>
      </c>
      <c r="B43" s="22" t="s">
        <v>1276</v>
      </c>
      <c r="C43" s="22">
        <v>19</v>
      </c>
      <c r="D43" s="22">
        <v>100</v>
      </c>
      <c r="E43" s="22">
        <v>6.64</v>
      </c>
      <c r="F43" s="22" t="s">
        <v>31</v>
      </c>
      <c r="G43" s="22" t="s">
        <v>31</v>
      </c>
      <c r="H43" s="22" t="s">
        <v>31</v>
      </c>
      <c r="I43" s="22">
        <v>7841073.0022633104</v>
      </c>
      <c r="J43" s="22" t="s">
        <v>31</v>
      </c>
      <c r="K43" s="22">
        <v>71.5</v>
      </c>
      <c r="L43" s="22" t="s">
        <v>31</v>
      </c>
      <c r="M43" s="22" t="s">
        <v>31</v>
      </c>
      <c r="N43" s="22" t="s">
        <v>31</v>
      </c>
      <c r="O43" s="22" t="s">
        <v>31</v>
      </c>
      <c r="P43" s="22" t="s">
        <v>31</v>
      </c>
      <c r="Q43" s="22" t="s">
        <v>31</v>
      </c>
      <c r="R43" s="22">
        <v>940850.625</v>
      </c>
      <c r="S43" s="22">
        <v>708791.75</v>
      </c>
      <c r="T43" s="22">
        <v>7113869.5</v>
      </c>
      <c r="U43" s="22">
        <v>7830819.5</v>
      </c>
      <c r="V43" s="22">
        <v>9029341</v>
      </c>
      <c r="W43" s="22">
        <v>9832143</v>
      </c>
      <c r="X43" s="23" t="s">
        <v>31</v>
      </c>
      <c r="Y43" s="23" t="s">
        <v>31</v>
      </c>
      <c r="Z43" s="23" t="s">
        <v>31</v>
      </c>
      <c r="AA43" s="23" t="s">
        <v>31</v>
      </c>
      <c r="AB43" s="23" t="s">
        <v>31</v>
      </c>
      <c r="AC43" s="23" t="s">
        <v>31</v>
      </c>
      <c r="AD43" s="23">
        <v>940850.625</v>
      </c>
      <c r="AE43" s="23">
        <v>730682.00878779497</v>
      </c>
      <c r="AF43" s="23">
        <v>7756712.1617477098</v>
      </c>
      <c r="AG43" s="23">
        <v>7926351.3386539798</v>
      </c>
      <c r="AH43" s="23">
        <v>11116927.9198668</v>
      </c>
      <c r="AI43" s="23">
        <v>11367749.483738</v>
      </c>
      <c r="AJ43" s="22">
        <v>3</v>
      </c>
    </row>
    <row r="44" spans="1:36" x14ac:dyDescent="0.25">
      <c r="A44" s="22" t="s">
        <v>68</v>
      </c>
      <c r="B44" s="22" t="s">
        <v>1277</v>
      </c>
      <c r="C44" s="22">
        <v>11</v>
      </c>
      <c r="D44" s="22">
        <v>100</v>
      </c>
      <c r="E44" s="22">
        <v>6.64</v>
      </c>
      <c r="F44" s="22" t="s">
        <v>31</v>
      </c>
      <c r="G44" s="22" t="s">
        <v>31</v>
      </c>
      <c r="H44" s="22" t="s">
        <v>31</v>
      </c>
      <c r="I44" s="22">
        <v>8147527.5700085098</v>
      </c>
      <c r="J44" s="22" t="s">
        <v>31</v>
      </c>
      <c r="K44" s="22">
        <v>43.25</v>
      </c>
      <c r="L44" s="22" t="s">
        <v>31</v>
      </c>
      <c r="M44" s="22" t="s">
        <v>31</v>
      </c>
      <c r="N44" s="22" t="s">
        <v>31</v>
      </c>
      <c r="O44" s="22" t="s">
        <v>31</v>
      </c>
      <c r="P44" s="22" t="s">
        <v>31</v>
      </c>
      <c r="Q44" s="22" t="s">
        <v>31</v>
      </c>
      <c r="R44" s="22">
        <v>3489236</v>
      </c>
      <c r="S44" s="22">
        <v>3408194</v>
      </c>
      <c r="T44" s="22">
        <v>6912722.5</v>
      </c>
      <c r="U44" s="22">
        <v>9280884</v>
      </c>
      <c r="V44" s="22">
        <v>7153227.5</v>
      </c>
      <c r="W44" s="22">
        <v>9587606</v>
      </c>
      <c r="X44" s="23" t="s">
        <v>31</v>
      </c>
      <c r="Y44" s="23" t="s">
        <v>31</v>
      </c>
      <c r="Z44" s="23" t="s">
        <v>31</v>
      </c>
      <c r="AA44" s="23" t="s">
        <v>31</v>
      </c>
      <c r="AB44" s="23" t="s">
        <v>31</v>
      </c>
      <c r="AC44" s="23" t="s">
        <v>31</v>
      </c>
      <c r="AD44" s="23">
        <v>3489236</v>
      </c>
      <c r="AE44" s="23">
        <v>3513452.3479689299</v>
      </c>
      <c r="AF44" s="23">
        <v>7537388.5740435701</v>
      </c>
      <c r="AG44" s="23">
        <v>9394105.8553695809</v>
      </c>
      <c r="AH44" s="23">
        <v>8807056.2970109507</v>
      </c>
      <c r="AI44" s="23">
        <v>11085020.1382124</v>
      </c>
      <c r="AJ44" s="22">
        <v>3</v>
      </c>
    </row>
    <row r="45" spans="1:36" x14ac:dyDescent="0.25">
      <c r="A45" s="22" t="s">
        <v>324</v>
      </c>
      <c r="B45" s="22" t="s">
        <v>1278</v>
      </c>
      <c r="C45" s="22">
        <v>19</v>
      </c>
      <c r="D45" s="22">
        <v>100</v>
      </c>
      <c r="E45" s="22">
        <v>6.64</v>
      </c>
      <c r="F45" s="22" t="s">
        <v>31</v>
      </c>
      <c r="G45" s="22" t="s">
        <v>31</v>
      </c>
      <c r="H45" s="22" t="s">
        <v>31</v>
      </c>
      <c r="I45" s="22">
        <v>3874194.5881025102</v>
      </c>
      <c r="J45" s="22" t="s">
        <v>31</v>
      </c>
      <c r="K45" s="22">
        <v>7.24</v>
      </c>
      <c r="L45" s="22" t="s">
        <v>31</v>
      </c>
      <c r="M45" s="22" t="s">
        <v>31</v>
      </c>
      <c r="N45" s="22" t="s">
        <v>31</v>
      </c>
      <c r="O45" s="22" t="s">
        <v>31</v>
      </c>
      <c r="P45" s="22" t="s">
        <v>31</v>
      </c>
      <c r="Q45" s="22" t="s">
        <v>31</v>
      </c>
      <c r="R45" s="22">
        <v>3865589.25</v>
      </c>
      <c r="S45" s="22">
        <v>3766495</v>
      </c>
      <c r="T45" s="22">
        <v>3253660</v>
      </c>
      <c r="U45" s="22">
        <v>4019128</v>
      </c>
      <c r="V45" s="22">
        <v>2760706.25</v>
      </c>
      <c r="W45" s="22">
        <v>3518267.75</v>
      </c>
      <c r="X45" s="23" t="s">
        <v>31</v>
      </c>
      <c r="Y45" s="23" t="s">
        <v>31</v>
      </c>
      <c r="Z45" s="23" t="s">
        <v>31</v>
      </c>
      <c r="AA45" s="23" t="s">
        <v>31</v>
      </c>
      <c r="AB45" s="23" t="s">
        <v>31</v>
      </c>
      <c r="AC45" s="23" t="s">
        <v>31</v>
      </c>
      <c r="AD45" s="23">
        <v>3865589.25</v>
      </c>
      <c r="AE45" s="23">
        <v>3882819.0828817999</v>
      </c>
      <c r="AF45" s="23">
        <v>3547675.9999873601</v>
      </c>
      <c r="AG45" s="23">
        <v>4068159.2268882799</v>
      </c>
      <c r="AH45" s="23">
        <v>3398982.5380585198</v>
      </c>
      <c r="AI45" s="23">
        <v>4067758.81908092</v>
      </c>
      <c r="AJ45" s="22">
        <v>3</v>
      </c>
    </row>
    <row r="46" spans="1:36" x14ac:dyDescent="0.25">
      <c r="A46" s="22" t="s">
        <v>1027</v>
      </c>
      <c r="B46" s="22" t="s">
        <v>1279</v>
      </c>
      <c r="C46" s="22">
        <v>4</v>
      </c>
      <c r="D46" s="22">
        <v>100</v>
      </c>
      <c r="E46" s="22">
        <v>6.64</v>
      </c>
      <c r="F46" s="22" t="s">
        <v>31</v>
      </c>
      <c r="G46" s="22" t="s">
        <v>31</v>
      </c>
      <c r="H46" s="22" t="s">
        <v>31</v>
      </c>
      <c r="I46" s="22">
        <v>1904689.5655748099</v>
      </c>
      <c r="J46" s="22" t="s">
        <v>31</v>
      </c>
      <c r="K46" s="22">
        <v>22.87</v>
      </c>
      <c r="L46" s="22" t="s">
        <v>31</v>
      </c>
      <c r="M46" s="22" t="s">
        <v>31</v>
      </c>
      <c r="N46" s="22" t="s">
        <v>31</v>
      </c>
      <c r="O46" s="22" t="s">
        <v>31</v>
      </c>
      <c r="P46" s="22" t="s">
        <v>31</v>
      </c>
      <c r="Q46" s="22" t="s">
        <v>31</v>
      </c>
      <c r="R46" s="22">
        <v>2089307.5</v>
      </c>
      <c r="S46" s="22">
        <v>2728345.5</v>
      </c>
      <c r="T46" s="22">
        <v>1391867.375</v>
      </c>
      <c r="U46" s="22">
        <v>1982150.375</v>
      </c>
      <c r="V46" s="22">
        <v>1372785.125</v>
      </c>
      <c r="W46" s="22">
        <v>1563937.5</v>
      </c>
      <c r="X46" s="23" t="s">
        <v>31</v>
      </c>
      <c r="Y46" s="23" t="s">
        <v>31</v>
      </c>
      <c r="Z46" s="23" t="s">
        <v>31</v>
      </c>
      <c r="AA46" s="23" t="s">
        <v>31</v>
      </c>
      <c r="AB46" s="23" t="s">
        <v>31</v>
      </c>
      <c r="AC46" s="23" t="s">
        <v>31</v>
      </c>
      <c r="AD46" s="23">
        <v>2089307.5</v>
      </c>
      <c r="AE46" s="23">
        <v>2812607.4698346001</v>
      </c>
      <c r="AF46" s="23">
        <v>1517643.0485831001</v>
      </c>
      <c r="AG46" s="23">
        <v>2006331.5567795599</v>
      </c>
      <c r="AH46" s="23">
        <v>1690173.54467955</v>
      </c>
      <c r="AI46" s="23">
        <v>1808196.8201869701</v>
      </c>
      <c r="AJ46" s="22">
        <v>3</v>
      </c>
    </row>
    <row r="47" spans="1:36" x14ac:dyDescent="0.25">
      <c r="A47" s="22" t="s">
        <v>790</v>
      </c>
      <c r="B47" s="22" t="s">
        <v>1280</v>
      </c>
      <c r="C47" s="22">
        <v>54</v>
      </c>
      <c r="D47" s="22">
        <v>100</v>
      </c>
      <c r="E47" s="22">
        <v>6.64</v>
      </c>
      <c r="F47" s="22" t="s">
        <v>31</v>
      </c>
      <c r="G47" s="22" t="s">
        <v>31</v>
      </c>
      <c r="H47" s="22" t="s">
        <v>31</v>
      </c>
      <c r="I47" s="22">
        <v>7302589.8959263302</v>
      </c>
      <c r="J47" s="22" t="s">
        <v>31</v>
      </c>
      <c r="K47" s="22">
        <v>25.63</v>
      </c>
      <c r="L47" s="22" t="s">
        <v>31</v>
      </c>
      <c r="M47" s="22" t="s">
        <v>31</v>
      </c>
      <c r="N47" s="22" t="s">
        <v>31</v>
      </c>
      <c r="O47" s="22" t="s">
        <v>31</v>
      </c>
      <c r="P47" s="22" t="s">
        <v>31</v>
      </c>
      <c r="Q47" s="22" t="s">
        <v>31</v>
      </c>
      <c r="R47" s="22">
        <v>8508510</v>
      </c>
      <c r="S47" s="22">
        <v>8964096</v>
      </c>
      <c r="T47" s="22" t="s">
        <v>31</v>
      </c>
      <c r="U47" s="22" t="s">
        <v>31</v>
      </c>
      <c r="V47" s="22">
        <v>5090630.5</v>
      </c>
      <c r="W47" s="22">
        <v>4530863.5</v>
      </c>
      <c r="X47" s="23" t="s">
        <v>31</v>
      </c>
      <c r="Y47" s="23" t="s">
        <v>31</v>
      </c>
      <c r="Z47" s="23" t="s">
        <v>31</v>
      </c>
      <c r="AA47" s="23" t="s">
        <v>31</v>
      </c>
      <c r="AB47" s="23" t="s">
        <v>31</v>
      </c>
      <c r="AC47" s="23" t="s">
        <v>31</v>
      </c>
      <c r="AD47" s="23">
        <v>8508510</v>
      </c>
      <c r="AE47" s="23">
        <v>9240942.3109772895</v>
      </c>
      <c r="AF47" s="23" t="s">
        <v>31</v>
      </c>
      <c r="AG47" s="23" t="s">
        <v>31</v>
      </c>
      <c r="AH47" s="23">
        <v>6267586.12119928</v>
      </c>
      <c r="AI47" s="23">
        <v>5238504.0792238796</v>
      </c>
      <c r="AJ47" s="22">
        <v>3</v>
      </c>
    </row>
    <row r="48" spans="1:36" x14ac:dyDescent="0.25">
      <c r="A48" s="22" t="s">
        <v>1281</v>
      </c>
      <c r="B48" s="22" t="s">
        <v>1282</v>
      </c>
      <c r="C48" s="22">
        <v>31</v>
      </c>
      <c r="D48" s="22">
        <v>100</v>
      </c>
      <c r="E48" s="22">
        <v>6.64</v>
      </c>
      <c r="F48" s="22" t="s">
        <v>31</v>
      </c>
      <c r="G48" s="22" t="s">
        <v>31</v>
      </c>
      <c r="H48" s="22" t="s">
        <v>31</v>
      </c>
      <c r="I48" s="22">
        <v>14145577.774104999</v>
      </c>
      <c r="J48" s="22" t="s">
        <v>31</v>
      </c>
      <c r="K48" s="22">
        <v>19.920000000000002</v>
      </c>
      <c r="L48" s="22" t="s">
        <v>31</v>
      </c>
      <c r="M48" s="22" t="s">
        <v>31</v>
      </c>
      <c r="N48" s="22" t="s">
        <v>31</v>
      </c>
      <c r="O48" s="22" t="s">
        <v>31</v>
      </c>
      <c r="P48" s="22" t="s">
        <v>31</v>
      </c>
      <c r="Q48" s="22" t="s">
        <v>31</v>
      </c>
      <c r="R48" s="22">
        <v>14595101</v>
      </c>
      <c r="S48" s="22">
        <v>16008208</v>
      </c>
      <c r="T48" s="22">
        <v>10887136</v>
      </c>
      <c r="U48" s="22">
        <v>13544662</v>
      </c>
      <c r="V48" s="22">
        <v>8417136</v>
      </c>
      <c r="W48" s="22">
        <v>15514122</v>
      </c>
      <c r="X48" s="23" t="s">
        <v>31</v>
      </c>
      <c r="Y48" s="23" t="s">
        <v>31</v>
      </c>
      <c r="Z48" s="23" t="s">
        <v>31</v>
      </c>
      <c r="AA48" s="23" t="s">
        <v>31</v>
      </c>
      <c r="AB48" s="23" t="s">
        <v>31</v>
      </c>
      <c r="AC48" s="23" t="s">
        <v>31</v>
      </c>
      <c r="AD48" s="23">
        <v>14595101</v>
      </c>
      <c r="AE48" s="23">
        <v>16502604.0138487</v>
      </c>
      <c r="AF48" s="23">
        <v>11870948.7456582</v>
      </c>
      <c r="AG48" s="23">
        <v>13709899.682314901</v>
      </c>
      <c r="AH48" s="23">
        <v>10363180.9014319</v>
      </c>
      <c r="AI48" s="23">
        <v>17937152.903100502</v>
      </c>
      <c r="AJ48" s="22">
        <v>3</v>
      </c>
    </row>
    <row r="49" spans="1:36" x14ac:dyDescent="0.25">
      <c r="A49" s="22" t="s">
        <v>784</v>
      </c>
      <c r="B49" s="22" t="s">
        <v>1283</v>
      </c>
      <c r="C49" s="22">
        <v>8</v>
      </c>
      <c r="D49" s="22">
        <v>100</v>
      </c>
      <c r="E49" s="22">
        <v>6.64</v>
      </c>
      <c r="F49" s="22" t="s">
        <v>31</v>
      </c>
      <c r="G49" s="22" t="s">
        <v>31</v>
      </c>
      <c r="H49" s="22" t="s">
        <v>31</v>
      </c>
      <c r="I49" s="22">
        <v>2689850.5161554101</v>
      </c>
      <c r="J49" s="22" t="s">
        <v>31</v>
      </c>
      <c r="K49" s="22">
        <v>61.04</v>
      </c>
      <c r="L49" s="22" t="s">
        <v>31</v>
      </c>
      <c r="M49" s="22" t="s">
        <v>31</v>
      </c>
      <c r="N49" s="22" t="s">
        <v>31</v>
      </c>
      <c r="O49" s="22" t="s">
        <v>31</v>
      </c>
      <c r="P49" s="22" t="s">
        <v>31</v>
      </c>
      <c r="Q49" s="22" t="s">
        <v>31</v>
      </c>
      <c r="R49" s="22">
        <v>2369449.4453125</v>
      </c>
      <c r="S49" s="22">
        <v>2962095.6875</v>
      </c>
      <c r="T49" s="22">
        <v>3863206</v>
      </c>
      <c r="U49" s="22">
        <v>4049232.1796875</v>
      </c>
      <c r="V49" s="22">
        <v>453588.634765625</v>
      </c>
      <c r="W49" s="22">
        <v>812816.294921875</v>
      </c>
      <c r="X49" s="23" t="s">
        <v>31</v>
      </c>
      <c r="Y49" s="23" t="s">
        <v>31</v>
      </c>
      <c r="Z49" s="23" t="s">
        <v>31</v>
      </c>
      <c r="AA49" s="23" t="s">
        <v>31</v>
      </c>
      <c r="AB49" s="23" t="s">
        <v>31</v>
      </c>
      <c r="AC49" s="23" t="s">
        <v>31</v>
      </c>
      <c r="AD49" s="23">
        <v>2369449.4453125</v>
      </c>
      <c r="AE49" s="23">
        <v>3053576.7764849998</v>
      </c>
      <c r="AF49" s="23">
        <v>4212303.43957486</v>
      </c>
      <c r="AG49" s="23">
        <v>4098630.6615785002</v>
      </c>
      <c r="AH49" s="23">
        <v>558458.49192762305</v>
      </c>
      <c r="AI49" s="23">
        <v>939763.79482804704</v>
      </c>
      <c r="AJ49" s="22">
        <v>3</v>
      </c>
    </row>
    <row r="50" spans="1:36" x14ac:dyDescent="0.25">
      <c r="A50" s="22" t="s">
        <v>335</v>
      </c>
      <c r="B50" s="22" t="s">
        <v>1284</v>
      </c>
      <c r="C50" s="22">
        <v>25</v>
      </c>
      <c r="D50" s="22">
        <v>100</v>
      </c>
      <c r="E50" s="22">
        <v>6.64</v>
      </c>
      <c r="F50" s="22" t="s">
        <v>31</v>
      </c>
      <c r="G50" s="22" t="s">
        <v>31</v>
      </c>
      <c r="H50" s="22" t="s">
        <v>31</v>
      </c>
      <c r="I50" s="22">
        <v>1205931.31595938</v>
      </c>
      <c r="J50" s="22" t="s">
        <v>31</v>
      </c>
      <c r="K50" s="22">
        <v>70.150000000000006</v>
      </c>
      <c r="L50" s="22" t="s">
        <v>31</v>
      </c>
      <c r="M50" s="22" t="s">
        <v>31</v>
      </c>
      <c r="N50" s="22" t="s">
        <v>31</v>
      </c>
      <c r="O50" s="22" t="s">
        <v>31</v>
      </c>
      <c r="P50" s="22" t="s">
        <v>31</v>
      </c>
      <c r="Q50" s="22" t="s">
        <v>31</v>
      </c>
      <c r="R50" s="22">
        <v>2007858.75</v>
      </c>
      <c r="S50" s="22">
        <v>1920360.75</v>
      </c>
      <c r="T50" s="22">
        <v>99499.515625</v>
      </c>
      <c r="U50" s="22">
        <v>336268.71875</v>
      </c>
      <c r="V50" s="22">
        <v>857219.25</v>
      </c>
      <c r="W50" s="22">
        <v>1191785.75</v>
      </c>
      <c r="X50" s="23" t="s">
        <v>31</v>
      </c>
      <c r="Y50" s="23" t="s">
        <v>31</v>
      </c>
      <c r="Z50" s="23" t="s">
        <v>31</v>
      </c>
      <c r="AA50" s="23" t="s">
        <v>31</v>
      </c>
      <c r="AB50" s="23" t="s">
        <v>31</v>
      </c>
      <c r="AC50" s="23" t="s">
        <v>31</v>
      </c>
      <c r="AD50" s="23">
        <v>2007858.75</v>
      </c>
      <c r="AE50" s="23">
        <v>1979668.9936179901</v>
      </c>
      <c r="AF50" s="23">
        <v>108490.759204459</v>
      </c>
      <c r="AG50" s="23">
        <v>340371.01851364598</v>
      </c>
      <c r="AH50" s="23">
        <v>1055408.6520569201</v>
      </c>
      <c r="AI50" s="23">
        <v>1377921.56239884</v>
      </c>
      <c r="AJ50" s="22">
        <v>3</v>
      </c>
    </row>
    <row r="51" spans="1:36" x14ac:dyDescent="0.25">
      <c r="A51" s="22" t="s">
        <v>86</v>
      </c>
      <c r="B51" s="22" t="s">
        <v>1285</v>
      </c>
      <c r="C51" s="22">
        <v>3</v>
      </c>
      <c r="D51" s="22">
        <v>100</v>
      </c>
      <c r="E51" s="22">
        <v>6.64</v>
      </c>
      <c r="F51" s="22" t="s">
        <v>31</v>
      </c>
      <c r="G51" s="22" t="s">
        <v>31</v>
      </c>
      <c r="H51" s="22" t="s">
        <v>31</v>
      </c>
      <c r="I51" s="22">
        <v>218348.82126281899</v>
      </c>
      <c r="J51" s="22" t="s">
        <v>31</v>
      </c>
      <c r="K51" s="22">
        <v>8.1199999999999992</v>
      </c>
      <c r="L51" s="22" t="s">
        <v>31</v>
      </c>
      <c r="M51" s="22" t="s">
        <v>31</v>
      </c>
      <c r="N51" s="22" t="s">
        <v>31</v>
      </c>
      <c r="O51" s="22" t="s">
        <v>31</v>
      </c>
      <c r="P51" s="22" t="s">
        <v>31</v>
      </c>
      <c r="Q51" s="22" t="s">
        <v>31</v>
      </c>
      <c r="R51" s="22">
        <v>206151.671875</v>
      </c>
      <c r="S51" s="22">
        <v>224339.15625</v>
      </c>
      <c r="T51" s="22" t="s">
        <v>31</v>
      </c>
      <c r="U51" s="22" t="s">
        <v>31</v>
      </c>
      <c r="V51" s="22" t="s">
        <v>31</v>
      </c>
      <c r="W51" s="22" t="s">
        <v>31</v>
      </c>
      <c r="X51" s="23" t="s">
        <v>31</v>
      </c>
      <c r="Y51" s="23" t="s">
        <v>31</v>
      </c>
      <c r="Z51" s="23" t="s">
        <v>31</v>
      </c>
      <c r="AA51" s="23" t="s">
        <v>31</v>
      </c>
      <c r="AB51" s="23" t="s">
        <v>31</v>
      </c>
      <c r="AC51" s="23" t="s">
        <v>31</v>
      </c>
      <c r="AD51" s="23">
        <v>206151.671875</v>
      </c>
      <c r="AE51" s="23">
        <v>231267.625982539</v>
      </c>
      <c r="AF51" s="23" t="s">
        <v>31</v>
      </c>
      <c r="AG51" s="23" t="s">
        <v>31</v>
      </c>
      <c r="AH51" s="23" t="s">
        <v>31</v>
      </c>
      <c r="AI51" s="23" t="s">
        <v>31</v>
      </c>
      <c r="AJ51" s="22">
        <v>3</v>
      </c>
    </row>
    <row r="52" spans="1:36" x14ac:dyDescent="0.25">
      <c r="A52" s="22" t="s">
        <v>62</v>
      </c>
      <c r="B52" s="22" t="s">
        <v>1286</v>
      </c>
      <c r="C52" s="22">
        <v>37</v>
      </c>
      <c r="D52" s="22">
        <v>100</v>
      </c>
      <c r="E52" s="22">
        <v>6.64</v>
      </c>
      <c r="F52" s="22" t="s">
        <v>31</v>
      </c>
      <c r="G52" s="22" t="s">
        <v>31</v>
      </c>
      <c r="H52" s="22" t="s">
        <v>31</v>
      </c>
      <c r="I52" s="22">
        <v>870068.45557448</v>
      </c>
      <c r="J52" s="22" t="s">
        <v>31</v>
      </c>
      <c r="K52" s="22">
        <v>117.13</v>
      </c>
      <c r="L52" s="22" t="s">
        <v>31</v>
      </c>
      <c r="M52" s="22" t="s">
        <v>31</v>
      </c>
      <c r="N52" s="22" t="s">
        <v>31</v>
      </c>
      <c r="O52" s="22" t="s">
        <v>31</v>
      </c>
      <c r="P52" s="22" t="s">
        <v>31</v>
      </c>
      <c r="Q52" s="22" t="s">
        <v>31</v>
      </c>
      <c r="R52" s="22">
        <v>5581657.5234375</v>
      </c>
      <c r="S52" s="22">
        <v>7203178.96875</v>
      </c>
      <c r="T52" s="22">
        <v>682073.671875</v>
      </c>
      <c r="U52" s="22">
        <v>1005628.734375</v>
      </c>
      <c r="V52" s="22">
        <v>253157.765625</v>
      </c>
      <c r="W52" s="22">
        <v>562850</v>
      </c>
      <c r="X52" s="23" t="s">
        <v>31</v>
      </c>
      <c r="Y52" s="23" t="s">
        <v>31</v>
      </c>
      <c r="Z52" s="23" t="s">
        <v>31</v>
      </c>
      <c r="AA52" s="23" t="s">
        <v>31</v>
      </c>
      <c r="AB52" s="23" t="s">
        <v>31</v>
      </c>
      <c r="AC52" s="23" t="s">
        <v>31</v>
      </c>
      <c r="AD52" s="23">
        <v>5581657.5234375</v>
      </c>
      <c r="AE52" s="23">
        <v>7425641.2811580403</v>
      </c>
      <c r="AF52" s="23">
        <v>743709.05255441205</v>
      </c>
      <c r="AG52" s="23">
        <v>1017896.87080671</v>
      </c>
      <c r="AH52" s="23">
        <v>311687.93301833002</v>
      </c>
      <c r="AI52" s="23">
        <v>650757.19473587396</v>
      </c>
      <c r="AJ52" s="22">
        <v>3</v>
      </c>
    </row>
    <row r="53" spans="1:36" x14ac:dyDescent="0.25">
      <c r="A53" s="22" t="s">
        <v>122</v>
      </c>
      <c r="B53" s="22" t="s">
        <v>1287</v>
      </c>
      <c r="C53" s="22">
        <v>24</v>
      </c>
      <c r="D53" s="22">
        <v>100</v>
      </c>
      <c r="E53" s="22">
        <v>6.64</v>
      </c>
      <c r="F53" s="22" t="s">
        <v>31</v>
      </c>
      <c r="G53" s="22" t="s">
        <v>31</v>
      </c>
      <c r="H53" s="22" t="s">
        <v>31</v>
      </c>
      <c r="I53" s="22">
        <v>78563689.111664101</v>
      </c>
      <c r="J53" s="22" t="s">
        <v>31</v>
      </c>
      <c r="K53" s="22">
        <v>31.22</v>
      </c>
      <c r="L53" s="22" t="s">
        <v>31</v>
      </c>
      <c r="M53" s="22" t="s">
        <v>31</v>
      </c>
      <c r="N53" s="22" t="s">
        <v>31</v>
      </c>
      <c r="O53" s="22" t="s">
        <v>31</v>
      </c>
      <c r="P53" s="22" t="s">
        <v>31</v>
      </c>
      <c r="Q53" s="22" t="s">
        <v>31</v>
      </c>
      <c r="R53" s="22">
        <v>43423528</v>
      </c>
      <c r="S53" s="22">
        <v>40072752</v>
      </c>
      <c r="T53" s="22">
        <v>81379760</v>
      </c>
      <c r="U53" s="22">
        <v>84759432</v>
      </c>
      <c r="V53" s="22">
        <v>59217232</v>
      </c>
      <c r="W53" s="22">
        <v>73221832</v>
      </c>
      <c r="X53" s="23" t="s">
        <v>31</v>
      </c>
      <c r="Y53" s="23" t="s">
        <v>31</v>
      </c>
      <c r="Z53" s="23" t="s">
        <v>31</v>
      </c>
      <c r="AA53" s="23" t="s">
        <v>31</v>
      </c>
      <c r="AB53" s="23" t="s">
        <v>31</v>
      </c>
      <c r="AC53" s="23" t="s">
        <v>31</v>
      </c>
      <c r="AD53" s="23">
        <v>43423528</v>
      </c>
      <c r="AE53" s="23">
        <v>41310355.162874199</v>
      </c>
      <c r="AF53" s="23">
        <v>88733617.352990493</v>
      </c>
      <c r="AG53" s="23">
        <v>85793452.051442504</v>
      </c>
      <c r="AH53" s="23">
        <v>72908277.554035395</v>
      </c>
      <c r="AI53" s="23">
        <v>84657784.464318097</v>
      </c>
      <c r="AJ53" s="22">
        <v>3</v>
      </c>
    </row>
    <row r="54" spans="1:36" x14ac:dyDescent="0.25">
      <c r="A54" s="22" t="s">
        <v>1288</v>
      </c>
      <c r="B54" s="22" t="s">
        <v>1289</v>
      </c>
      <c r="C54" s="22">
        <v>6</v>
      </c>
      <c r="D54" s="22">
        <v>100</v>
      </c>
      <c r="E54" s="22">
        <v>6.64</v>
      </c>
      <c r="F54" s="22" t="s">
        <v>31</v>
      </c>
      <c r="G54" s="22" t="s">
        <v>31</v>
      </c>
      <c r="H54" s="22" t="s">
        <v>31</v>
      </c>
      <c r="I54" s="22">
        <v>578435.70361832401</v>
      </c>
      <c r="J54" s="22" t="s">
        <v>31</v>
      </c>
      <c r="K54" s="22">
        <v>14.72</v>
      </c>
      <c r="L54" s="22" t="s">
        <v>31</v>
      </c>
      <c r="M54" s="22" t="s">
        <v>31</v>
      </c>
      <c r="N54" s="22" t="s">
        <v>31</v>
      </c>
      <c r="O54" s="22" t="s">
        <v>31</v>
      </c>
      <c r="P54" s="22" t="s">
        <v>31</v>
      </c>
      <c r="Q54" s="22" t="s">
        <v>31</v>
      </c>
      <c r="R54" s="22">
        <v>655376.125</v>
      </c>
      <c r="S54" s="22">
        <v>597296.1875</v>
      </c>
      <c r="T54" s="22" t="s">
        <v>31</v>
      </c>
      <c r="U54" s="22" t="s">
        <v>31</v>
      </c>
      <c r="V54" s="22">
        <v>377733.4375</v>
      </c>
      <c r="W54" s="22">
        <v>469985.40625</v>
      </c>
      <c r="X54" s="23" t="s">
        <v>31</v>
      </c>
      <c r="Y54" s="23" t="s">
        <v>31</v>
      </c>
      <c r="Z54" s="23" t="s">
        <v>31</v>
      </c>
      <c r="AA54" s="23" t="s">
        <v>31</v>
      </c>
      <c r="AB54" s="23" t="s">
        <v>31</v>
      </c>
      <c r="AC54" s="23" t="s">
        <v>31</v>
      </c>
      <c r="AD54" s="23">
        <v>655376.125</v>
      </c>
      <c r="AE54" s="23">
        <v>615743.02765768801</v>
      </c>
      <c r="AF54" s="23" t="s">
        <v>31</v>
      </c>
      <c r="AG54" s="23" t="s">
        <v>31</v>
      </c>
      <c r="AH54" s="23">
        <v>465065.54549341102</v>
      </c>
      <c r="AI54" s="23">
        <v>543388.79726045998</v>
      </c>
      <c r="AJ54" s="22">
        <v>3</v>
      </c>
    </row>
    <row r="55" spans="1:36" x14ac:dyDescent="0.25">
      <c r="A55" s="22" t="s">
        <v>621</v>
      </c>
      <c r="B55" s="22" t="s">
        <v>1290</v>
      </c>
      <c r="C55" s="22">
        <v>8</v>
      </c>
      <c r="D55" s="22">
        <v>100</v>
      </c>
      <c r="E55" s="22">
        <v>6.64</v>
      </c>
      <c r="F55" s="22" t="s">
        <v>31</v>
      </c>
      <c r="G55" s="22" t="s">
        <v>31</v>
      </c>
      <c r="H55" s="22" t="s">
        <v>31</v>
      </c>
      <c r="I55" s="22">
        <v>474127.54796420998</v>
      </c>
      <c r="J55" s="22" t="s">
        <v>31</v>
      </c>
      <c r="K55" s="22">
        <v>23.85</v>
      </c>
      <c r="L55" s="22" t="s">
        <v>31</v>
      </c>
      <c r="M55" s="22" t="s">
        <v>31</v>
      </c>
      <c r="N55" s="22" t="s">
        <v>31</v>
      </c>
      <c r="O55" s="22" t="s">
        <v>31</v>
      </c>
      <c r="P55" s="22" t="s">
        <v>31</v>
      </c>
      <c r="Q55" s="22" t="s">
        <v>31</v>
      </c>
      <c r="R55" s="22" t="s">
        <v>31</v>
      </c>
      <c r="S55" s="22" t="s">
        <v>31</v>
      </c>
      <c r="T55" s="22">
        <v>470327.53125</v>
      </c>
      <c r="U55" s="22">
        <v>468413.15625</v>
      </c>
      <c r="V55" s="22" t="s">
        <v>31</v>
      </c>
      <c r="W55" s="22">
        <v>274252.03125</v>
      </c>
      <c r="X55" s="23" t="s">
        <v>31</v>
      </c>
      <c r="Y55" s="23" t="s">
        <v>31</v>
      </c>
      <c r="Z55" s="23" t="s">
        <v>31</v>
      </c>
      <c r="AA55" s="23" t="s">
        <v>31</v>
      </c>
      <c r="AB55" s="23" t="s">
        <v>31</v>
      </c>
      <c r="AC55" s="23" t="s">
        <v>31</v>
      </c>
      <c r="AD55" s="23" t="s">
        <v>31</v>
      </c>
      <c r="AE55" s="23" t="s">
        <v>31</v>
      </c>
      <c r="AF55" s="23">
        <v>512828.53609440703</v>
      </c>
      <c r="AG55" s="23">
        <v>474127.54796420998</v>
      </c>
      <c r="AH55" s="23" t="s">
        <v>31</v>
      </c>
      <c r="AI55" s="23">
        <v>317085.33802410099</v>
      </c>
      <c r="AJ55" s="22">
        <v>3</v>
      </c>
    </row>
    <row r="56" spans="1:36" x14ac:dyDescent="0.25">
      <c r="A56" s="22" t="s">
        <v>1161</v>
      </c>
      <c r="B56" s="22" t="s">
        <v>1291</v>
      </c>
      <c r="C56" s="22">
        <v>4</v>
      </c>
      <c r="D56" s="22">
        <v>100</v>
      </c>
      <c r="E56" s="22">
        <v>6.64</v>
      </c>
      <c r="F56" s="22" t="s">
        <v>31</v>
      </c>
      <c r="G56" s="22" t="s">
        <v>31</v>
      </c>
      <c r="H56" s="22" t="s">
        <v>31</v>
      </c>
      <c r="I56" s="22">
        <v>360039.52282437403</v>
      </c>
      <c r="J56" s="22" t="s">
        <v>31</v>
      </c>
      <c r="K56" s="22">
        <v>31.89</v>
      </c>
      <c r="L56" s="22" t="s">
        <v>31</v>
      </c>
      <c r="M56" s="22" t="s">
        <v>31</v>
      </c>
      <c r="N56" s="22" t="s">
        <v>31</v>
      </c>
      <c r="O56" s="22" t="s">
        <v>31</v>
      </c>
      <c r="P56" s="22" t="s">
        <v>31</v>
      </c>
      <c r="Q56" s="22" t="s">
        <v>31</v>
      </c>
      <c r="R56" s="22">
        <v>386964.625</v>
      </c>
      <c r="S56" s="22">
        <v>349253.21875</v>
      </c>
      <c r="T56" s="22">
        <v>127583.1640625</v>
      </c>
      <c r="U56" s="22">
        <v>352523.25</v>
      </c>
      <c r="V56" s="22" t="s">
        <v>31</v>
      </c>
      <c r="W56" s="22">
        <v>312794.9375</v>
      </c>
      <c r="X56" s="23" t="s">
        <v>31</v>
      </c>
      <c r="Y56" s="23" t="s">
        <v>31</v>
      </c>
      <c r="Z56" s="23" t="s">
        <v>31</v>
      </c>
      <c r="AA56" s="23" t="s">
        <v>31</v>
      </c>
      <c r="AB56" s="23" t="s">
        <v>31</v>
      </c>
      <c r="AC56" s="23" t="s">
        <v>31</v>
      </c>
      <c r="AD56" s="23">
        <v>386964.625</v>
      </c>
      <c r="AE56" s="23">
        <v>360039.52282437403</v>
      </c>
      <c r="AF56" s="23">
        <v>139112.17802320499</v>
      </c>
      <c r="AG56" s="23">
        <v>356823.84641149599</v>
      </c>
      <c r="AH56" s="23" t="s">
        <v>31</v>
      </c>
      <c r="AI56" s="23">
        <v>361647.963143081</v>
      </c>
      <c r="AJ56" s="22">
        <v>3</v>
      </c>
    </row>
    <row r="57" spans="1:36" x14ac:dyDescent="0.25">
      <c r="A57" s="22" t="s">
        <v>68</v>
      </c>
      <c r="B57" s="22" t="s">
        <v>1292</v>
      </c>
      <c r="C57" s="22">
        <v>7</v>
      </c>
      <c r="D57" s="22">
        <v>100</v>
      </c>
      <c r="E57" s="22">
        <v>6.64</v>
      </c>
      <c r="F57" s="22" t="s">
        <v>31</v>
      </c>
      <c r="G57" s="22" t="s">
        <v>31</v>
      </c>
      <c r="H57" s="22" t="s">
        <v>31</v>
      </c>
      <c r="I57" s="22">
        <v>3979940.7858596202</v>
      </c>
      <c r="J57" s="22" t="s">
        <v>31</v>
      </c>
      <c r="K57" s="22">
        <v>53.51</v>
      </c>
      <c r="L57" s="22" t="s">
        <v>31</v>
      </c>
      <c r="M57" s="22" t="s">
        <v>31</v>
      </c>
      <c r="N57" s="22" t="s">
        <v>31</v>
      </c>
      <c r="O57" s="22" t="s">
        <v>31</v>
      </c>
      <c r="P57" s="22" t="s">
        <v>31</v>
      </c>
      <c r="Q57" s="22" t="s">
        <v>31</v>
      </c>
      <c r="R57" s="22">
        <v>2115722.3125</v>
      </c>
      <c r="S57" s="22">
        <v>783389.8125</v>
      </c>
      <c r="T57" s="22">
        <v>4702653</v>
      </c>
      <c r="U57" s="22">
        <v>5521317.125</v>
      </c>
      <c r="V57" s="22">
        <v>2509052.625</v>
      </c>
      <c r="W57" s="22">
        <v>4518492</v>
      </c>
      <c r="X57" s="23" t="s">
        <v>31</v>
      </c>
      <c r="Y57" s="23" t="s">
        <v>31</v>
      </c>
      <c r="Z57" s="23" t="s">
        <v>31</v>
      </c>
      <c r="AA57" s="23" t="s">
        <v>31</v>
      </c>
      <c r="AB57" s="23" t="s">
        <v>31</v>
      </c>
      <c r="AC57" s="23" t="s">
        <v>31</v>
      </c>
      <c r="AD57" s="23">
        <v>2115722.3125</v>
      </c>
      <c r="AE57" s="23">
        <v>807583.95094383403</v>
      </c>
      <c r="AF57" s="23">
        <v>5127606.81336358</v>
      </c>
      <c r="AG57" s="23">
        <v>5588674.2613435099</v>
      </c>
      <c r="AH57" s="23">
        <v>3089146.5035241898</v>
      </c>
      <c r="AI57" s="23">
        <v>5224200.3701812001</v>
      </c>
      <c r="AJ57" s="22">
        <v>3</v>
      </c>
    </row>
    <row r="58" spans="1:36" x14ac:dyDescent="0.25">
      <c r="A58" s="22" t="s">
        <v>498</v>
      </c>
      <c r="B58" s="22" t="s">
        <v>1293</v>
      </c>
      <c r="C58" s="22">
        <v>8</v>
      </c>
      <c r="D58" s="22">
        <v>100</v>
      </c>
      <c r="E58" s="22">
        <v>6.64</v>
      </c>
      <c r="F58" s="22" t="s">
        <v>31</v>
      </c>
      <c r="G58" s="22" t="s">
        <v>31</v>
      </c>
      <c r="H58" s="22" t="s">
        <v>31</v>
      </c>
      <c r="I58" s="22">
        <v>2031342.64458906</v>
      </c>
      <c r="J58" s="22" t="s">
        <v>31</v>
      </c>
      <c r="K58" s="22">
        <v>19.37</v>
      </c>
      <c r="L58" s="22" t="s">
        <v>31</v>
      </c>
      <c r="M58" s="22" t="s">
        <v>31</v>
      </c>
      <c r="N58" s="22" t="s">
        <v>31</v>
      </c>
      <c r="O58" s="22" t="s">
        <v>31</v>
      </c>
      <c r="P58" s="22" t="s">
        <v>31</v>
      </c>
      <c r="Q58" s="22" t="s">
        <v>31</v>
      </c>
      <c r="R58" s="22">
        <v>2001798.625</v>
      </c>
      <c r="S58" s="22">
        <v>2035502</v>
      </c>
      <c r="T58" s="22">
        <v>1786548.5</v>
      </c>
      <c r="U58" s="22">
        <v>1368081.34375</v>
      </c>
      <c r="V58" s="22">
        <v>2118877.1875</v>
      </c>
      <c r="W58" s="22">
        <v>1782870</v>
      </c>
      <c r="X58" s="23" t="s">
        <v>31</v>
      </c>
      <c r="Y58" s="23" t="s">
        <v>31</v>
      </c>
      <c r="Z58" s="23" t="s">
        <v>31</v>
      </c>
      <c r="AA58" s="23" t="s">
        <v>31</v>
      </c>
      <c r="AB58" s="23" t="s">
        <v>31</v>
      </c>
      <c r="AC58" s="23" t="s">
        <v>31</v>
      </c>
      <c r="AD58" s="23">
        <v>2001798.625</v>
      </c>
      <c r="AE58" s="23">
        <v>2098366.2553233402</v>
      </c>
      <c r="AF58" s="23">
        <v>1947989.4138488399</v>
      </c>
      <c r="AG58" s="23">
        <v>1384771.20950372</v>
      </c>
      <c r="AH58" s="23">
        <v>2608762.36311018</v>
      </c>
      <c r="AI58" s="23">
        <v>2061322.6965954499</v>
      </c>
      <c r="AJ58" s="22">
        <v>3</v>
      </c>
    </row>
    <row r="59" spans="1:36" x14ac:dyDescent="0.25">
      <c r="A59" s="22" t="s">
        <v>1141</v>
      </c>
      <c r="B59" s="22" t="s">
        <v>1294</v>
      </c>
      <c r="C59" s="22">
        <v>12</v>
      </c>
      <c r="D59" s="22">
        <v>100</v>
      </c>
      <c r="E59" s="22">
        <v>6.64</v>
      </c>
      <c r="F59" s="22" t="s">
        <v>31</v>
      </c>
      <c r="G59" s="22" t="s">
        <v>31</v>
      </c>
      <c r="H59" s="22" t="s">
        <v>31</v>
      </c>
      <c r="I59" s="22">
        <v>1453635.6211320299</v>
      </c>
      <c r="J59" s="22" t="s">
        <v>31</v>
      </c>
      <c r="K59" s="22">
        <v>20.28</v>
      </c>
      <c r="L59" s="22" t="s">
        <v>31</v>
      </c>
      <c r="M59" s="22" t="s">
        <v>31</v>
      </c>
      <c r="N59" s="22" t="s">
        <v>31</v>
      </c>
      <c r="O59" s="22" t="s">
        <v>31</v>
      </c>
      <c r="P59" s="22" t="s">
        <v>31</v>
      </c>
      <c r="Q59" s="22" t="s">
        <v>31</v>
      </c>
      <c r="R59" s="22">
        <v>1473933.375</v>
      </c>
      <c r="S59" s="22">
        <v>1390668.125</v>
      </c>
      <c r="T59" s="22">
        <v>1059584.375</v>
      </c>
      <c r="U59" s="22">
        <v>1163469.25</v>
      </c>
      <c r="V59" s="22">
        <v>1277373.375</v>
      </c>
      <c r="W59" s="22">
        <v>1698478.875</v>
      </c>
      <c r="X59" s="23" t="s">
        <v>31</v>
      </c>
      <c r="Y59" s="23" t="s">
        <v>31</v>
      </c>
      <c r="Z59" s="23" t="s">
        <v>31</v>
      </c>
      <c r="AA59" s="23" t="s">
        <v>31</v>
      </c>
      <c r="AB59" s="23" t="s">
        <v>31</v>
      </c>
      <c r="AC59" s="23" t="s">
        <v>31</v>
      </c>
      <c r="AD59" s="23">
        <v>1473933.375</v>
      </c>
      <c r="AE59" s="23">
        <v>1433617.3906258901</v>
      </c>
      <c r="AF59" s="23">
        <v>1155333.3959753299</v>
      </c>
      <c r="AG59" s="23">
        <v>1177662.9568872401</v>
      </c>
      <c r="AH59" s="23">
        <v>1572702.56341321</v>
      </c>
      <c r="AI59" s="23">
        <v>1963751.1735153999</v>
      </c>
      <c r="AJ59" s="22">
        <v>3</v>
      </c>
    </row>
    <row r="60" spans="1:36" x14ac:dyDescent="0.25">
      <c r="A60" s="22" t="s">
        <v>53</v>
      </c>
      <c r="B60" s="22" t="s">
        <v>1295</v>
      </c>
      <c r="C60" s="22">
        <v>2</v>
      </c>
      <c r="D60" s="22">
        <v>100</v>
      </c>
      <c r="E60" s="22">
        <v>6.64</v>
      </c>
      <c r="F60" s="22" t="s">
        <v>31</v>
      </c>
      <c r="G60" s="22" t="s">
        <v>31</v>
      </c>
      <c r="H60" s="22" t="s">
        <v>31</v>
      </c>
      <c r="I60" s="22">
        <v>365572.78120385302</v>
      </c>
      <c r="J60" s="22" t="s">
        <v>31</v>
      </c>
      <c r="K60" s="22">
        <v>4.8600000000000003</v>
      </c>
      <c r="L60" s="22" t="s">
        <v>31</v>
      </c>
      <c r="M60" s="22" t="s">
        <v>31</v>
      </c>
      <c r="N60" s="22" t="s">
        <v>31</v>
      </c>
      <c r="O60" s="22" t="s">
        <v>31</v>
      </c>
      <c r="P60" s="22" t="s">
        <v>31</v>
      </c>
      <c r="Q60" s="22" t="s">
        <v>31</v>
      </c>
      <c r="R60" s="22" t="s">
        <v>31</v>
      </c>
      <c r="S60" s="22" t="s">
        <v>31</v>
      </c>
      <c r="T60" s="22">
        <v>323949.6875</v>
      </c>
      <c r="U60" s="22">
        <v>373793.9375</v>
      </c>
      <c r="V60" s="22" t="s">
        <v>31</v>
      </c>
      <c r="W60" s="22" t="s">
        <v>31</v>
      </c>
      <c r="X60" s="23" t="s">
        <v>31</v>
      </c>
      <c r="Y60" s="23" t="s">
        <v>31</v>
      </c>
      <c r="Z60" s="23" t="s">
        <v>31</v>
      </c>
      <c r="AA60" s="23" t="s">
        <v>31</v>
      </c>
      <c r="AB60" s="23" t="s">
        <v>31</v>
      </c>
      <c r="AC60" s="23" t="s">
        <v>31</v>
      </c>
      <c r="AD60" s="23" t="s">
        <v>31</v>
      </c>
      <c r="AE60" s="23" t="s">
        <v>31</v>
      </c>
      <c r="AF60" s="23">
        <v>353223.30284883903</v>
      </c>
      <c r="AG60" s="23">
        <v>378354.025001325</v>
      </c>
      <c r="AH60" s="23" t="s">
        <v>31</v>
      </c>
      <c r="AI60" s="23" t="s">
        <v>31</v>
      </c>
      <c r="AJ60" s="22">
        <v>4</v>
      </c>
    </row>
    <row r="61" spans="1:36" x14ac:dyDescent="0.25">
      <c r="A61" s="22" t="s">
        <v>790</v>
      </c>
      <c r="B61" s="22" t="s">
        <v>1296</v>
      </c>
      <c r="C61" s="22">
        <v>1</v>
      </c>
      <c r="D61" s="22">
        <v>0.01</v>
      </c>
      <c r="E61" s="22">
        <v>-6.64</v>
      </c>
      <c r="F61" s="22" t="s">
        <v>31</v>
      </c>
      <c r="G61" s="22" t="s">
        <v>31</v>
      </c>
      <c r="H61" s="22">
        <v>160004.06326745101</v>
      </c>
      <c r="I61" s="22" t="s">
        <v>31</v>
      </c>
      <c r="J61" s="22" t="s">
        <v>31</v>
      </c>
      <c r="K61" s="22" t="s">
        <v>31</v>
      </c>
      <c r="L61" s="22" t="s">
        <v>31</v>
      </c>
      <c r="M61" s="22">
        <v>47335.2734375</v>
      </c>
      <c r="N61" s="22" t="s">
        <v>31</v>
      </c>
      <c r="O61" s="22" t="s">
        <v>31</v>
      </c>
      <c r="P61" s="22" t="s">
        <v>31</v>
      </c>
      <c r="Q61" s="22" t="s">
        <v>31</v>
      </c>
      <c r="R61" s="22" t="s">
        <v>31</v>
      </c>
      <c r="S61" s="22" t="s">
        <v>31</v>
      </c>
      <c r="T61" s="22" t="s">
        <v>31</v>
      </c>
      <c r="U61" s="22" t="s">
        <v>31</v>
      </c>
      <c r="V61" s="22" t="s">
        <v>31</v>
      </c>
      <c r="W61" s="22" t="s">
        <v>31</v>
      </c>
      <c r="X61" s="23" t="s">
        <v>31</v>
      </c>
      <c r="Y61" s="23">
        <v>160004.06326745101</v>
      </c>
      <c r="Z61" s="23" t="s">
        <v>31</v>
      </c>
      <c r="AA61" s="23" t="s">
        <v>31</v>
      </c>
      <c r="AB61" s="23" t="s">
        <v>31</v>
      </c>
      <c r="AC61" s="23" t="s">
        <v>31</v>
      </c>
      <c r="AD61" s="23" t="s">
        <v>31</v>
      </c>
      <c r="AE61" s="23" t="s">
        <v>31</v>
      </c>
      <c r="AF61" s="23" t="s">
        <v>31</v>
      </c>
      <c r="AG61" s="23" t="s">
        <v>31</v>
      </c>
      <c r="AH61" s="23" t="s">
        <v>31</v>
      </c>
      <c r="AI61" s="23" t="s">
        <v>31</v>
      </c>
      <c r="AJ61" s="22">
        <v>3</v>
      </c>
    </row>
    <row r="62" spans="1:36" x14ac:dyDescent="0.25">
      <c r="A62" s="22" t="s">
        <v>687</v>
      </c>
      <c r="B62" s="22" t="s">
        <v>1297</v>
      </c>
      <c r="C62" s="22">
        <v>4</v>
      </c>
      <c r="D62" s="22">
        <v>100</v>
      </c>
      <c r="E62" s="22">
        <v>6.64</v>
      </c>
      <c r="F62" s="22" t="s">
        <v>31</v>
      </c>
      <c r="G62" s="22" t="s">
        <v>31</v>
      </c>
      <c r="H62" s="22" t="s">
        <v>31</v>
      </c>
      <c r="I62" s="22">
        <v>400117.76579182601</v>
      </c>
      <c r="J62" s="22" t="s">
        <v>31</v>
      </c>
      <c r="K62" s="22">
        <v>5.07</v>
      </c>
      <c r="L62" s="22" t="s">
        <v>31</v>
      </c>
      <c r="M62" s="22" t="s">
        <v>31</v>
      </c>
      <c r="N62" s="22" t="s">
        <v>31</v>
      </c>
      <c r="O62" s="22" t="s">
        <v>31</v>
      </c>
      <c r="P62" s="22" t="s">
        <v>31</v>
      </c>
      <c r="Q62" s="22" t="s">
        <v>31</v>
      </c>
      <c r="R62" s="22" t="s">
        <v>31</v>
      </c>
      <c r="S62" s="22" t="s">
        <v>31</v>
      </c>
      <c r="T62" s="22">
        <v>380352.25</v>
      </c>
      <c r="U62" s="22">
        <v>381374.625</v>
      </c>
      <c r="V62" s="22" t="s">
        <v>31</v>
      </c>
      <c r="W62" s="22" t="s">
        <v>31</v>
      </c>
      <c r="X62" s="23" t="s">
        <v>31</v>
      </c>
      <c r="Y62" s="23" t="s">
        <v>31</v>
      </c>
      <c r="Z62" s="23" t="s">
        <v>31</v>
      </c>
      <c r="AA62" s="23" t="s">
        <v>31</v>
      </c>
      <c r="AB62" s="23" t="s">
        <v>31</v>
      </c>
      <c r="AC62" s="23" t="s">
        <v>31</v>
      </c>
      <c r="AD62" s="23" t="s">
        <v>31</v>
      </c>
      <c r="AE62" s="23" t="s">
        <v>31</v>
      </c>
      <c r="AF62" s="23">
        <v>414722.66581824498</v>
      </c>
      <c r="AG62" s="23">
        <v>386027.19286243402</v>
      </c>
      <c r="AH62" s="23" t="s">
        <v>31</v>
      </c>
      <c r="AI62" s="23" t="s">
        <v>31</v>
      </c>
      <c r="AJ62" s="22">
        <v>3</v>
      </c>
    </row>
    <row r="63" spans="1:36" x14ac:dyDescent="0.25">
      <c r="A63" s="22" t="s">
        <v>68</v>
      </c>
      <c r="B63" s="22" t="s">
        <v>1298</v>
      </c>
      <c r="C63" s="22">
        <v>1</v>
      </c>
      <c r="D63" s="22">
        <v>100</v>
      </c>
      <c r="E63" s="22">
        <v>6.64</v>
      </c>
      <c r="F63" s="22" t="s">
        <v>31</v>
      </c>
      <c r="G63" s="22" t="s">
        <v>31</v>
      </c>
      <c r="H63" s="22" t="s">
        <v>31</v>
      </c>
      <c r="I63" s="22">
        <v>2960742.1272617499</v>
      </c>
      <c r="J63" s="22" t="s">
        <v>31</v>
      </c>
      <c r="K63" s="22">
        <v>10.39</v>
      </c>
      <c r="L63" s="22" t="s">
        <v>31</v>
      </c>
      <c r="M63" s="22" t="s">
        <v>31</v>
      </c>
      <c r="N63" s="22" t="s">
        <v>31</v>
      </c>
      <c r="O63" s="22" t="s">
        <v>31</v>
      </c>
      <c r="P63" s="22" t="s">
        <v>31</v>
      </c>
      <c r="Q63" s="22" t="s">
        <v>31</v>
      </c>
      <c r="R63" s="22">
        <v>2750724.25</v>
      </c>
      <c r="S63" s="22">
        <v>3091322.75</v>
      </c>
      <c r="T63" s="22" t="s">
        <v>31</v>
      </c>
      <c r="U63" s="22" t="s">
        <v>31</v>
      </c>
      <c r="V63" s="22" t="s">
        <v>31</v>
      </c>
      <c r="W63" s="22" t="s">
        <v>31</v>
      </c>
      <c r="X63" s="23" t="s">
        <v>31</v>
      </c>
      <c r="Y63" s="23" t="s">
        <v>31</v>
      </c>
      <c r="Z63" s="23" t="s">
        <v>31</v>
      </c>
      <c r="AA63" s="23" t="s">
        <v>31</v>
      </c>
      <c r="AB63" s="23" t="s">
        <v>31</v>
      </c>
      <c r="AC63" s="23" t="s">
        <v>31</v>
      </c>
      <c r="AD63" s="23">
        <v>2750724.25</v>
      </c>
      <c r="AE63" s="23">
        <v>3186794.8756195498</v>
      </c>
      <c r="AF63" s="23" t="s">
        <v>31</v>
      </c>
      <c r="AG63" s="23" t="s">
        <v>31</v>
      </c>
      <c r="AH63" s="23" t="s">
        <v>31</v>
      </c>
      <c r="AI63" s="23" t="s">
        <v>31</v>
      </c>
      <c r="AJ63" s="22">
        <v>5</v>
      </c>
    </row>
    <row r="64" spans="1:36" x14ac:dyDescent="0.25">
      <c r="A64" s="22" t="s">
        <v>1288</v>
      </c>
      <c r="B64" s="22" t="s">
        <v>1299</v>
      </c>
      <c r="C64" s="22">
        <v>46</v>
      </c>
      <c r="D64" s="22">
        <v>100</v>
      </c>
      <c r="E64" s="22">
        <v>6.64</v>
      </c>
      <c r="F64" s="22" t="s">
        <v>31</v>
      </c>
      <c r="G64" s="22" t="s">
        <v>31</v>
      </c>
      <c r="H64" s="22" t="s">
        <v>31</v>
      </c>
      <c r="I64" s="22">
        <v>14384558.4000888</v>
      </c>
      <c r="J64" s="22" t="s">
        <v>31</v>
      </c>
      <c r="K64" s="22">
        <v>33.19</v>
      </c>
      <c r="L64" s="22" t="s">
        <v>31</v>
      </c>
      <c r="M64" s="22" t="s">
        <v>31</v>
      </c>
      <c r="N64" s="22" t="s">
        <v>31</v>
      </c>
      <c r="O64" s="22" t="s">
        <v>31</v>
      </c>
      <c r="P64" s="22" t="s">
        <v>31</v>
      </c>
      <c r="Q64" s="22" t="s">
        <v>31</v>
      </c>
      <c r="R64" s="22">
        <v>15125176</v>
      </c>
      <c r="S64" s="22">
        <v>14505075</v>
      </c>
      <c r="T64" s="22">
        <v>6732458</v>
      </c>
      <c r="U64" s="22">
        <v>7619084.5</v>
      </c>
      <c r="V64" s="22">
        <v>14282061</v>
      </c>
      <c r="W64" s="22">
        <v>11968425.5</v>
      </c>
      <c r="X64" s="23" t="s">
        <v>31</v>
      </c>
      <c r="Y64" s="23" t="s">
        <v>31</v>
      </c>
      <c r="Z64" s="23" t="s">
        <v>31</v>
      </c>
      <c r="AA64" s="23" t="s">
        <v>31</v>
      </c>
      <c r="AB64" s="23" t="s">
        <v>31</v>
      </c>
      <c r="AC64" s="23" t="s">
        <v>31</v>
      </c>
      <c r="AD64" s="23">
        <v>15125176</v>
      </c>
      <c r="AE64" s="23">
        <v>14953048.393435201</v>
      </c>
      <c r="AF64" s="23">
        <v>7340834.5271241805</v>
      </c>
      <c r="AG64" s="23">
        <v>7712033.2841144903</v>
      </c>
      <c r="AH64" s="23">
        <v>17584078.692358699</v>
      </c>
      <c r="AI64" s="23">
        <v>13837681.4493831</v>
      </c>
      <c r="AJ64" s="22">
        <v>3</v>
      </c>
    </row>
    <row r="65" spans="1:36" x14ac:dyDescent="0.25">
      <c r="A65" s="22" t="s">
        <v>1158</v>
      </c>
      <c r="B65" s="22" t="s">
        <v>1300</v>
      </c>
      <c r="C65" s="22">
        <v>2</v>
      </c>
      <c r="D65" s="22">
        <v>100</v>
      </c>
      <c r="E65" s="22">
        <v>6.64</v>
      </c>
      <c r="F65" s="22" t="s">
        <v>31</v>
      </c>
      <c r="G65" s="22" t="s">
        <v>31</v>
      </c>
      <c r="H65" s="22" t="s">
        <v>31</v>
      </c>
      <c r="I65" s="22">
        <v>110680.467070228</v>
      </c>
      <c r="J65" s="22" t="s">
        <v>31</v>
      </c>
      <c r="K65" s="22">
        <v>55.27</v>
      </c>
      <c r="L65" s="22" t="s">
        <v>31</v>
      </c>
      <c r="M65" s="22" t="s">
        <v>31</v>
      </c>
      <c r="N65" s="22" t="s">
        <v>31</v>
      </c>
      <c r="O65" s="22" t="s">
        <v>31</v>
      </c>
      <c r="P65" s="22" t="s">
        <v>31</v>
      </c>
      <c r="Q65" s="22" t="s">
        <v>31</v>
      </c>
      <c r="R65" s="22" t="s">
        <v>31</v>
      </c>
      <c r="S65" s="22">
        <v>159040.828125</v>
      </c>
      <c r="T65" s="22">
        <v>101507.75</v>
      </c>
      <c r="U65" s="22">
        <v>130637.8828125</v>
      </c>
      <c r="V65" s="22">
        <v>19245.896484375</v>
      </c>
      <c r="W65" s="22">
        <v>58337.05859375</v>
      </c>
      <c r="X65" s="23" t="s">
        <v>31</v>
      </c>
      <c r="Y65" s="23" t="s">
        <v>31</v>
      </c>
      <c r="Z65" s="23" t="s">
        <v>31</v>
      </c>
      <c r="AA65" s="23" t="s">
        <v>31</v>
      </c>
      <c r="AB65" s="23" t="s">
        <v>31</v>
      </c>
      <c r="AC65" s="23" t="s">
        <v>31</v>
      </c>
      <c r="AD65" s="23" t="s">
        <v>31</v>
      </c>
      <c r="AE65" s="23">
        <v>163952.63033697801</v>
      </c>
      <c r="AF65" s="23">
        <v>110680.467070228</v>
      </c>
      <c r="AG65" s="23">
        <v>132231.59559606499</v>
      </c>
      <c r="AH65" s="23">
        <v>23695.5547442516</v>
      </c>
      <c r="AI65" s="23">
        <v>67448.273251507606</v>
      </c>
      <c r="AJ65" s="22">
        <v>3</v>
      </c>
    </row>
    <row r="66" spans="1:36" x14ac:dyDescent="0.25">
      <c r="A66" s="22" t="s">
        <v>1123</v>
      </c>
      <c r="B66" s="22" t="s">
        <v>1301</v>
      </c>
      <c r="C66" s="22">
        <v>6</v>
      </c>
      <c r="D66" s="22">
        <v>100</v>
      </c>
      <c r="E66" s="22">
        <v>6.64</v>
      </c>
      <c r="F66" s="22" t="s">
        <v>31</v>
      </c>
      <c r="G66" s="22" t="s">
        <v>31</v>
      </c>
      <c r="H66" s="22" t="s">
        <v>31</v>
      </c>
      <c r="I66" s="22">
        <v>1551438.375</v>
      </c>
      <c r="J66" s="22" t="s">
        <v>31</v>
      </c>
      <c r="K66" s="22">
        <v>77.97</v>
      </c>
      <c r="L66" s="22" t="s">
        <v>31</v>
      </c>
      <c r="M66" s="22" t="s">
        <v>31</v>
      </c>
      <c r="N66" s="22" t="s">
        <v>31</v>
      </c>
      <c r="O66" s="22" t="s">
        <v>31</v>
      </c>
      <c r="P66" s="22" t="s">
        <v>31</v>
      </c>
      <c r="Q66" s="22" t="s">
        <v>31</v>
      </c>
      <c r="R66" s="22">
        <v>1551438.375</v>
      </c>
      <c r="S66" s="22">
        <v>1519439</v>
      </c>
      <c r="T66" s="22" t="s">
        <v>31</v>
      </c>
      <c r="U66" s="22" t="s">
        <v>31</v>
      </c>
      <c r="V66" s="22" t="s">
        <v>31</v>
      </c>
      <c r="W66" s="22">
        <v>92662.3203125</v>
      </c>
      <c r="X66" s="23" t="s">
        <v>31</v>
      </c>
      <c r="Y66" s="23" t="s">
        <v>31</v>
      </c>
      <c r="Z66" s="23" t="s">
        <v>31</v>
      </c>
      <c r="AA66" s="23" t="s">
        <v>31</v>
      </c>
      <c r="AB66" s="23" t="s">
        <v>31</v>
      </c>
      <c r="AC66" s="23" t="s">
        <v>31</v>
      </c>
      <c r="AD66" s="23">
        <v>1551438.375</v>
      </c>
      <c r="AE66" s="23">
        <v>1566365.21340791</v>
      </c>
      <c r="AF66" s="23" t="s">
        <v>31</v>
      </c>
      <c r="AG66" s="23" t="s">
        <v>31</v>
      </c>
      <c r="AH66" s="23" t="s">
        <v>31</v>
      </c>
      <c r="AI66" s="23">
        <v>107134.532511823</v>
      </c>
      <c r="AJ66" s="22">
        <v>3</v>
      </c>
    </row>
    <row r="67" spans="1:36" x14ac:dyDescent="0.25">
      <c r="A67" s="22" t="s">
        <v>415</v>
      </c>
      <c r="B67" s="22" t="s">
        <v>1302</v>
      </c>
      <c r="C67" s="22">
        <v>16</v>
      </c>
      <c r="D67" s="22">
        <v>100</v>
      </c>
      <c r="E67" s="22">
        <v>6.64</v>
      </c>
      <c r="F67" s="22" t="s">
        <v>31</v>
      </c>
      <c r="G67" s="22" t="s">
        <v>31</v>
      </c>
      <c r="H67" s="22" t="s">
        <v>31</v>
      </c>
      <c r="I67" s="22">
        <v>1726464.4456539</v>
      </c>
      <c r="J67" s="22" t="s">
        <v>31</v>
      </c>
      <c r="K67" s="22">
        <v>36.83</v>
      </c>
      <c r="L67" s="22" t="s">
        <v>31</v>
      </c>
      <c r="M67" s="22" t="s">
        <v>31</v>
      </c>
      <c r="N67" s="22" t="s">
        <v>31</v>
      </c>
      <c r="O67" s="22" t="s">
        <v>31</v>
      </c>
      <c r="P67" s="22" t="s">
        <v>31</v>
      </c>
      <c r="Q67" s="22" t="s">
        <v>31</v>
      </c>
      <c r="R67" s="22">
        <v>2224478</v>
      </c>
      <c r="S67" s="22">
        <v>2040260.875</v>
      </c>
      <c r="T67" s="22">
        <v>760837.75</v>
      </c>
      <c r="U67" s="22">
        <v>920017.3125</v>
      </c>
      <c r="V67" s="22">
        <v>1400523.125</v>
      </c>
      <c r="W67" s="22">
        <v>1495099</v>
      </c>
      <c r="X67" s="23" t="s">
        <v>31</v>
      </c>
      <c r="Y67" s="23" t="s">
        <v>31</v>
      </c>
      <c r="Z67" s="23" t="s">
        <v>31</v>
      </c>
      <c r="AA67" s="23" t="s">
        <v>31</v>
      </c>
      <c r="AB67" s="23" t="s">
        <v>31</v>
      </c>
      <c r="AC67" s="23" t="s">
        <v>31</v>
      </c>
      <c r="AD67" s="23">
        <v>2224478</v>
      </c>
      <c r="AE67" s="23">
        <v>2103272.1029782598</v>
      </c>
      <c r="AF67" s="23">
        <v>829590.62273236294</v>
      </c>
      <c r="AG67" s="23">
        <v>931241.03505632002</v>
      </c>
      <c r="AH67" s="23">
        <v>1724324.5803577099</v>
      </c>
      <c r="AI67" s="23">
        <v>1728606.9664962401</v>
      </c>
      <c r="AJ67" s="22">
        <v>3</v>
      </c>
    </row>
    <row r="68" spans="1:36" x14ac:dyDescent="0.25">
      <c r="A68" s="22" t="s">
        <v>545</v>
      </c>
      <c r="B68" s="22" t="s">
        <v>1303</v>
      </c>
      <c r="C68" s="22">
        <v>3</v>
      </c>
      <c r="D68" s="22">
        <v>100</v>
      </c>
      <c r="E68" s="22">
        <v>6.64</v>
      </c>
      <c r="F68" s="22" t="s">
        <v>31</v>
      </c>
      <c r="G68" s="22" t="s">
        <v>31</v>
      </c>
      <c r="H68" s="22" t="s">
        <v>31</v>
      </c>
      <c r="I68" s="22">
        <v>709985.85460192198</v>
      </c>
      <c r="J68" s="22" t="s">
        <v>31</v>
      </c>
      <c r="K68" s="22">
        <v>80.36</v>
      </c>
      <c r="L68" s="22" t="s">
        <v>31</v>
      </c>
      <c r="M68" s="22" t="s">
        <v>31</v>
      </c>
      <c r="N68" s="22" t="s">
        <v>31</v>
      </c>
      <c r="O68" s="22" t="s">
        <v>31</v>
      </c>
      <c r="P68" s="22" t="s">
        <v>31</v>
      </c>
      <c r="Q68" s="22" t="s">
        <v>31</v>
      </c>
      <c r="R68" s="22" t="s">
        <v>31</v>
      </c>
      <c r="S68" s="22">
        <v>688715.625</v>
      </c>
      <c r="T68" s="22">
        <v>2676551.75</v>
      </c>
      <c r="U68" s="22">
        <v>3073865.25</v>
      </c>
      <c r="V68" s="22">
        <v>562184.3125</v>
      </c>
      <c r="W68" s="22">
        <v>512512.6875</v>
      </c>
      <c r="X68" s="23" t="s">
        <v>31</v>
      </c>
      <c r="Y68" s="23" t="s">
        <v>31</v>
      </c>
      <c r="Z68" s="23" t="s">
        <v>31</v>
      </c>
      <c r="AA68" s="23" t="s">
        <v>31</v>
      </c>
      <c r="AB68" s="23" t="s">
        <v>31</v>
      </c>
      <c r="AC68" s="23" t="s">
        <v>31</v>
      </c>
      <c r="AD68" s="23" t="s">
        <v>31</v>
      </c>
      <c r="AE68" s="23">
        <v>709985.85460192198</v>
      </c>
      <c r="AF68" s="23">
        <v>2918417.5378494202</v>
      </c>
      <c r="AG68" s="23">
        <v>3111364.7734032702</v>
      </c>
      <c r="AH68" s="23">
        <v>692161.52981068997</v>
      </c>
      <c r="AI68" s="23">
        <v>592558.08614025696</v>
      </c>
      <c r="AJ68" s="22">
        <v>3</v>
      </c>
    </row>
    <row r="69" spans="1:36" x14ac:dyDescent="0.25">
      <c r="A69" s="22" t="s">
        <v>1206</v>
      </c>
      <c r="B69" s="22" t="s">
        <v>1304</v>
      </c>
      <c r="C69" s="22">
        <v>2</v>
      </c>
      <c r="D69" s="22">
        <v>100</v>
      </c>
      <c r="E69" s="22">
        <v>6.64</v>
      </c>
      <c r="F69" s="22" t="s">
        <v>31</v>
      </c>
      <c r="G69" s="22" t="s">
        <v>31</v>
      </c>
      <c r="H69" s="22" t="s">
        <v>31</v>
      </c>
      <c r="I69" s="22">
        <v>557848.71627741097</v>
      </c>
      <c r="J69" s="22" t="s">
        <v>31</v>
      </c>
      <c r="K69" s="22">
        <v>4.43</v>
      </c>
      <c r="L69" s="22" t="s">
        <v>31</v>
      </c>
      <c r="M69" s="22" t="s">
        <v>31</v>
      </c>
      <c r="N69" s="22" t="s">
        <v>31</v>
      </c>
      <c r="O69" s="22" t="s">
        <v>31</v>
      </c>
      <c r="P69" s="22" t="s">
        <v>31</v>
      </c>
      <c r="Q69" s="22" t="s">
        <v>31</v>
      </c>
      <c r="R69" s="22">
        <v>594302.375</v>
      </c>
      <c r="S69" s="22">
        <v>541136.3125</v>
      </c>
      <c r="T69" s="22" t="s">
        <v>31</v>
      </c>
      <c r="U69" s="22">
        <v>525615.125</v>
      </c>
      <c r="V69" s="22">
        <v>462412</v>
      </c>
      <c r="W69" s="22">
        <v>466776.25</v>
      </c>
      <c r="X69" s="23" t="s">
        <v>31</v>
      </c>
      <c r="Y69" s="23" t="s">
        <v>31</v>
      </c>
      <c r="Z69" s="23" t="s">
        <v>31</v>
      </c>
      <c r="AA69" s="23" t="s">
        <v>31</v>
      </c>
      <c r="AB69" s="23" t="s">
        <v>31</v>
      </c>
      <c r="AC69" s="23" t="s">
        <v>31</v>
      </c>
      <c r="AD69" s="23">
        <v>594302.375</v>
      </c>
      <c r="AE69" s="23">
        <v>557848.71627741097</v>
      </c>
      <c r="AF69" s="23" t="s">
        <v>31</v>
      </c>
      <c r="AG69" s="23">
        <v>532027.35035081895</v>
      </c>
      <c r="AH69" s="23">
        <v>569321.82241001399</v>
      </c>
      <c r="AI69" s="23">
        <v>539678.42767936597</v>
      </c>
      <c r="AJ69" s="22">
        <v>4</v>
      </c>
    </row>
    <row r="70" spans="1:36" x14ac:dyDescent="0.25">
      <c r="A70" s="22" t="s">
        <v>1200</v>
      </c>
      <c r="B70" s="22" t="s">
        <v>1305</v>
      </c>
      <c r="C70" s="22">
        <v>8</v>
      </c>
      <c r="D70" s="22">
        <v>100</v>
      </c>
      <c r="E70" s="22">
        <v>6.64</v>
      </c>
      <c r="F70" s="22" t="s">
        <v>31</v>
      </c>
      <c r="G70" s="22" t="s">
        <v>31</v>
      </c>
      <c r="H70" s="22" t="s">
        <v>31</v>
      </c>
      <c r="I70" s="22">
        <v>1477781.4388878599</v>
      </c>
      <c r="J70" s="22" t="s">
        <v>31</v>
      </c>
      <c r="K70" s="22">
        <v>9.17</v>
      </c>
      <c r="L70" s="22" t="s">
        <v>31</v>
      </c>
      <c r="M70" s="22" t="s">
        <v>31</v>
      </c>
      <c r="N70" s="22" t="s">
        <v>31</v>
      </c>
      <c r="O70" s="22" t="s">
        <v>31</v>
      </c>
      <c r="P70" s="22" t="s">
        <v>31</v>
      </c>
      <c r="Q70" s="22" t="s">
        <v>31</v>
      </c>
      <c r="R70" s="22" t="s">
        <v>31</v>
      </c>
      <c r="S70" s="22" t="s">
        <v>31</v>
      </c>
      <c r="T70" s="22">
        <v>1270057.25</v>
      </c>
      <c r="U70" s="22">
        <v>1557970.5</v>
      </c>
      <c r="V70" s="22" t="s">
        <v>31</v>
      </c>
      <c r="W70" s="22" t="s">
        <v>31</v>
      </c>
      <c r="X70" s="23" t="s">
        <v>31</v>
      </c>
      <c r="Y70" s="23" t="s">
        <v>31</v>
      </c>
      <c r="Z70" s="23" t="s">
        <v>31</v>
      </c>
      <c r="AA70" s="23" t="s">
        <v>31</v>
      </c>
      <c r="AB70" s="23" t="s">
        <v>31</v>
      </c>
      <c r="AC70" s="23" t="s">
        <v>31</v>
      </c>
      <c r="AD70" s="23" t="s">
        <v>31</v>
      </c>
      <c r="AE70" s="23" t="s">
        <v>31</v>
      </c>
      <c r="AF70" s="23">
        <v>1384825.5885479599</v>
      </c>
      <c r="AG70" s="23">
        <v>1576976.91260262</v>
      </c>
      <c r="AH70" s="23" t="s">
        <v>31</v>
      </c>
      <c r="AI70" s="23" t="s">
        <v>31</v>
      </c>
      <c r="AJ70" s="22">
        <v>3</v>
      </c>
    </row>
    <row r="71" spans="1:36" x14ac:dyDescent="0.25">
      <c r="A71" s="22" t="s">
        <v>1194</v>
      </c>
      <c r="B71" s="22" t="s">
        <v>1306</v>
      </c>
      <c r="C71" s="22">
        <v>2</v>
      </c>
      <c r="D71" s="22">
        <v>100</v>
      </c>
      <c r="E71" s="22">
        <v>6.64</v>
      </c>
      <c r="F71" s="22" t="s">
        <v>31</v>
      </c>
      <c r="G71" s="22" t="s">
        <v>31</v>
      </c>
      <c r="H71" s="22" t="s">
        <v>31</v>
      </c>
      <c r="I71" s="22">
        <v>2323637.65904174</v>
      </c>
      <c r="J71" s="22" t="s">
        <v>31</v>
      </c>
      <c r="K71" s="22">
        <v>36.35</v>
      </c>
      <c r="L71" s="22" t="s">
        <v>31</v>
      </c>
      <c r="M71" s="22" t="s">
        <v>31</v>
      </c>
      <c r="N71" s="22" t="s">
        <v>31</v>
      </c>
      <c r="O71" s="22" t="s">
        <v>31</v>
      </c>
      <c r="P71" s="22" t="s">
        <v>31</v>
      </c>
      <c r="Q71" s="22" t="s">
        <v>31</v>
      </c>
      <c r="R71" s="22">
        <v>2066117.625</v>
      </c>
      <c r="S71" s="22">
        <v>2534965.25</v>
      </c>
      <c r="T71" s="22">
        <v>2623279.25</v>
      </c>
      <c r="U71" s="22">
        <v>2603673.5</v>
      </c>
      <c r="V71" s="22">
        <v>737786.625</v>
      </c>
      <c r="W71" s="22">
        <v>1298946.125</v>
      </c>
      <c r="X71" s="23" t="s">
        <v>31</v>
      </c>
      <c r="Y71" s="23" t="s">
        <v>31</v>
      </c>
      <c r="Z71" s="23" t="s">
        <v>31</v>
      </c>
      <c r="AA71" s="23" t="s">
        <v>31</v>
      </c>
      <c r="AB71" s="23" t="s">
        <v>31</v>
      </c>
      <c r="AC71" s="23" t="s">
        <v>31</v>
      </c>
      <c r="AD71" s="23">
        <v>2066117.625</v>
      </c>
      <c r="AE71" s="23">
        <v>2613254.88209655</v>
      </c>
      <c r="AF71" s="23">
        <v>2860331.0845293701</v>
      </c>
      <c r="AG71" s="23">
        <v>2635436.9337899899</v>
      </c>
      <c r="AH71" s="23">
        <v>908363.160762985</v>
      </c>
      <c r="AI71" s="23">
        <v>1501818.4887945901</v>
      </c>
      <c r="AJ71" s="22">
        <v>3</v>
      </c>
    </row>
    <row r="72" spans="1:36" x14ac:dyDescent="0.25">
      <c r="A72" s="22" t="s">
        <v>53</v>
      </c>
      <c r="B72" s="22" t="s">
        <v>1307</v>
      </c>
      <c r="C72" s="22">
        <v>1</v>
      </c>
      <c r="D72" s="22">
        <v>100</v>
      </c>
      <c r="E72" s="22">
        <v>6.64</v>
      </c>
      <c r="F72" s="22" t="s">
        <v>31</v>
      </c>
      <c r="G72" s="22" t="s">
        <v>31</v>
      </c>
      <c r="H72" s="22" t="s">
        <v>31</v>
      </c>
      <c r="I72" s="22">
        <v>685236.64550630702</v>
      </c>
      <c r="J72" s="22" t="s">
        <v>31</v>
      </c>
      <c r="K72" s="22">
        <v>84.5</v>
      </c>
      <c r="L72" s="22" t="s">
        <v>31</v>
      </c>
      <c r="M72" s="22" t="s">
        <v>31</v>
      </c>
      <c r="N72" s="22" t="s">
        <v>31</v>
      </c>
      <c r="O72" s="22" t="s">
        <v>31</v>
      </c>
      <c r="P72" s="22" t="s">
        <v>31</v>
      </c>
      <c r="Q72" s="22" t="s">
        <v>31</v>
      </c>
      <c r="R72" s="22" t="s">
        <v>31</v>
      </c>
      <c r="S72" s="22">
        <v>12541.5869140625</v>
      </c>
      <c r="T72" s="22">
        <v>682440.5625</v>
      </c>
      <c r="U72" s="22">
        <v>676977.875</v>
      </c>
      <c r="V72" s="22" t="s">
        <v>31</v>
      </c>
      <c r="W72" s="22" t="s">
        <v>31</v>
      </c>
      <c r="X72" s="23" t="s">
        <v>31</v>
      </c>
      <c r="Y72" s="23" t="s">
        <v>31</v>
      </c>
      <c r="Z72" s="23" t="s">
        <v>31</v>
      </c>
      <c r="AA72" s="23" t="s">
        <v>31</v>
      </c>
      <c r="AB72" s="23" t="s">
        <v>31</v>
      </c>
      <c r="AC72" s="23" t="s">
        <v>31</v>
      </c>
      <c r="AD72" s="23" t="s">
        <v>31</v>
      </c>
      <c r="AE72" s="23">
        <v>12928.9201232293</v>
      </c>
      <c r="AF72" s="23">
        <v>744109.09713956597</v>
      </c>
      <c r="AG72" s="23">
        <v>685236.64550630702</v>
      </c>
      <c r="AH72" s="23" t="s">
        <v>31</v>
      </c>
      <c r="AI72" s="23" t="s">
        <v>31</v>
      </c>
      <c r="AJ72" s="22">
        <v>3</v>
      </c>
    </row>
    <row r="73" spans="1:36" x14ac:dyDescent="0.25">
      <c r="A73" s="22" t="s">
        <v>1288</v>
      </c>
      <c r="B73" s="22" t="s">
        <v>1308</v>
      </c>
      <c r="C73" s="22">
        <v>51</v>
      </c>
      <c r="D73" s="22">
        <v>100</v>
      </c>
      <c r="E73" s="22">
        <v>6.64</v>
      </c>
      <c r="F73" s="22" t="s">
        <v>31</v>
      </c>
      <c r="G73" s="22" t="s">
        <v>31</v>
      </c>
      <c r="H73" s="22" t="s">
        <v>31</v>
      </c>
      <c r="I73" s="22">
        <v>2552034.90146911</v>
      </c>
      <c r="J73" s="22" t="s">
        <v>31</v>
      </c>
      <c r="K73" s="22">
        <v>20.97</v>
      </c>
      <c r="L73" s="22" t="s">
        <v>31</v>
      </c>
      <c r="M73" s="22" t="s">
        <v>31</v>
      </c>
      <c r="N73" s="22" t="s">
        <v>31</v>
      </c>
      <c r="O73" s="22" t="s">
        <v>31</v>
      </c>
      <c r="P73" s="22" t="s">
        <v>31</v>
      </c>
      <c r="Q73" s="22" t="s">
        <v>31</v>
      </c>
      <c r="R73" s="22">
        <v>2252136.6875</v>
      </c>
      <c r="S73" s="22">
        <v>2142938</v>
      </c>
      <c r="T73" s="22">
        <v>2696088.53125</v>
      </c>
      <c r="U73" s="22">
        <v>2857014</v>
      </c>
      <c r="V73" s="22">
        <v>1442444.75</v>
      </c>
      <c r="W73" s="22">
        <v>2709847.875</v>
      </c>
      <c r="X73" s="23" t="s">
        <v>31</v>
      </c>
      <c r="Y73" s="23" t="s">
        <v>31</v>
      </c>
      <c r="Z73" s="23" t="s">
        <v>31</v>
      </c>
      <c r="AA73" s="23" t="s">
        <v>31</v>
      </c>
      <c r="AB73" s="23" t="s">
        <v>31</v>
      </c>
      <c r="AC73" s="23" t="s">
        <v>31</v>
      </c>
      <c r="AD73" s="23">
        <v>2252136.6875</v>
      </c>
      <c r="AE73" s="23">
        <v>2209120.2988010198</v>
      </c>
      <c r="AF73" s="23">
        <v>2939719.7544171098</v>
      </c>
      <c r="AG73" s="23">
        <v>2891868.0533312201</v>
      </c>
      <c r="AH73" s="23">
        <v>1775938.5002892599</v>
      </c>
      <c r="AI73" s="23">
        <v>3133078.0870497799</v>
      </c>
      <c r="AJ73" s="22">
        <v>3</v>
      </c>
    </row>
    <row r="74" spans="1:36" x14ac:dyDescent="0.25">
      <c r="A74" s="22" t="s">
        <v>68</v>
      </c>
      <c r="B74" s="22" t="s">
        <v>1309</v>
      </c>
      <c r="C74" s="22">
        <v>3</v>
      </c>
      <c r="D74" s="22">
        <v>100</v>
      </c>
      <c r="E74" s="22">
        <v>6.64</v>
      </c>
      <c r="F74" s="22" t="s">
        <v>31</v>
      </c>
      <c r="G74" s="22" t="s">
        <v>31</v>
      </c>
      <c r="H74" s="22" t="s">
        <v>31</v>
      </c>
      <c r="I74" s="22">
        <v>2791250.3588505201</v>
      </c>
      <c r="J74" s="22" t="s">
        <v>31</v>
      </c>
      <c r="K74" s="22">
        <v>11.22</v>
      </c>
      <c r="L74" s="22" t="s">
        <v>31</v>
      </c>
      <c r="M74" s="22" t="s">
        <v>31</v>
      </c>
      <c r="N74" s="22" t="s">
        <v>31</v>
      </c>
      <c r="O74" s="22" t="s">
        <v>31</v>
      </c>
      <c r="P74" s="22" t="s">
        <v>31</v>
      </c>
      <c r="Q74" s="22" t="s">
        <v>31</v>
      </c>
      <c r="R74" s="22" t="s">
        <v>31</v>
      </c>
      <c r="S74" s="22" t="s">
        <v>31</v>
      </c>
      <c r="T74" s="22">
        <v>2364320</v>
      </c>
      <c r="U74" s="22">
        <v>2985750</v>
      </c>
      <c r="V74" s="22" t="s">
        <v>31</v>
      </c>
      <c r="W74" s="22" t="s">
        <v>31</v>
      </c>
      <c r="X74" s="23" t="s">
        <v>31</v>
      </c>
      <c r="Y74" s="23" t="s">
        <v>31</v>
      </c>
      <c r="Z74" s="23" t="s">
        <v>31</v>
      </c>
      <c r="AA74" s="23" t="s">
        <v>31</v>
      </c>
      <c r="AB74" s="23" t="s">
        <v>31</v>
      </c>
      <c r="AC74" s="23" t="s">
        <v>31</v>
      </c>
      <c r="AD74" s="23" t="s">
        <v>31</v>
      </c>
      <c r="AE74" s="23" t="s">
        <v>31</v>
      </c>
      <c r="AF74" s="23">
        <v>2577971.0603720401</v>
      </c>
      <c r="AG74" s="23">
        <v>3022174.5641546301</v>
      </c>
      <c r="AH74" s="23" t="s">
        <v>31</v>
      </c>
      <c r="AI74" s="23" t="s">
        <v>31</v>
      </c>
      <c r="AJ74" s="22">
        <v>3</v>
      </c>
    </row>
    <row r="75" spans="1:36" x14ac:dyDescent="0.25">
      <c r="A75" s="22" t="s">
        <v>68</v>
      </c>
      <c r="B75" s="22" t="s">
        <v>1310</v>
      </c>
      <c r="C75" s="22">
        <v>2</v>
      </c>
      <c r="D75" s="22">
        <v>100</v>
      </c>
      <c r="E75" s="22">
        <v>6.64</v>
      </c>
      <c r="F75" s="22" t="s">
        <v>31</v>
      </c>
      <c r="G75" s="22" t="s">
        <v>31</v>
      </c>
      <c r="H75" s="22" t="s">
        <v>31</v>
      </c>
      <c r="I75" s="22">
        <v>897940.49949993799</v>
      </c>
      <c r="J75" s="22" t="s">
        <v>31</v>
      </c>
      <c r="K75" s="22">
        <v>71.069999999999993</v>
      </c>
      <c r="L75" s="22" t="s">
        <v>31</v>
      </c>
      <c r="M75" s="22" t="s">
        <v>31</v>
      </c>
      <c r="N75" s="22" t="s">
        <v>31</v>
      </c>
      <c r="O75" s="22" t="s">
        <v>31</v>
      </c>
      <c r="P75" s="22" t="s">
        <v>31</v>
      </c>
      <c r="Q75" s="22" t="s">
        <v>31</v>
      </c>
      <c r="R75" s="22">
        <v>1367850.75</v>
      </c>
      <c r="S75" s="22">
        <v>2306200.25</v>
      </c>
      <c r="T75" s="22" t="s">
        <v>31</v>
      </c>
      <c r="U75" s="22" t="s">
        <v>31</v>
      </c>
      <c r="V75" s="22">
        <v>428255.46875</v>
      </c>
      <c r="W75" s="22">
        <v>509835.53125</v>
      </c>
      <c r="X75" s="23" t="s">
        <v>31</v>
      </c>
      <c r="Y75" s="23" t="s">
        <v>31</v>
      </c>
      <c r="Z75" s="23" t="s">
        <v>31</v>
      </c>
      <c r="AA75" s="23" t="s">
        <v>31</v>
      </c>
      <c r="AB75" s="23" t="s">
        <v>31</v>
      </c>
      <c r="AC75" s="23" t="s">
        <v>31</v>
      </c>
      <c r="AD75" s="23">
        <v>1367850.75</v>
      </c>
      <c r="AE75" s="23">
        <v>2377424.7250153702</v>
      </c>
      <c r="AF75" s="23" t="s">
        <v>31</v>
      </c>
      <c r="AG75" s="23" t="s">
        <v>31</v>
      </c>
      <c r="AH75" s="23">
        <v>527268.28872478404</v>
      </c>
      <c r="AI75" s="23">
        <v>589462.805530646</v>
      </c>
      <c r="AJ75" s="22">
        <v>4</v>
      </c>
    </row>
    <row r="76" spans="1:36" x14ac:dyDescent="0.25">
      <c r="A76" s="22" t="s">
        <v>56</v>
      </c>
      <c r="B76" s="22" t="s">
        <v>1311</v>
      </c>
      <c r="C76" s="22">
        <v>4</v>
      </c>
      <c r="D76" s="22">
        <v>100</v>
      </c>
      <c r="E76" s="22">
        <v>6.64</v>
      </c>
      <c r="F76" s="22" t="s">
        <v>31</v>
      </c>
      <c r="G76" s="22" t="s">
        <v>31</v>
      </c>
      <c r="H76" s="22" t="s">
        <v>31</v>
      </c>
      <c r="I76" s="22">
        <v>232150.83806101399</v>
      </c>
      <c r="J76" s="22" t="s">
        <v>31</v>
      </c>
      <c r="K76" s="22">
        <v>50.77</v>
      </c>
      <c r="L76" s="22" t="s">
        <v>31</v>
      </c>
      <c r="M76" s="22" t="s">
        <v>31</v>
      </c>
      <c r="N76" s="22" t="s">
        <v>31</v>
      </c>
      <c r="O76" s="22" t="s">
        <v>31</v>
      </c>
      <c r="P76" s="22" t="s">
        <v>31</v>
      </c>
      <c r="Q76" s="22" t="s">
        <v>31</v>
      </c>
      <c r="R76" s="22">
        <v>224333.984375</v>
      </c>
      <c r="S76" s="22">
        <v>255992.921875</v>
      </c>
      <c r="T76" s="22">
        <v>76041.5859375</v>
      </c>
      <c r="U76" s="22">
        <v>54132.37109375</v>
      </c>
      <c r="V76" s="22">
        <v>195126.703125</v>
      </c>
      <c r="W76" s="22">
        <v>242467.40625</v>
      </c>
      <c r="X76" s="23" t="s">
        <v>31</v>
      </c>
      <c r="Y76" s="23" t="s">
        <v>31</v>
      </c>
      <c r="Z76" s="23" t="s">
        <v>31</v>
      </c>
      <c r="AA76" s="23" t="s">
        <v>31</v>
      </c>
      <c r="AB76" s="23" t="s">
        <v>31</v>
      </c>
      <c r="AC76" s="23" t="s">
        <v>31</v>
      </c>
      <c r="AD76" s="23">
        <v>224333.984375</v>
      </c>
      <c r="AE76" s="23">
        <v>263898.98357462802</v>
      </c>
      <c r="AF76" s="23">
        <v>82913.0608088874</v>
      </c>
      <c r="AG76" s="23">
        <v>54792.757269332898</v>
      </c>
      <c r="AH76" s="23">
        <v>240240.06778367099</v>
      </c>
      <c r="AI76" s="23">
        <v>280336.51791087101</v>
      </c>
      <c r="AJ76" s="22">
        <v>4</v>
      </c>
    </row>
    <row r="77" spans="1:36" x14ac:dyDescent="0.25">
      <c r="A77" s="22" t="s">
        <v>926</v>
      </c>
      <c r="B77" s="22" t="s">
        <v>1312</v>
      </c>
      <c r="C77" s="22">
        <v>19</v>
      </c>
      <c r="D77" s="22">
        <v>100</v>
      </c>
      <c r="E77" s="22">
        <v>6.64</v>
      </c>
      <c r="F77" s="22" t="s">
        <v>31</v>
      </c>
      <c r="G77" s="22" t="s">
        <v>31</v>
      </c>
      <c r="H77" s="22" t="s">
        <v>31</v>
      </c>
      <c r="I77" s="22">
        <v>662929.04846867698</v>
      </c>
      <c r="J77" s="22" t="s">
        <v>31</v>
      </c>
      <c r="K77" s="22">
        <v>68.28</v>
      </c>
      <c r="L77" s="22" t="s">
        <v>31</v>
      </c>
      <c r="M77" s="22" t="s">
        <v>31</v>
      </c>
      <c r="N77" s="22" t="s">
        <v>31</v>
      </c>
      <c r="O77" s="22" t="s">
        <v>31</v>
      </c>
      <c r="P77" s="22" t="s">
        <v>31</v>
      </c>
      <c r="Q77" s="22" t="s">
        <v>31</v>
      </c>
      <c r="R77" s="22">
        <v>616979.25</v>
      </c>
      <c r="S77" s="22">
        <v>1237723.5625</v>
      </c>
      <c r="T77" s="22">
        <v>653268.5625</v>
      </c>
      <c r="U77" s="22">
        <v>1734563.5</v>
      </c>
      <c r="V77" s="22">
        <v>277980.421875</v>
      </c>
      <c r="W77" s="22">
        <v>265956.28125</v>
      </c>
      <c r="X77" s="23" t="s">
        <v>31</v>
      </c>
      <c r="Y77" s="23" t="s">
        <v>31</v>
      </c>
      <c r="Z77" s="23" t="s">
        <v>31</v>
      </c>
      <c r="AA77" s="23" t="s">
        <v>31</v>
      </c>
      <c r="AB77" s="23" t="s">
        <v>31</v>
      </c>
      <c r="AC77" s="23" t="s">
        <v>31</v>
      </c>
      <c r="AD77" s="23">
        <v>616979.25</v>
      </c>
      <c r="AE77" s="23">
        <v>1275949.3024170899</v>
      </c>
      <c r="AF77" s="23">
        <v>712300.97819916299</v>
      </c>
      <c r="AG77" s="23">
        <v>1755724.2534073601</v>
      </c>
      <c r="AH77" s="23">
        <v>342249.596412246</v>
      </c>
      <c r="AI77" s="23">
        <v>307493.93889781501</v>
      </c>
      <c r="AJ77" s="22">
        <v>3</v>
      </c>
    </row>
    <row r="78" spans="1:36" x14ac:dyDescent="0.25">
      <c r="A78" s="22" t="s">
        <v>498</v>
      </c>
      <c r="B78" s="22" t="s">
        <v>1313</v>
      </c>
      <c r="C78" s="22">
        <v>6</v>
      </c>
      <c r="D78" s="22">
        <v>100</v>
      </c>
      <c r="E78" s="22">
        <v>6.64</v>
      </c>
      <c r="F78" s="22" t="s">
        <v>31</v>
      </c>
      <c r="G78" s="22" t="s">
        <v>31</v>
      </c>
      <c r="H78" s="22" t="s">
        <v>31</v>
      </c>
      <c r="I78" s="22">
        <v>1902055.12213455</v>
      </c>
      <c r="J78" s="22" t="s">
        <v>31</v>
      </c>
      <c r="K78" s="22">
        <v>42.77</v>
      </c>
      <c r="L78" s="22" t="s">
        <v>31</v>
      </c>
      <c r="M78" s="22" t="s">
        <v>31</v>
      </c>
      <c r="N78" s="22" t="s">
        <v>31</v>
      </c>
      <c r="O78" s="22" t="s">
        <v>31</v>
      </c>
      <c r="P78" s="22" t="s">
        <v>31</v>
      </c>
      <c r="Q78" s="22" t="s">
        <v>31</v>
      </c>
      <c r="R78" s="22">
        <v>1492701.125</v>
      </c>
      <c r="S78" s="22">
        <v>856273.375</v>
      </c>
      <c r="T78" s="22" t="s">
        <v>31</v>
      </c>
      <c r="U78" s="22" t="s">
        <v>31</v>
      </c>
      <c r="V78" s="22">
        <v>1968541.625</v>
      </c>
      <c r="W78" s="22">
        <v>2177242</v>
      </c>
      <c r="X78" s="23" t="s">
        <v>31</v>
      </c>
      <c r="Y78" s="23" t="s">
        <v>31</v>
      </c>
      <c r="Z78" s="23" t="s">
        <v>31</v>
      </c>
      <c r="AA78" s="23" t="s">
        <v>31</v>
      </c>
      <c r="AB78" s="23" t="s">
        <v>31</v>
      </c>
      <c r="AC78" s="23" t="s">
        <v>31</v>
      </c>
      <c r="AD78" s="23">
        <v>1492701.125</v>
      </c>
      <c r="AE78" s="23">
        <v>882718.44264059898</v>
      </c>
      <c r="AF78" s="23" t="s">
        <v>31</v>
      </c>
      <c r="AG78" s="23" t="s">
        <v>31</v>
      </c>
      <c r="AH78" s="23">
        <v>2423669.1639381601</v>
      </c>
      <c r="AI78" s="23">
        <v>2517288.6136290701</v>
      </c>
      <c r="AJ78" s="22">
        <v>3</v>
      </c>
    </row>
    <row r="79" spans="1:36" x14ac:dyDescent="0.25">
      <c r="A79" s="22" t="s">
        <v>324</v>
      </c>
      <c r="B79" s="22" t="s">
        <v>1314</v>
      </c>
      <c r="C79" s="22">
        <v>4</v>
      </c>
      <c r="D79" s="22">
        <v>100</v>
      </c>
      <c r="E79" s="22">
        <v>6.64</v>
      </c>
      <c r="F79" s="22" t="s">
        <v>31</v>
      </c>
      <c r="G79" s="22" t="s">
        <v>31</v>
      </c>
      <c r="H79" s="22" t="s">
        <v>31</v>
      </c>
      <c r="I79" s="22">
        <v>4814598.2396831</v>
      </c>
      <c r="J79" s="22" t="s">
        <v>31</v>
      </c>
      <c r="K79" s="22">
        <v>11.02</v>
      </c>
      <c r="L79" s="22" t="s">
        <v>31</v>
      </c>
      <c r="M79" s="22" t="s">
        <v>31</v>
      </c>
      <c r="N79" s="22" t="s">
        <v>31</v>
      </c>
      <c r="O79" s="22" t="s">
        <v>31</v>
      </c>
      <c r="P79" s="22" t="s">
        <v>31</v>
      </c>
      <c r="Q79" s="22" t="s">
        <v>31</v>
      </c>
      <c r="R79" s="22">
        <v>5906329</v>
      </c>
      <c r="S79" s="22">
        <v>5378970</v>
      </c>
      <c r="T79" s="22">
        <v>4200171.5</v>
      </c>
      <c r="U79" s="22">
        <v>4542681</v>
      </c>
      <c r="V79" s="22">
        <v>3807974.25</v>
      </c>
      <c r="W79" s="22">
        <v>4276328.5</v>
      </c>
      <c r="X79" s="23" t="s">
        <v>31</v>
      </c>
      <c r="Y79" s="23" t="s">
        <v>31</v>
      </c>
      <c r="Z79" s="23" t="s">
        <v>31</v>
      </c>
      <c r="AA79" s="23" t="s">
        <v>31</v>
      </c>
      <c r="AB79" s="23" t="s">
        <v>31</v>
      </c>
      <c r="AC79" s="23" t="s">
        <v>31</v>
      </c>
      <c r="AD79" s="23">
        <v>5906329</v>
      </c>
      <c r="AE79" s="23">
        <v>5545093.6115005398</v>
      </c>
      <c r="AF79" s="23">
        <v>4579718.7248762604</v>
      </c>
      <c r="AG79" s="23">
        <v>4598099.2954093702</v>
      </c>
      <c r="AH79" s="23">
        <v>4688379.2801666204</v>
      </c>
      <c r="AI79" s="23">
        <v>4944215.2232905198</v>
      </c>
      <c r="AJ79" s="22">
        <v>3</v>
      </c>
    </row>
    <row r="80" spans="1:36" x14ac:dyDescent="0.25">
      <c r="A80" s="22" t="s">
        <v>252</v>
      </c>
      <c r="B80" s="22" t="s">
        <v>1315</v>
      </c>
      <c r="C80" s="22">
        <v>28</v>
      </c>
      <c r="D80" s="22">
        <v>100</v>
      </c>
      <c r="E80" s="22">
        <v>6.64</v>
      </c>
      <c r="F80" s="22" t="s">
        <v>31</v>
      </c>
      <c r="G80" s="22" t="s">
        <v>31</v>
      </c>
      <c r="H80" s="22" t="s">
        <v>31</v>
      </c>
      <c r="I80" s="22">
        <v>2406451.4820915102</v>
      </c>
      <c r="J80" s="22" t="s">
        <v>31</v>
      </c>
      <c r="K80" s="22">
        <v>23.46</v>
      </c>
      <c r="L80" s="22" t="s">
        <v>31</v>
      </c>
      <c r="M80" s="22" t="s">
        <v>31</v>
      </c>
      <c r="N80" s="22" t="s">
        <v>31</v>
      </c>
      <c r="O80" s="22" t="s">
        <v>31</v>
      </c>
      <c r="P80" s="22" t="s">
        <v>31</v>
      </c>
      <c r="Q80" s="22" t="s">
        <v>31</v>
      </c>
      <c r="R80" s="22">
        <v>2615852.125</v>
      </c>
      <c r="S80" s="22">
        <v>2539588.125</v>
      </c>
      <c r="T80" s="22">
        <v>2030342.234375</v>
      </c>
      <c r="U80" s="22">
        <v>3378116.4375</v>
      </c>
      <c r="V80" s="22">
        <v>1524544.1875</v>
      </c>
      <c r="W80" s="22">
        <v>1672170.75</v>
      </c>
      <c r="X80" s="23" t="s">
        <v>31</v>
      </c>
      <c r="Y80" s="23" t="s">
        <v>31</v>
      </c>
      <c r="Z80" s="23" t="s">
        <v>31</v>
      </c>
      <c r="AA80" s="23" t="s">
        <v>31</v>
      </c>
      <c r="AB80" s="23" t="s">
        <v>31</v>
      </c>
      <c r="AC80" s="23" t="s">
        <v>31</v>
      </c>
      <c r="AD80" s="23">
        <v>2615852.125</v>
      </c>
      <c r="AE80" s="23">
        <v>2618020.5295400699</v>
      </c>
      <c r="AF80" s="23">
        <v>2213813.49515711</v>
      </c>
      <c r="AG80" s="23">
        <v>3419327.6637913999</v>
      </c>
      <c r="AH80" s="23">
        <v>1877019.35756878</v>
      </c>
      <c r="AI80" s="23">
        <v>1933334.1856433901</v>
      </c>
      <c r="AJ80" s="22">
        <v>3</v>
      </c>
    </row>
    <row r="81" spans="1:36" x14ac:dyDescent="0.25">
      <c r="A81" s="22" t="s">
        <v>255</v>
      </c>
      <c r="B81" s="22" t="s">
        <v>1316</v>
      </c>
      <c r="C81" s="22">
        <v>3</v>
      </c>
      <c r="D81" s="22">
        <v>100</v>
      </c>
      <c r="E81" s="22">
        <v>6.64</v>
      </c>
      <c r="F81" s="22" t="s">
        <v>31</v>
      </c>
      <c r="G81" s="22" t="s">
        <v>31</v>
      </c>
      <c r="H81" s="22" t="s">
        <v>31</v>
      </c>
      <c r="I81" s="22">
        <v>592792.39479653002</v>
      </c>
      <c r="J81" s="22" t="s">
        <v>31</v>
      </c>
      <c r="K81" s="22">
        <v>64.02</v>
      </c>
      <c r="L81" s="22" t="s">
        <v>31</v>
      </c>
      <c r="M81" s="22" t="s">
        <v>31</v>
      </c>
      <c r="N81" s="22" t="s">
        <v>31</v>
      </c>
      <c r="O81" s="22" t="s">
        <v>31</v>
      </c>
      <c r="P81" s="22" t="s">
        <v>31</v>
      </c>
      <c r="Q81" s="22" t="s">
        <v>31</v>
      </c>
      <c r="R81" s="22">
        <v>645446.1875</v>
      </c>
      <c r="S81" s="22">
        <v>575033.125</v>
      </c>
      <c r="T81" s="22" t="s">
        <v>31</v>
      </c>
      <c r="U81" s="22" t="s">
        <v>31</v>
      </c>
      <c r="V81" s="22">
        <v>96950.6953125</v>
      </c>
      <c r="W81" s="22" t="s">
        <v>31</v>
      </c>
      <c r="X81" s="23" t="s">
        <v>31</v>
      </c>
      <c r="Y81" s="23" t="s">
        <v>31</v>
      </c>
      <c r="Z81" s="23" t="s">
        <v>31</v>
      </c>
      <c r="AA81" s="23" t="s">
        <v>31</v>
      </c>
      <c r="AB81" s="23" t="s">
        <v>31</v>
      </c>
      <c r="AC81" s="23" t="s">
        <v>31</v>
      </c>
      <c r="AD81" s="23">
        <v>645446.1875</v>
      </c>
      <c r="AE81" s="23">
        <v>592792.39479653002</v>
      </c>
      <c r="AF81" s="23" t="s">
        <v>31</v>
      </c>
      <c r="AG81" s="23" t="s">
        <v>31</v>
      </c>
      <c r="AH81" s="23">
        <v>119365.731294237</v>
      </c>
      <c r="AI81" s="23" t="s">
        <v>31</v>
      </c>
      <c r="AJ81" s="22">
        <v>3</v>
      </c>
    </row>
    <row r="82" spans="1:36" x14ac:dyDescent="0.25">
      <c r="A82" s="22" t="s">
        <v>448</v>
      </c>
      <c r="B82" s="22" t="s">
        <v>1317</v>
      </c>
      <c r="C82" s="22">
        <v>16</v>
      </c>
      <c r="D82" s="22">
        <v>100</v>
      </c>
      <c r="E82" s="22">
        <v>6.64</v>
      </c>
      <c r="F82" s="22" t="s">
        <v>31</v>
      </c>
      <c r="G82" s="22" t="s">
        <v>31</v>
      </c>
      <c r="H82" s="22" t="s">
        <v>31</v>
      </c>
      <c r="I82" s="22">
        <v>6801406.7151074</v>
      </c>
      <c r="J82" s="22" t="s">
        <v>31</v>
      </c>
      <c r="K82" s="22">
        <v>49.35</v>
      </c>
      <c r="L82" s="22" t="s">
        <v>31</v>
      </c>
      <c r="M82" s="22" t="s">
        <v>31</v>
      </c>
      <c r="N82" s="22" t="s">
        <v>31</v>
      </c>
      <c r="O82" s="22" t="s">
        <v>31</v>
      </c>
      <c r="P82" s="22" t="s">
        <v>31</v>
      </c>
      <c r="Q82" s="22" t="s">
        <v>31</v>
      </c>
      <c r="R82" s="22">
        <v>5479282</v>
      </c>
      <c r="S82" s="22">
        <v>5267686.5</v>
      </c>
      <c r="T82" s="22">
        <v>13131245</v>
      </c>
      <c r="U82" s="22">
        <v>14675579</v>
      </c>
      <c r="V82" s="22">
        <v>5212511</v>
      </c>
      <c r="W82" s="22">
        <v>6234411.5</v>
      </c>
      <c r="X82" s="23" t="s">
        <v>31</v>
      </c>
      <c r="Y82" s="23" t="s">
        <v>31</v>
      </c>
      <c r="Z82" s="23" t="s">
        <v>31</v>
      </c>
      <c r="AA82" s="23" t="s">
        <v>31</v>
      </c>
      <c r="AB82" s="23" t="s">
        <v>31</v>
      </c>
      <c r="AC82" s="23" t="s">
        <v>31</v>
      </c>
      <c r="AD82" s="23">
        <v>5479282</v>
      </c>
      <c r="AE82" s="23">
        <v>5430373.2421890497</v>
      </c>
      <c r="AF82" s="23">
        <v>14317845.975441201</v>
      </c>
      <c r="AG82" s="23">
        <v>14854613.2690419</v>
      </c>
      <c r="AH82" s="23">
        <v>6417645.4370826101</v>
      </c>
      <c r="AI82" s="23">
        <v>7208116.0852253204</v>
      </c>
      <c r="AJ82" s="22">
        <v>3</v>
      </c>
    </row>
    <row r="83" spans="1:36" x14ac:dyDescent="0.25">
      <c r="A83" s="22" t="s">
        <v>1153</v>
      </c>
      <c r="B83" s="22" t="s">
        <v>1318</v>
      </c>
      <c r="C83" s="22">
        <v>4</v>
      </c>
      <c r="D83" s="22">
        <v>100</v>
      </c>
      <c r="E83" s="22">
        <v>6.64</v>
      </c>
      <c r="F83" s="22" t="s">
        <v>31</v>
      </c>
      <c r="G83" s="22" t="s">
        <v>31</v>
      </c>
      <c r="H83" s="22" t="s">
        <v>31</v>
      </c>
      <c r="I83" s="22">
        <v>112067.965622485</v>
      </c>
      <c r="J83" s="22" t="s">
        <v>31</v>
      </c>
      <c r="K83" s="22">
        <v>55.35</v>
      </c>
      <c r="L83" s="22" t="s">
        <v>31</v>
      </c>
      <c r="M83" s="22" t="s">
        <v>31</v>
      </c>
      <c r="N83" s="22" t="s">
        <v>31</v>
      </c>
      <c r="O83" s="22" t="s">
        <v>31</v>
      </c>
      <c r="P83" s="22" t="s">
        <v>31</v>
      </c>
      <c r="Q83" s="22" t="s">
        <v>31</v>
      </c>
      <c r="R83" s="22">
        <v>226535.40625</v>
      </c>
      <c r="S83" s="22">
        <v>234689.453125</v>
      </c>
      <c r="T83" s="22">
        <v>57225.74609375</v>
      </c>
      <c r="U83" s="22">
        <v>113439.5625</v>
      </c>
      <c r="V83" s="22">
        <v>62408.54296875</v>
      </c>
      <c r="W83" s="22">
        <v>94603.2421875</v>
      </c>
      <c r="X83" s="23" t="s">
        <v>31</v>
      </c>
      <c r="Y83" s="23" t="s">
        <v>31</v>
      </c>
      <c r="Z83" s="23" t="s">
        <v>31</v>
      </c>
      <c r="AA83" s="23" t="s">
        <v>31</v>
      </c>
      <c r="AB83" s="23" t="s">
        <v>31</v>
      </c>
      <c r="AC83" s="23" t="s">
        <v>31</v>
      </c>
      <c r="AD83" s="23">
        <v>226535.40625</v>
      </c>
      <c r="AE83" s="23">
        <v>241937.580468006</v>
      </c>
      <c r="AF83" s="23">
        <v>62396.933299166798</v>
      </c>
      <c r="AG83" s="23">
        <v>114823.464910435</v>
      </c>
      <c r="AH83" s="23">
        <v>76837.420778272193</v>
      </c>
      <c r="AI83" s="23">
        <v>109378.59198517499</v>
      </c>
      <c r="AJ83" s="22">
        <v>3</v>
      </c>
    </row>
    <row r="84" spans="1:36" x14ac:dyDescent="0.25">
      <c r="A84" s="22" t="s">
        <v>1319</v>
      </c>
      <c r="B84" s="22" t="s">
        <v>1320</v>
      </c>
      <c r="C84" s="22">
        <v>13</v>
      </c>
      <c r="D84" s="22">
        <v>100</v>
      </c>
      <c r="E84" s="22">
        <v>6.64</v>
      </c>
      <c r="F84" s="22" t="s">
        <v>31</v>
      </c>
      <c r="G84" s="22" t="s">
        <v>31</v>
      </c>
      <c r="H84" s="22" t="s">
        <v>31</v>
      </c>
      <c r="I84" s="22">
        <v>17101896.2680328</v>
      </c>
      <c r="J84" s="22" t="s">
        <v>31</v>
      </c>
      <c r="K84" s="22">
        <v>28.22</v>
      </c>
      <c r="L84" s="22" t="s">
        <v>31</v>
      </c>
      <c r="M84" s="22" t="s">
        <v>31</v>
      </c>
      <c r="N84" s="22" t="s">
        <v>31</v>
      </c>
      <c r="O84" s="22" t="s">
        <v>31</v>
      </c>
      <c r="P84" s="22" t="s">
        <v>31</v>
      </c>
      <c r="Q84" s="22" t="s">
        <v>31</v>
      </c>
      <c r="R84" s="22">
        <v>14564793</v>
      </c>
      <c r="S84" s="22">
        <v>14501211</v>
      </c>
      <c r="T84" s="22">
        <v>25679788</v>
      </c>
      <c r="U84" s="22">
        <v>23087588</v>
      </c>
      <c r="V84" s="22">
        <v>15094490</v>
      </c>
      <c r="W84" s="22">
        <v>13611784</v>
      </c>
      <c r="X84" s="23" t="s">
        <v>31</v>
      </c>
      <c r="Y84" s="23" t="s">
        <v>31</v>
      </c>
      <c r="Z84" s="23" t="s">
        <v>31</v>
      </c>
      <c r="AA84" s="23" t="s">
        <v>31</v>
      </c>
      <c r="AB84" s="23" t="s">
        <v>31</v>
      </c>
      <c r="AC84" s="23" t="s">
        <v>31</v>
      </c>
      <c r="AD84" s="23">
        <v>14564793</v>
      </c>
      <c r="AE84" s="23">
        <v>14949065.0580169</v>
      </c>
      <c r="AF84" s="23">
        <v>28000334.261220701</v>
      </c>
      <c r="AG84" s="23">
        <v>23369244.310904101</v>
      </c>
      <c r="AH84" s="23">
        <v>18584341.5723418</v>
      </c>
      <c r="AI84" s="23">
        <v>15737703.4222096</v>
      </c>
      <c r="AJ84" s="22">
        <v>3</v>
      </c>
    </row>
    <row r="85" spans="1:36" x14ac:dyDescent="0.25">
      <c r="A85" s="22" t="s">
        <v>699</v>
      </c>
      <c r="B85" s="22" t="s">
        <v>1321</v>
      </c>
      <c r="C85" s="22">
        <v>3</v>
      </c>
      <c r="D85" s="22">
        <v>100</v>
      </c>
      <c r="E85" s="22">
        <v>6.64</v>
      </c>
      <c r="F85" s="22" t="s">
        <v>31</v>
      </c>
      <c r="G85" s="22" t="s">
        <v>31</v>
      </c>
      <c r="H85" s="22" t="s">
        <v>31</v>
      </c>
      <c r="I85" s="22">
        <v>913798.31309277401</v>
      </c>
      <c r="J85" s="22" t="s">
        <v>31</v>
      </c>
      <c r="K85" s="22">
        <v>18.97</v>
      </c>
      <c r="L85" s="22" t="s">
        <v>31</v>
      </c>
      <c r="M85" s="22" t="s">
        <v>31</v>
      </c>
      <c r="N85" s="22" t="s">
        <v>31</v>
      </c>
      <c r="O85" s="22" t="s">
        <v>31</v>
      </c>
      <c r="P85" s="22" t="s">
        <v>31</v>
      </c>
      <c r="Q85" s="22" t="s">
        <v>31</v>
      </c>
      <c r="R85" s="22">
        <v>903035</v>
      </c>
      <c r="S85" s="22">
        <v>942191.0625</v>
      </c>
      <c r="T85" s="22">
        <v>848055.625</v>
      </c>
      <c r="U85" s="22">
        <v>1065882.25</v>
      </c>
      <c r="V85" s="22">
        <v>474108.28125</v>
      </c>
      <c r="W85" s="22">
        <v>722278.5625</v>
      </c>
      <c r="X85" s="23" t="s">
        <v>31</v>
      </c>
      <c r="Y85" s="23" t="s">
        <v>31</v>
      </c>
      <c r="Z85" s="23" t="s">
        <v>31</v>
      </c>
      <c r="AA85" s="23" t="s">
        <v>31</v>
      </c>
      <c r="AB85" s="23" t="s">
        <v>31</v>
      </c>
      <c r="AC85" s="23" t="s">
        <v>31</v>
      </c>
      <c r="AD85" s="23">
        <v>903035</v>
      </c>
      <c r="AE85" s="23">
        <v>971289.60404717899</v>
      </c>
      <c r="AF85" s="23">
        <v>924689.91457828297</v>
      </c>
      <c r="AG85" s="23">
        <v>1078885.4473194</v>
      </c>
      <c r="AH85" s="23">
        <v>583722.28813467105</v>
      </c>
      <c r="AI85" s="23">
        <v>835085.67318177002</v>
      </c>
      <c r="AJ85" s="22">
        <v>3</v>
      </c>
    </row>
    <row r="86" spans="1:36" x14ac:dyDescent="0.25">
      <c r="A86" s="22" t="s">
        <v>1322</v>
      </c>
      <c r="B86" s="22" t="s">
        <v>1323</v>
      </c>
      <c r="C86" s="22">
        <v>10</v>
      </c>
      <c r="D86" s="22">
        <v>100</v>
      </c>
      <c r="E86" s="22">
        <v>6.64</v>
      </c>
      <c r="F86" s="22" t="s">
        <v>31</v>
      </c>
      <c r="G86" s="22" t="s">
        <v>31</v>
      </c>
      <c r="H86" s="22" t="s">
        <v>31</v>
      </c>
      <c r="I86" s="22">
        <v>9824447.4599220492</v>
      </c>
      <c r="J86" s="22" t="s">
        <v>31</v>
      </c>
      <c r="K86" s="22">
        <v>23.71</v>
      </c>
      <c r="L86" s="22" t="s">
        <v>31</v>
      </c>
      <c r="M86" s="22" t="s">
        <v>31</v>
      </c>
      <c r="N86" s="22" t="s">
        <v>31</v>
      </c>
      <c r="O86" s="22" t="s">
        <v>31</v>
      </c>
      <c r="P86" s="22" t="s">
        <v>31</v>
      </c>
      <c r="Q86" s="22" t="s">
        <v>31</v>
      </c>
      <c r="R86" s="22">
        <v>6075268.5</v>
      </c>
      <c r="S86" s="22">
        <v>5969081.5</v>
      </c>
      <c r="T86" s="22">
        <v>9672655</v>
      </c>
      <c r="U86" s="22">
        <v>10116571</v>
      </c>
      <c r="V86" s="22">
        <v>8015393.5</v>
      </c>
      <c r="W86" s="22">
        <v>8459338</v>
      </c>
      <c r="X86" s="23" t="s">
        <v>31</v>
      </c>
      <c r="Y86" s="23" t="s">
        <v>31</v>
      </c>
      <c r="Z86" s="23" t="s">
        <v>31</v>
      </c>
      <c r="AA86" s="23" t="s">
        <v>31</v>
      </c>
      <c r="AB86" s="23" t="s">
        <v>31</v>
      </c>
      <c r="AC86" s="23" t="s">
        <v>31</v>
      </c>
      <c r="AD86" s="23">
        <v>6075268.5</v>
      </c>
      <c r="AE86" s="23">
        <v>6153430.0604346301</v>
      </c>
      <c r="AF86" s="23">
        <v>10546721.538101001</v>
      </c>
      <c r="AG86" s="23">
        <v>10239987.792904399</v>
      </c>
      <c r="AH86" s="23">
        <v>9868555.3894651998</v>
      </c>
      <c r="AI86" s="23">
        <v>9780536.6726527102</v>
      </c>
      <c r="AJ86" s="22">
        <v>3</v>
      </c>
    </row>
    <row r="87" spans="1:36" x14ac:dyDescent="0.25">
      <c r="A87" s="22" t="s">
        <v>395</v>
      </c>
      <c r="B87" s="22" t="s">
        <v>1324</v>
      </c>
      <c r="C87" s="22">
        <v>18</v>
      </c>
      <c r="D87" s="22">
        <v>100</v>
      </c>
      <c r="E87" s="22">
        <v>6.64</v>
      </c>
      <c r="F87" s="22" t="s">
        <v>31</v>
      </c>
      <c r="G87" s="22" t="s">
        <v>31</v>
      </c>
      <c r="H87" s="22" t="s">
        <v>31</v>
      </c>
      <c r="I87" s="22">
        <v>610644.24457032699</v>
      </c>
      <c r="J87" s="22" t="s">
        <v>31</v>
      </c>
      <c r="K87" s="22">
        <v>47.8</v>
      </c>
      <c r="L87" s="22" t="s">
        <v>31</v>
      </c>
      <c r="M87" s="22" t="s">
        <v>31</v>
      </c>
      <c r="N87" s="22" t="s">
        <v>31</v>
      </c>
      <c r="O87" s="22" t="s">
        <v>31</v>
      </c>
      <c r="P87" s="22" t="s">
        <v>31</v>
      </c>
      <c r="Q87" s="22" t="s">
        <v>31</v>
      </c>
      <c r="R87" s="22">
        <v>422499.40625</v>
      </c>
      <c r="S87" s="22">
        <v>287710.8125</v>
      </c>
      <c r="T87" s="22">
        <v>599995.7265625</v>
      </c>
      <c r="U87" s="22">
        <v>563106.4375</v>
      </c>
      <c r="V87" s="22">
        <v>730495.5625</v>
      </c>
      <c r="W87" s="22">
        <v>1009066.6875</v>
      </c>
      <c r="X87" s="23" t="s">
        <v>31</v>
      </c>
      <c r="Y87" s="23" t="s">
        <v>31</v>
      </c>
      <c r="Z87" s="23" t="s">
        <v>31</v>
      </c>
      <c r="AA87" s="23" t="s">
        <v>31</v>
      </c>
      <c r="AB87" s="23" t="s">
        <v>31</v>
      </c>
      <c r="AC87" s="23" t="s">
        <v>31</v>
      </c>
      <c r="AD87" s="23">
        <v>422499.40625</v>
      </c>
      <c r="AE87" s="23">
        <v>296596.44659728103</v>
      </c>
      <c r="AF87" s="23">
        <v>654214.15858471906</v>
      </c>
      <c r="AG87" s="23">
        <v>569976.03695025796</v>
      </c>
      <c r="AH87" s="23">
        <v>899386.40196389402</v>
      </c>
      <c r="AI87" s="23">
        <v>1166665.0206252499</v>
      </c>
      <c r="AJ87" s="22">
        <v>3</v>
      </c>
    </row>
    <row r="88" spans="1:36" x14ac:dyDescent="0.25">
      <c r="A88" s="22" t="s">
        <v>83</v>
      </c>
      <c r="B88" s="22" t="s">
        <v>1325</v>
      </c>
      <c r="C88" s="22">
        <v>39</v>
      </c>
      <c r="D88" s="22">
        <v>100</v>
      </c>
      <c r="E88" s="22">
        <v>6.64</v>
      </c>
      <c r="F88" s="22" t="s">
        <v>31</v>
      </c>
      <c r="G88" s="22" t="s">
        <v>31</v>
      </c>
      <c r="H88" s="22" t="s">
        <v>31</v>
      </c>
      <c r="I88" s="22">
        <v>3738149.9991014302</v>
      </c>
      <c r="J88" s="22" t="s">
        <v>31</v>
      </c>
      <c r="K88" s="22">
        <v>83.32</v>
      </c>
      <c r="L88" s="22" t="s">
        <v>31</v>
      </c>
      <c r="M88" s="22" t="s">
        <v>31</v>
      </c>
      <c r="N88" s="22" t="s">
        <v>31</v>
      </c>
      <c r="O88" s="22" t="s">
        <v>31</v>
      </c>
      <c r="P88" s="22" t="s">
        <v>31</v>
      </c>
      <c r="Q88" s="22" t="s">
        <v>31</v>
      </c>
      <c r="R88" s="22">
        <v>3833354.78125</v>
      </c>
      <c r="S88" s="22">
        <v>3536101.09375</v>
      </c>
      <c r="T88" s="22">
        <v>375502.625</v>
      </c>
      <c r="U88" s="22">
        <v>494538.90625</v>
      </c>
      <c r="V88" s="22">
        <v>7090168.15625</v>
      </c>
      <c r="W88" s="22">
        <v>5203218.5</v>
      </c>
      <c r="X88" s="23" t="s">
        <v>31</v>
      </c>
      <c r="Y88" s="23" t="s">
        <v>31</v>
      </c>
      <c r="Z88" s="23" t="s">
        <v>31</v>
      </c>
      <c r="AA88" s="23" t="s">
        <v>31</v>
      </c>
      <c r="AB88" s="23" t="s">
        <v>31</v>
      </c>
      <c r="AC88" s="23" t="s">
        <v>31</v>
      </c>
      <c r="AD88" s="23">
        <v>3833354.78125</v>
      </c>
      <c r="AE88" s="23">
        <v>3645309.7125607999</v>
      </c>
      <c r="AF88" s="23">
        <v>409434.80592463602</v>
      </c>
      <c r="AG88" s="23">
        <v>500572.01823783101</v>
      </c>
      <c r="AH88" s="23">
        <v>8729417.6100743506</v>
      </c>
      <c r="AI88" s="23">
        <v>6015869.0142272403</v>
      </c>
      <c r="AJ88" s="22">
        <v>3</v>
      </c>
    </row>
    <row r="89" spans="1:36" x14ac:dyDescent="0.25">
      <c r="A89" s="22" t="s">
        <v>849</v>
      </c>
      <c r="B89" s="22" t="s">
        <v>1326</v>
      </c>
      <c r="C89" s="22">
        <v>4</v>
      </c>
      <c r="D89" s="22">
        <v>100</v>
      </c>
      <c r="E89" s="22">
        <v>6.64</v>
      </c>
      <c r="F89" s="22" t="s">
        <v>31</v>
      </c>
      <c r="G89" s="22" t="s">
        <v>31</v>
      </c>
      <c r="H89" s="22" t="s">
        <v>31</v>
      </c>
      <c r="I89" s="22">
        <v>299343.350048416</v>
      </c>
      <c r="J89" s="22" t="s">
        <v>31</v>
      </c>
      <c r="K89" s="22">
        <v>47.39</v>
      </c>
      <c r="L89" s="22" t="s">
        <v>31</v>
      </c>
      <c r="M89" s="22" t="s">
        <v>31</v>
      </c>
      <c r="N89" s="22" t="s">
        <v>31</v>
      </c>
      <c r="O89" s="22" t="s">
        <v>31</v>
      </c>
      <c r="P89" s="22" t="s">
        <v>31</v>
      </c>
      <c r="Q89" s="22" t="s">
        <v>31</v>
      </c>
      <c r="R89" s="22">
        <v>444477</v>
      </c>
      <c r="S89" s="22">
        <v>463089.03125</v>
      </c>
      <c r="T89" s="22">
        <v>260469.34375</v>
      </c>
      <c r="U89" s="22">
        <v>311705.6875</v>
      </c>
      <c r="V89" s="22">
        <v>84092.4296875</v>
      </c>
      <c r="W89" s="22">
        <v>166305.46875</v>
      </c>
      <c r="X89" s="23" t="s">
        <v>31</v>
      </c>
      <c r="Y89" s="23" t="s">
        <v>31</v>
      </c>
      <c r="Z89" s="23" t="s">
        <v>31</v>
      </c>
      <c r="AA89" s="23" t="s">
        <v>31</v>
      </c>
      <c r="AB89" s="23" t="s">
        <v>31</v>
      </c>
      <c r="AC89" s="23" t="s">
        <v>31</v>
      </c>
      <c r="AD89" s="23">
        <v>444477</v>
      </c>
      <c r="AE89" s="23">
        <v>477391.03001882299</v>
      </c>
      <c r="AF89" s="23">
        <v>284006.57707146101</v>
      </c>
      <c r="AG89" s="23">
        <v>315508.331328756</v>
      </c>
      <c r="AH89" s="23">
        <v>103534.629984891</v>
      </c>
      <c r="AI89" s="23">
        <v>192279.43557428199</v>
      </c>
      <c r="AJ89" s="22">
        <v>3</v>
      </c>
    </row>
    <row r="90" spans="1:36" x14ac:dyDescent="0.25">
      <c r="A90" s="22" t="s">
        <v>1327</v>
      </c>
      <c r="B90" s="22" t="s">
        <v>1328</v>
      </c>
      <c r="C90" s="22">
        <v>31</v>
      </c>
      <c r="D90" s="22">
        <v>100</v>
      </c>
      <c r="E90" s="22">
        <v>6.64</v>
      </c>
      <c r="F90" s="22" t="s">
        <v>31</v>
      </c>
      <c r="G90" s="22" t="s">
        <v>31</v>
      </c>
      <c r="H90" s="22" t="s">
        <v>31</v>
      </c>
      <c r="I90" s="22">
        <v>628780.29944843403</v>
      </c>
      <c r="J90" s="22" t="s">
        <v>31</v>
      </c>
      <c r="K90" s="22">
        <v>11.04</v>
      </c>
      <c r="L90" s="22" t="s">
        <v>31</v>
      </c>
      <c r="M90" s="22" t="s">
        <v>31</v>
      </c>
      <c r="N90" s="22" t="s">
        <v>31</v>
      </c>
      <c r="O90" s="22" t="s">
        <v>31</v>
      </c>
      <c r="P90" s="22" t="s">
        <v>31</v>
      </c>
      <c r="Q90" s="22" t="s">
        <v>31</v>
      </c>
      <c r="R90" s="22">
        <v>581450.5625</v>
      </c>
      <c r="S90" s="22">
        <v>659591.875</v>
      </c>
      <c r="T90" s="22" t="s">
        <v>31</v>
      </c>
      <c r="U90" s="22" t="s">
        <v>31</v>
      </c>
      <c r="V90" s="22" t="s">
        <v>31</v>
      </c>
      <c r="W90" s="22" t="s">
        <v>31</v>
      </c>
      <c r="X90" s="23" t="s">
        <v>31</v>
      </c>
      <c r="Y90" s="23" t="s">
        <v>31</v>
      </c>
      <c r="Z90" s="23" t="s">
        <v>31</v>
      </c>
      <c r="AA90" s="23" t="s">
        <v>31</v>
      </c>
      <c r="AB90" s="23" t="s">
        <v>31</v>
      </c>
      <c r="AC90" s="23" t="s">
        <v>31</v>
      </c>
      <c r="AD90" s="23">
        <v>581450.5625</v>
      </c>
      <c r="AE90" s="23">
        <v>679962.649403168</v>
      </c>
      <c r="AF90" s="23" t="s">
        <v>31</v>
      </c>
      <c r="AG90" s="23" t="s">
        <v>31</v>
      </c>
      <c r="AH90" s="23" t="s">
        <v>31</v>
      </c>
      <c r="AI90" s="23" t="s">
        <v>31</v>
      </c>
      <c r="AJ90" s="22">
        <v>3</v>
      </c>
    </row>
    <row r="91" spans="1:36" x14ac:dyDescent="0.25">
      <c r="A91" s="22" t="s">
        <v>1188</v>
      </c>
      <c r="B91" s="22" t="s">
        <v>1329</v>
      </c>
      <c r="C91" s="22">
        <v>1</v>
      </c>
      <c r="D91" s="22">
        <v>100</v>
      </c>
      <c r="E91" s="22">
        <v>6.64</v>
      </c>
      <c r="F91" s="22" t="s">
        <v>31</v>
      </c>
      <c r="G91" s="22" t="s">
        <v>31</v>
      </c>
      <c r="H91" s="22" t="s">
        <v>31</v>
      </c>
      <c r="I91" s="22">
        <v>110258.75371039299</v>
      </c>
      <c r="J91" s="22" t="s">
        <v>31</v>
      </c>
      <c r="K91" s="22">
        <v>77.819999999999993</v>
      </c>
      <c r="L91" s="22" t="s">
        <v>31</v>
      </c>
      <c r="M91" s="22" t="s">
        <v>31</v>
      </c>
      <c r="N91" s="22" t="s">
        <v>31</v>
      </c>
      <c r="O91" s="22" t="s">
        <v>31</v>
      </c>
      <c r="P91" s="22" t="s">
        <v>31</v>
      </c>
      <c r="Q91" s="22" t="s">
        <v>31</v>
      </c>
      <c r="R91" s="22">
        <v>428558</v>
      </c>
      <c r="S91" s="22">
        <v>399304.5625</v>
      </c>
      <c r="T91" s="22">
        <v>85202.890625</v>
      </c>
      <c r="U91" s="22">
        <v>108929.8671875</v>
      </c>
      <c r="V91" s="22" t="s">
        <v>31</v>
      </c>
      <c r="W91" s="22">
        <v>78961.7109375</v>
      </c>
      <c r="X91" s="23" t="s">
        <v>31</v>
      </c>
      <c r="Y91" s="23" t="s">
        <v>31</v>
      </c>
      <c r="Z91" s="23" t="s">
        <v>31</v>
      </c>
      <c r="AA91" s="23" t="s">
        <v>31</v>
      </c>
      <c r="AB91" s="23" t="s">
        <v>31</v>
      </c>
      <c r="AC91" s="23" t="s">
        <v>31</v>
      </c>
      <c r="AD91" s="23">
        <v>428558</v>
      </c>
      <c r="AE91" s="23">
        <v>411636.64764104801</v>
      </c>
      <c r="AF91" s="23">
        <v>92902.224018446999</v>
      </c>
      <c r="AG91" s="23">
        <v>110258.75371039299</v>
      </c>
      <c r="AH91" s="23" t="s">
        <v>31</v>
      </c>
      <c r="AI91" s="23">
        <v>91294.130765270398</v>
      </c>
      <c r="AJ91" s="22">
        <v>3</v>
      </c>
    </row>
    <row r="92" spans="1:36" x14ac:dyDescent="0.25">
      <c r="A92" s="22" t="s">
        <v>1120</v>
      </c>
      <c r="B92" s="22" t="s">
        <v>1330</v>
      </c>
      <c r="C92" s="22">
        <v>18</v>
      </c>
      <c r="D92" s="22">
        <v>48.93</v>
      </c>
      <c r="E92" s="22">
        <v>5.61</v>
      </c>
      <c r="F92" s="22" t="s">
        <v>31</v>
      </c>
      <c r="G92" s="22" t="s">
        <v>31</v>
      </c>
      <c r="H92" s="22">
        <v>36215.390424450401</v>
      </c>
      <c r="I92" s="22">
        <v>1772015.7366513801</v>
      </c>
      <c r="J92" s="22" t="s">
        <v>31</v>
      </c>
      <c r="K92" s="22">
        <v>114.22</v>
      </c>
      <c r="L92" s="22" t="s">
        <v>31</v>
      </c>
      <c r="M92" s="22">
        <v>10713.88671875</v>
      </c>
      <c r="N92" s="22" t="s">
        <v>31</v>
      </c>
      <c r="O92" s="22" t="s">
        <v>31</v>
      </c>
      <c r="P92" s="22" t="s">
        <v>31</v>
      </c>
      <c r="Q92" s="22" t="s">
        <v>31</v>
      </c>
      <c r="R92" s="22" t="s">
        <v>31</v>
      </c>
      <c r="S92" s="22" t="s">
        <v>31</v>
      </c>
      <c r="T92" s="22">
        <v>530127.3125</v>
      </c>
      <c r="U92" s="22" t="s">
        <v>31</v>
      </c>
      <c r="V92" s="22">
        <v>4412192.5</v>
      </c>
      <c r="W92" s="22" t="s">
        <v>31</v>
      </c>
      <c r="X92" s="23" t="s">
        <v>31</v>
      </c>
      <c r="Y92" s="23">
        <v>36215.390424450401</v>
      </c>
      <c r="Z92" s="23" t="s">
        <v>31</v>
      </c>
      <c r="AA92" s="23" t="s">
        <v>31</v>
      </c>
      <c r="AB92" s="23" t="s">
        <v>31</v>
      </c>
      <c r="AC92" s="23" t="s">
        <v>31</v>
      </c>
      <c r="AD92" s="23" t="s">
        <v>31</v>
      </c>
      <c r="AE92" s="23" t="s">
        <v>31</v>
      </c>
      <c r="AF92" s="23">
        <v>578032.10645674297</v>
      </c>
      <c r="AG92" s="23" t="s">
        <v>31</v>
      </c>
      <c r="AH92" s="23">
        <v>5432293.0090996698</v>
      </c>
      <c r="AI92" s="23" t="s">
        <v>31</v>
      </c>
      <c r="AJ92" s="22">
        <v>4</v>
      </c>
    </row>
    <row r="93" spans="1:36" x14ac:dyDescent="0.25">
      <c r="A93" s="22" t="s">
        <v>515</v>
      </c>
      <c r="B93" s="22" t="s">
        <v>1331</v>
      </c>
      <c r="C93" s="22">
        <v>132</v>
      </c>
      <c r="D93" s="22">
        <v>100</v>
      </c>
      <c r="E93" s="22">
        <v>6.64</v>
      </c>
      <c r="F93" s="22" t="s">
        <v>31</v>
      </c>
      <c r="G93" s="22" t="s">
        <v>31</v>
      </c>
      <c r="H93" s="22" t="s">
        <v>31</v>
      </c>
      <c r="I93" s="22">
        <v>1998164.5653320299</v>
      </c>
      <c r="J93" s="22" t="s">
        <v>31</v>
      </c>
      <c r="K93" s="22">
        <v>33.5</v>
      </c>
      <c r="L93" s="22" t="s">
        <v>31</v>
      </c>
      <c r="M93" s="22" t="s">
        <v>31</v>
      </c>
      <c r="N93" s="22" t="s">
        <v>31</v>
      </c>
      <c r="O93" s="22" t="s">
        <v>31</v>
      </c>
      <c r="P93" s="22" t="s">
        <v>31</v>
      </c>
      <c r="Q93" s="22" t="s">
        <v>31</v>
      </c>
      <c r="R93" s="22">
        <v>2103894.3125</v>
      </c>
      <c r="S93" s="22">
        <v>2146067.25</v>
      </c>
      <c r="T93" s="22">
        <v>675423.5625</v>
      </c>
      <c r="U93" s="22">
        <v>2558514.375</v>
      </c>
      <c r="V93" s="22">
        <v>1541380.46875</v>
      </c>
      <c r="W93" s="22">
        <v>1517510</v>
      </c>
      <c r="X93" s="23" t="s">
        <v>31</v>
      </c>
      <c r="Y93" s="23" t="s">
        <v>31</v>
      </c>
      <c r="Z93" s="23" t="s">
        <v>31</v>
      </c>
      <c r="AA93" s="23" t="s">
        <v>31</v>
      </c>
      <c r="AB93" s="23" t="s">
        <v>31</v>
      </c>
      <c r="AC93" s="23" t="s">
        <v>31</v>
      </c>
      <c r="AD93" s="23">
        <v>2103894.3125</v>
      </c>
      <c r="AE93" s="23">
        <v>2212346.1922683199</v>
      </c>
      <c r="AF93" s="23">
        <v>736458.00806083297</v>
      </c>
      <c r="AG93" s="23">
        <v>2589726.8914507199</v>
      </c>
      <c r="AH93" s="23">
        <v>1897748.19316097</v>
      </c>
      <c r="AI93" s="23">
        <v>1754518.16751112</v>
      </c>
      <c r="AJ93" s="22">
        <v>3</v>
      </c>
    </row>
    <row r="94" spans="1:36" x14ac:dyDescent="0.25">
      <c r="A94" s="22" t="s">
        <v>119</v>
      </c>
      <c r="B94" s="22" t="s">
        <v>1332</v>
      </c>
      <c r="C94" s="22">
        <v>2</v>
      </c>
      <c r="D94" s="22">
        <v>100</v>
      </c>
      <c r="E94" s="22">
        <v>6.64</v>
      </c>
      <c r="F94" s="22" t="s">
        <v>31</v>
      </c>
      <c r="G94" s="22" t="s">
        <v>31</v>
      </c>
      <c r="H94" s="22" t="s">
        <v>31</v>
      </c>
      <c r="I94" s="22">
        <v>59256.4913061849</v>
      </c>
      <c r="J94" s="22" t="s">
        <v>31</v>
      </c>
      <c r="K94" s="22">
        <v>87.22</v>
      </c>
      <c r="L94" s="22" t="s">
        <v>31</v>
      </c>
      <c r="M94" s="22" t="s">
        <v>31</v>
      </c>
      <c r="N94" s="22" t="s">
        <v>31</v>
      </c>
      <c r="O94" s="22" t="s">
        <v>31</v>
      </c>
      <c r="P94" s="22" t="s">
        <v>31</v>
      </c>
      <c r="Q94" s="22" t="s">
        <v>31</v>
      </c>
      <c r="R94" s="22">
        <v>131535.546875</v>
      </c>
      <c r="S94" s="22">
        <v>224030.6875</v>
      </c>
      <c r="T94" s="22">
        <v>54345.5703125</v>
      </c>
      <c r="U94" s="22">
        <v>58008.7265625</v>
      </c>
      <c r="V94" s="22" t="s">
        <v>31</v>
      </c>
      <c r="W94" s="22">
        <v>9565.787109375</v>
      </c>
      <c r="X94" s="23" t="s">
        <v>31</v>
      </c>
      <c r="Y94" s="23" t="s">
        <v>31</v>
      </c>
      <c r="Z94" s="23" t="s">
        <v>31</v>
      </c>
      <c r="AA94" s="23" t="s">
        <v>31</v>
      </c>
      <c r="AB94" s="23" t="s">
        <v>31</v>
      </c>
      <c r="AC94" s="23" t="s">
        <v>31</v>
      </c>
      <c r="AD94" s="23">
        <v>131535.546875</v>
      </c>
      <c r="AE94" s="23">
        <v>230949.63051222099</v>
      </c>
      <c r="AF94" s="23">
        <v>59256.4913061849</v>
      </c>
      <c r="AG94" s="23">
        <v>58716.402215921902</v>
      </c>
      <c r="AH94" s="23" t="s">
        <v>31</v>
      </c>
      <c r="AI94" s="23">
        <v>11059.793523562999</v>
      </c>
      <c r="AJ94" s="22">
        <v>3</v>
      </c>
    </row>
    <row r="95" spans="1:36" x14ac:dyDescent="0.25">
      <c r="A95" s="22" t="s">
        <v>776</v>
      </c>
      <c r="B95" s="22" t="s">
        <v>1333</v>
      </c>
      <c r="C95" s="22">
        <v>5</v>
      </c>
      <c r="D95" s="22">
        <v>100</v>
      </c>
      <c r="E95" s="22">
        <v>6.64</v>
      </c>
      <c r="F95" s="22" t="s">
        <v>31</v>
      </c>
      <c r="G95" s="22" t="s">
        <v>31</v>
      </c>
      <c r="H95" s="22" t="s">
        <v>31</v>
      </c>
      <c r="I95" s="22">
        <v>81833.820972751797</v>
      </c>
      <c r="J95" s="22" t="s">
        <v>31</v>
      </c>
      <c r="K95" s="22">
        <v>91.12</v>
      </c>
      <c r="L95" s="22" t="s">
        <v>31</v>
      </c>
      <c r="M95" s="22" t="s">
        <v>31</v>
      </c>
      <c r="N95" s="22" t="s">
        <v>31</v>
      </c>
      <c r="O95" s="22" t="s">
        <v>31</v>
      </c>
      <c r="P95" s="22" t="s">
        <v>31</v>
      </c>
      <c r="Q95" s="22" t="s">
        <v>31</v>
      </c>
      <c r="R95" s="22">
        <v>38058.63671875</v>
      </c>
      <c r="S95" s="22">
        <v>170687.875</v>
      </c>
      <c r="T95" s="22" t="s">
        <v>31</v>
      </c>
      <c r="U95" s="22" t="s">
        <v>31</v>
      </c>
      <c r="V95" s="22" t="s">
        <v>31</v>
      </c>
      <c r="W95" s="22" t="s">
        <v>31</v>
      </c>
      <c r="X95" s="23" t="s">
        <v>31</v>
      </c>
      <c r="Y95" s="23" t="s">
        <v>31</v>
      </c>
      <c r="Z95" s="23" t="s">
        <v>31</v>
      </c>
      <c r="AA95" s="23" t="s">
        <v>31</v>
      </c>
      <c r="AB95" s="23" t="s">
        <v>31</v>
      </c>
      <c r="AC95" s="23" t="s">
        <v>31</v>
      </c>
      <c r="AD95" s="23">
        <v>38058.63671875</v>
      </c>
      <c r="AE95" s="23">
        <v>175959.38352939399</v>
      </c>
      <c r="AF95" s="23" t="s">
        <v>31</v>
      </c>
      <c r="AG95" s="23" t="s">
        <v>31</v>
      </c>
      <c r="AH95" s="23" t="s">
        <v>31</v>
      </c>
      <c r="AI95" s="23" t="s">
        <v>31</v>
      </c>
      <c r="AJ95" s="22">
        <v>3</v>
      </c>
    </row>
    <row r="96" spans="1:36" x14ac:dyDescent="0.25">
      <c r="A96" s="22" t="s">
        <v>983</v>
      </c>
      <c r="B96" s="22" t="s">
        <v>1334</v>
      </c>
      <c r="C96" s="22">
        <v>11</v>
      </c>
      <c r="D96" s="22">
        <v>100</v>
      </c>
      <c r="E96" s="22">
        <v>6.64</v>
      </c>
      <c r="F96" s="22" t="s">
        <v>31</v>
      </c>
      <c r="G96" s="22" t="s">
        <v>31</v>
      </c>
      <c r="H96" s="22" t="s">
        <v>31</v>
      </c>
      <c r="I96" s="22">
        <v>4710075.18776171</v>
      </c>
      <c r="J96" s="22" t="s">
        <v>31</v>
      </c>
      <c r="K96" s="22">
        <v>42.97</v>
      </c>
      <c r="L96" s="22" t="s">
        <v>31</v>
      </c>
      <c r="M96" s="22" t="s">
        <v>31</v>
      </c>
      <c r="N96" s="22" t="s">
        <v>31</v>
      </c>
      <c r="O96" s="22" t="s">
        <v>31</v>
      </c>
      <c r="P96" s="22" t="s">
        <v>31</v>
      </c>
      <c r="Q96" s="22" t="s">
        <v>31</v>
      </c>
      <c r="R96" s="22">
        <v>4582482.5</v>
      </c>
      <c r="S96" s="22">
        <v>4696184</v>
      </c>
      <c r="T96" s="22">
        <v>2335475.25</v>
      </c>
      <c r="U96" s="22">
        <v>2329716</v>
      </c>
      <c r="V96" s="22">
        <v>6065619</v>
      </c>
      <c r="W96" s="22">
        <v>5383749</v>
      </c>
      <c r="X96" s="23" t="s">
        <v>31</v>
      </c>
      <c r="Y96" s="23" t="s">
        <v>31</v>
      </c>
      <c r="Z96" s="23" t="s">
        <v>31</v>
      </c>
      <c r="AA96" s="23" t="s">
        <v>31</v>
      </c>
      <c r="AB96" s="23" t="s">
        <v>31</v>
      </c>
      <c r="AC96" s="23" t="s">
        <v>31</v>
      </c>
      <c r="AD96" s="23">
        <v>4582482.5</v>
      </c>
      <c r="AE96" s="23">
        <v>4841220.5118881604</v>
      </c>
      <c r="AF96" s="23">
        <v>2546519.7632787302</v>
      </c>
      <c r="AG96" s="23">
        <v>2358137.2977992399</v>
      </c>
      <c r="AH96" s="23">
        <v>7467992.3166457796</v>
      </c>
      <c r="AI96" s="23">
        <v>6224595.1788257398</v>
      </c>
      <c r="AJ96" s="22">
        <v>4</v>
      </c>
    </row>
    <row r="97" spans="1:36" x14ac:dyDescent="0.25">
      <c r="A97" s="22" t="s">
        <v>1129</v>
      </c>
      <c r="B97" s="22" t="s">
        <v>1335</v>
      </c>
      <c r="C97" s="22">
        <v>18</v>
      </c>
      <c r="D97" s="22">
        <v>100</v>
      </c>
      <c r="E97" s="22">
        <v>6.64</v>
      </c>
      <c r="F97" s="22" t="s">
        <v>31</v>
      </c>
      <c r="G97" s="22" t="s">
        <v>31</v>
      </c>
      <c r="H97" s="22" t="s">
        <v>31</v>
      </c>
      <c r="I97" s="22">
        <v>481896.875</v>
      </c>
      <c r="J97" s="22" t="s">
        <v>31</v>
      </c>
      <c r="K97" s="22">
        <v>12.93</v>
      </c>
      <c r="L97" s="22" t="s">
        <v>31</v>
      </c>
      <c r="M97" s="22" t="s">
        <v>31</v>
      </c>
      <c r="N97" s="22" t="s">
        <v>31</v>
      </c>
      <c r="O97" s="22" t="s">
        <v>31</v>
      </c>
      <c r="P97" s="22" t="s">
        <v>31</v>
      </c>
      <c r="Q97" s="22" t="s">
        <v>31</v>
      </c>
      <c r="R97" s="22">
        <v>481896.875</v>
      </c>
      <c r="S97" s="22">
        <v>442807.96875</v>
      </c>
      <c r="T97" s="22">
        <v>562975.625</v>
      </c>
      <c r="U97" s="22">
        <v>558822.9375</v>
      </c>
      <c r="V97" s="22" t="s">
        <v>31</v>
      </c>
      <c r="W97" s="22">
        <v>414480.03125</v>
      </c>
      <c r="X97" s="23" t="s">
        <v>31</v>
      </c>
      <c r="Y97" s="23" t="s">
        <v>31</v>
      </c>
      <c r="Z97" s="23" t="s">
        <v>31</v>
      </c>
      <c r="AA97" s="23" t="s">
        <v>31</v>
      </c>
      <c r="AB97" s="23" t="s">
        <v>31</v>
      </c>
      <c r="AC97" s="23" t="s">
        <v>31</v>
      </c>
      <c r="AD97" s="23">
        <v>481896.875</v>
      </c>
      <c r="AE97" s="23">
        <v>456483.609062173</v>
      </c>
      <c r="AF97" s="23">
        <v>613848.74676222506</v>
      </c>
      <c r="AG97" s="23">
        <v>565640.28052538703</v>
      </c>
      <c r="AH97" s="23" t="s">
        <v>31</v>
      </c>
      <c r="AI97" s="23">
        <v>479214.46639475401</v>
      </c>
      <c r="AJ97" s="22">
        <v>3</v>
      </c>
    </row>
    <row r="98" spans="1:36" x14ac:dyDescent="0.25">
      <c r="A98" s="22" t="s">
        <v>908</v>
      </c>
      <c r="B98" s="22" t="s">
        <v>1336</v>
      </c>
      <c r="C98" s="22">
        <v>30</v>
      </c>
      <c r="D98" s="22">
        <v>100</v>
      </c>
      <c r="E98" s="22">
        <v>6.64</v>
      </c>
      <c r="F98" s="22" t="s">
        <v>31</v>
      </c>
      <c r="G98" s="22" t="s">
        <v>31</v>
      </c>
      <c r="H98" s="22" t="s">
        <v>31</v>
      </c>
      <c r="I98" s="22">
        <v>1689230.69514298</v>
      </c>
      <c r="J98" s="22" t="s">
        <v>31</v>
      </c>
      <c r="K98" s="22">
        <v>21.72</v>
      </c>
      <c r="L98" s="22" t="s">
        <v>31</v>
      </c>
      <c r="M98" s="22" t="s">
        <v>31</v>
      </c>
      <c r="N98" s="22" t="s">
        <v>31</v>
      </c>
      <c r="O98" s="22" t="s">
        <v>31</v>
      </c>
      <c r="P98" s="22" t="s">
        <v>31</v>
      </c>
      <c r="Q98" s="22" t="s">
        <v>31</v>
      </c>
      <c r="R98" s="22" t="s">
        <v>31</v>
      </c>
      <c r="S98" s="22" t="s">
        <v>31</v>
      </c>
      <c r="T98" s="22">
        <v>1327034.21875</v>
      </c>
      <c r="U98" s="22">
        <v>1948309.375</v>
      </c>
      <c r="V98" s="22" t="s">
        <v>31</v>
      </c>
      <c r="W98" s="22" t="s">
        <v>31</v>
      </c>
      <c r="X98" s="23" t="s">
        <v>31</v>
      </c>
      <c r="Y98" s="23" t="s">
        <v>31</v>
      </c>
      <c r="Z98" s="23" t="s">
        <v>31</v>
      </c>
      <c r="AA98" s="23" t="s">
        <v>31</v>
      </c>
      <c r="AB98" s="23" t="s">
        <v>31</v>
      </c>
      <c r="AC98" s="23" t="s">
        <v>31</v>
      </c>
      <c r="AD98" s="23" t="s">
        <v>31</v>
      </c>
      <c r="AE98" s="23" t="s">
        <v>31</v>
      </c>
      <c r="AF98" s="23">
        <v>1446951.2638140901</v>
      </c>
      <c r="AG98" s="23">
        <v>1972077.7145537999</v>
      </c>
      <c r="AH98" s="23" t="s">
        <v>31</v>
      </c>
      <c r="AI98" s="23" t="s">
        <v>31</v>
      </c>
      <c r="AJ98" s="22">
        <v>3</v>
      </c>
    </row>
    <row r="99" spans="1:36" x14ac:dyDescent="0.25">
      <c r="A99" s="22" t="s">
        <v>1337</v>
      </c>
      <c r="B99" s="22" t="s">
        <v>1338</v>
      </c>
      <c r="C99" s="22">
        <v>16</v>
      </c>
      <c r="D99" s="22">
        <v>100</v>
      </c>
      <c r="E99" s="22">
        <v>6.64</v>
      </c>
      <c r="F99" s="22" t="s">
        <v>31</v>
      </c>
      <c r="G99" s="22" t="s">
        <v>31</v>
      </c>
      <c r="H99" s="22" t="s">
        <v>31</v>
      </c>
      <c r="I99" s="22">
        <v>7052418.5855582301</v>
      </c>
      <c r="J99" s="22" t="s">
        <v>31</v>
      </c>
      <c r="K99" s="22">
        <v>8.33</v>
      </c>
      <c r="L99" s="22" t="s">
        <v>31</v>
      </c>
      <c r="M99" s="22" t="s">
        <v>31</v>
      </c>
      <c r="N99" s="22" t="s">
        <v>31</v>
      </c>
      <c r="O99" s="22" t="s">
        <v>31</v>
      </c>
      <c r="P99" s="22" t="s">
        <v>31</v>
      </c>
      <c r="Q99" s="22" t="s">
        <v>31</v>
      </c>
      <c r="R99" s="22">
        <v>7090810.875</v>
      </c>
      <c r="S99" s="22">
        <v>6804097.0625</v>
      </c>
      <c r="T99" s="22">
        <v>5439128.5</v>
      </c>
      <c r="U99" s="22">
        <v>6593645.75</v>
      </c>
      <c r="V99" s="22">
        <v>6210033.875</v>
      </c>
      <c r="W99" s="22">
        <v>6194497.625</v>
      </c>
      <c r="X99" s="23" t="s">
        <v>31</v>
      </c>
      <c r="Y99" s="23" t="s">
        <v>31</v>
      </c>
      <c r="Z99" s="23" t="s">
        <v>31</v>
      </c>
      <c r="AA99" s="23" t="s">
        <v>31</v>
      </c>
      <c r="AB99" s="23" t="s">
        <v>31</v>
      </c>
      <c r="AC99" s="23" t="s">
        <v>31</v>
      </c>
      <c r="AD99" s="23">
        <v>7090810.875</v>
      </c>
      <c r="AE99" s="23">
        <v>7014234.1662619999</v>
      </c>
      <c r="AF99" s="23">
        <v>5930633.6987568503</v>
      </c>
      <c r="AG99" s="23">
        <v>6674084.7260140004</v>
      </c>
      <c r="AH99" s="23">
        <v>7645795.9632166103</v>
      </c>
      <c r="AI99" s="23">
        <v>7161968.3703349596</v>
      </c>
      <c r="AJ99" s="22">
        <v>3</v>
      </c>
    </row>
    <row r="100" spans="1:36" x14ac:dyDescent="0.25">
      <c r="A100" s="22" t="s">
        <v>401</v>
      </c>
      <c r="B100" s="22" t="s">
        <v>1339</v>
      </c>
      <c r="C100" s="22">
        <v>8</v>
      </c>
      <c r="D100" s="22">
        <v>100</v>
      </c>
      <c r="E100" s="22">
        <v>6.64</v>
      </c>
      <c r="F100" s="22" t="s">
        <v>31</v>
      </c>
      <c r="G100" s="22" t="s">
        <v>31</v>
      </c>
      <c r="H100" s="22" t="s">
        <v>31</v>
      </c>
      <c r="I100" s="22">
        <v>964467.11217209802</v>
      </c>
      <c r="J100" s="22" t="s">
        <v>31</v>
      </c>
      <c r="K100" s="22">
        <v>4.32</v>
      </c>
      <c r="L100" s="22" t="s">
        <v>31</v>
      </c>
      <c r="M100" s="22" t="s">
        <v>31</v>
      </c>
      <c r="N100" s="22" t="s">
        <v>31</v>
      </c>
      <c r="O100" s="22" t="s">
        <v>31</v>
      </c>
      <c r="P100" s="22" t="s">
        <v>31</v>
      </c>
      <c r="Q100" s="22" t="s">
        <v>31</v>
      </c>
      <c r="R100" s="22" t="s">
        <v>31</v>
      </c>
      <c r="S100" s="22" t="s">
        <v>31</v>
      </c>
      <c r="T100" s="22">
        <v>912005.5625</v>
      </c>
      <c r="U100" s="22">
        <v>924143.625</v>
      </c>
      <c r="V100" s="22" t="s">
        <v>31</v>
      </c>
      <c r="W100" s="22" t="s">
        <v>31</v>
      </c>
      <c r="X100" s="23" t="s">
        <v>31</v>
      </c>
      <c r="Y100" s="23" t="s">
        <v>31</v>
      </c>
      <c r="Z100" s="23" t="s">
        <v>31</v>
      </c>
      <c r="AA100" s="23" t="s">
        <v>31</v>
      </c>
      <c r="AB100" s="23" t="s">
        <v>31</v>
      </c>
      <c r="AC100" s="23" t="s">
        <v>31</v>
      </c>
      <c r="AD100" s="23" t="s">
        <v>31</v>
      </c>
      <c r="AE100" s="23" t="s">
        <v>31</v>
      </c>
      <c r="AF100" s="23">
        <v>994418.66880258499</v>
      </c>
      <c r="AG100" s="23">
        <v>935417.68637717795</v>
      </c>
      <c r="AH100" s="23" t="s">
        <v>31</v>
      </c>
      <c r="AI100" s="23" t="s">
        <v>31</v>
      </c>
      <c r="AJ100" s="22">
        <v>3</v>
      </c>
    </row>
    <row r="101" spans="1:36" x14ac:dyDescent="0.25">
      <c r="A101" s="22" t="s">
        <v>645</v>
      </c>
      <c r="B101" s="22" t="s">
        <v>1340</v>
      </c>
      <c r="C101" s="22">
        <v>25</v>
      </c>
      <c r="D101" s="22">
        <v>100</v>
      </c>
      <c r="E101" s="22">
        <v>6.64</v>
      </c>
      <c r="F101" s="22" t="s">
        <v>31</v>
      </c>
      <c r="G101" s="22" t="s">
        <v>31</v>
      </c>
      <c r="H101" s="22" t="s">
        <v>31</v>
      </c>
      <c r="I101" s="22">
        <v>1100062.38540731</v>
      </c>
      <c r="J101" s="22" t="s">
        <v>31</v>
      </c>
      <c r="K101" s="22">
        <v>30.59</v>
      </c>
      <c r="L101" s="22" t="s">
        <v>31</v>
      </c>
      <c r="M101" s="22" t="s">
        <v>31</v>
      </c>
      <c r="N101" s="22" t="s">
        <v>31</v>
      </c>
      <c r="O101" s="22" t="s">
        <v>31</v>
      </c>
      <c r="P101" s="22" t="s">
        <v>31</v>
      </c>
      <c r="Q101" s="22" t="s">
        <v>31</v>
      </c>
      <c r="R101" s="22">
        <v>1501495.75</v>
      </c>
      <c r="S101" s="22">
        <v>1563915.125</v>
      </c>
      <c r="T101" s="22">
        <v>732851.25</v>
      </c>
      <c r="U101" s="22">
        <v>802548.125</v>
      </c>
      <c r="V101" s="22">
        <v>773826.0625</v>
      </c>
      <c r="W101" s="22">
        <v>1098591.5</v>
      </c>
      <c r="X101" s="23" t="s">
        <v>31</v>
      </c>
      <c r="Y101" s="23" t="s">
        <v>31</v>
      </c>
      <c r="Z101" s="23" t="s">
        <v>31</v>
      </c>
      <c r="AA101" s="23" t="s">
        <v>31</v>
      </c>
      <c r="AB101" s="23" t="s">
        <v>31</v>
      </c>
      <c r="AC101" s="23" t="s">
        <v>31</v>
      </c>
      <c r="AD101" s="23">
        <v>1501495.75</v>
      </c>
      <c r="AE101" s="23">
        <v>1612214.9349348601</v>
      </c>
      <c r="AF101" s="23">
        <v>799075.13114023395</v>
      </c>
      <c r="AG101" s="23">
        <v>812338.78586117201</v>
      </c>
      <c r="AH101" s="23">
        <v>952734.92930733901</v>
      </c>
      <c r="AI101" s="23">
        <v>1270172.0222096001</v>
      </c>
      <c r="AJ101" s="22">
        <v>3</v>
      </c>
    </row>
    <row r="102" spans="1:36" x14ac:dyDescent="0.25">
      <c r="A102" s="22" t="s">
        <v>371</v>
      </c>
      <c r="B102" s="22" t="s">
        <v>1341</v>
      </c>
      <c r="C102" s="22">
        <v>11</v>
      </c>
      <c r="D102" s="22">
        <v>100</v>
      </c>
      <c r="E102" s="22">
        <v>6.64</v>
      </c>
      <c r="F102" s="22" t="s">
        <v>31</v>
      </c>
      <c r="G102" s="22" t="s">
        <v>31</v>
      </c>
      <c r="H102" s="22" t="s">
        <v>31</v>
      </c>
      <c r="I102" s="22">
        <v>1331684.375</v>
      </c>
      <c r="J102" s="22" t="s">
        <v>31</v>
      </c>
      <c r="K102" s="22">
        <v>2.46</v>
      </c>
      <c r="L102" s="22" t="s">
        <v>31</v>
      </c>
      <c r="M102" s="22" t="s">
        <v>31</v>
      </c>
      <c r="N102" s="22" t="s">
        <v>31</v>
      </c>
      <c r="O102" s="22" t="s">
        <v>31</v>
      </c>
      <c r="P102" s="22" t="s">
        <v>31</v>
      </c>
      <c r="Q102" s="22" t="s">
        <v>31</v>
      </c>
      <c r="R102" s="22">
        <v>1331684.375</v>
      </c>
      <c r="S102" s="22" t="s">
        <v>31</v>
      </c>
      <c r="T102" s="22">
        <v>1174370.625</v>
      </c>
      <c r="U102" s="22">
        <v>1324527.375</v>
      </c>
      <c r="V102" s="22" t="s">
        <v>31</v>
      </c>
      <c r="W102" s="22" t="s">
        <v>31</v>
      </c>
      <c r="X102" s="23" t="s">
        <v>31</v>
      </c>
      <c r="Y102" s="23" t="s">
        <v>31</v>
      </c>
      <c r="Z102" s="23" t="s">
        <v>31</v>
      </c>
      <c r="AA102" s="23" t="s">
        <v>31</v>
      </c>
      <c r="AB102" s="23" t="s">
        <v>31</v>
      </c>
      <c r="AC102" s="23" t="s">
        <v>31</v>
      </c>
      <c r="AD102" s="23">
        <v>1331684.375</v>
      </c>
      <c r="AE102" s="23" t="s">
        <v>31</v>
      </c>
      <c r="AF102" s="23">
        <v>1280492.2706744601</v>
      </c>
      <c r="AG102" s="23">
        <v>1340685.90546814</v>
      </c>
      <c r="AH102" s="23" t="s">
        <v>31</v>
      </c>
      <c r="AI102" s="23" t="s">
        <v>31</v>
      </c>
      <c r="AJ102" s="22">
        <v>3</v>
      </c>
    </row>
    <row r="103" spans="1:36" x14ac:dyDescent="0.25">
      <c r="A103" s="22" t="s">
        <v>32</v>
      </c>
      <c r="B103" s="22" t="s">
        <v>1342</v>
      </c>
      <c r="C103" s="22">
        <v>2</v>
      </c>
      <c r="D103" s="22">
        <v>100</v>
      </c>
      <c r="E103" s="22">
        <v>6.64</v>
      </c>
      <c r="F103" s="22" t="s">
        <v>31</v>
      </c>
      <c r="G103" s="22" t="s">
        <v>31</v>
      </c>
      <c r="H103" s="22" t="s">
        <v>31</v>
      </c>
      <c r="I103" s="22">
        <v>547237.82081270905</v>
      </c>
      <c r="J103" s="22" t="s">
        <v>31</v>
      </c>
      <c r="K103" s="22">
        <v>53.44</v>
      </c>
      <c r="L103" s="22" t="s">
        <v>31</v>
      </c>
      <c r="M103" s="22" t="s">
        <v>31</v>
      </c>
      <c r="N103" s="22" t="s">
        <v>31</v>
      </c>
      <c r="O103" s="22" t="s">
        <v>31</v>
      </c>
      <c r="P103" s="22" t="s">
        <v>31</v>
      </c>
      <c r="Q103" s="22" t="s">
        <v>31</v>
      </c>
      <c r="R103" s="22">
        <v>542627.1875</v>
      </c>
      <c r="S103" s="22">
        <v>535353.8125</v>
      </c>
      <c r="T103" s="22">
        <v>280274.5625</v>
      </c>
      <c r="U103" s="22">
        <v>239373.578125</v>
      </c>
      <c r="V103" s="22">
        <v>721460.375</v>
      </c>
      <c r="W103" s="22">
        <v>912060.9375</v>
      </c>
      <c r="X103" s="23" t="s">
        <v>31</v>
      </c>
      <c r="Y103" s="23" t="s">
        <v>31</v>
      </c>
      <c r="Z103" s="23" t="s">
        <v>31</v>
      </c>
      <c r="AA103" s="23" t="s">
        <v>31</v>
      </c>
      <c r="AB103" s="23" t="s">
        <v>31</v>
      </c>
      <c r="AC103" s="23" t="s">
        <v>31</v>
      </c>
      <c r="AD103" s="23">
        <v>542627.1875</v>
      </c>
      <c r="AE103" s="23">
        <v>551887.63008274895</v>
      </c>
      <c r="AF103" s="23">
        <v>305601.48841249698</v>
      </c>
      <c r="AG103" s="23">
        <v>242293.808637715</v>
      </c>
      <c r="AH103" s="23">
        <v>888262.27583110298</v>
      </c>
      <c r="AI103" s="23">
        <v>1054508.6916863699</v>
      </c>
      <c r="AJ103" s="22">
        <v>3</v>
      </c>
    </row>
    <row r="104" spans="1:36" x14ac:dyDescent="0.25">
      <c r="A104" s="22" t="s">
        <v>216</v>
      </c>
      <c r="B104" s="22" t="s">
        <v>1343</v>
      </c>
      <c r="C104" s="22">
        <v>35</v>
      </c>
      <c r="D104" s="22">
        <v>100</v>
      </c>
      <c r="E104" s="22">
        <v>6.64</v>
      </c>
      <c r="F104" s="22" t="s">
        <v>31</v>
      </c>
      <c r="G104" s="22" t="s">
        <v>31</v>
      </c>
      <c r="H104" s="22" t="s">
        <v>31</v>
      </c>
      <c r="I104" s="22">
        <v>29389534.7724379</v>
      </c>
      <c r="J104" s="22" t="s">
        <v>31</v>
      </c>
      <c r="K104" s="22">
        <v>14.26</v>
      </c>
      <c r="L104" s="22" t="s">
        <v>31</v>
      </c>
      <c r="M104" s="22" t="s">
        <v>31</v>
      </c>
      <c r="N104" s="22" t="s">
        <v>31</v>
      </c>
      <c r="O104" s="22" t="s">
        <v>31</v>
      </c>
      <c r="P104" s="22" t="s">
        <v>31</v>
      </c>
      <c r="Q104" s="22" t="s">
        <v>31</v>
      </c>
      <c r="R104" s="22">
        <v>21852256</v>
      </c>
      <c r="S104" s="22">
        <v>23568406</v>
      </c>
      <c r="T104" s="22">
        <v>26543306</v>
      </c>
      <c r="U104" s="22">
        <v>29943518</v>
      </c>
      <c r="V104" s="22">
        <v>24239848</v>
      </c>
      <c r="W104" s="22">
        <v>27900338</v>
      </c>
      <c r="X104" s="23" t="s">
        <v>31</v>
      </c>
      <c r="Y104" s="23" t="s">
        <v>31</v>
      </c>
      <c r="Z104" s="23" t="s">
        <v>31</v>
      </c>
      <c r="AA104" s="23" t="s">
        <v>31</v>
      </c>
      <c r="AB104" s="23" t="s">
        <v>31</v>
      </c>
      <c r="AC104" s="23" t="s">
        <v>31</v>
      </c>
      <c r="AD104" s="23">
        <v>21852256</v>
      </c>
      <c r="AE104" s="23">
        <v>24296290.4689654</v>
      </c>
      <c r="AF104" s="23">
        <v>28941883.803630501</v>
      </c>
      <c r="AG104" s="23">
        <v>30308813.0154589</v>
      </c>
      <c r="AH104" s="23">
        <v>29844109.664761599</v>
      </c>
      <c r="AI104" s="23">
        <v>32257876.324176401</v>
      </c>
      <c r="AJ104" s="22">
        <v>3</v>
      </c>
    </row>
    <row r="105" spans="1:36" x14ac:dyDescent="0.25">
      <c r="A105" s="22" t="s">
        <v>790</v>
      </c>
      <c r="B105" s="22" t="s">
        <v>1344</v>
      </c>
      <c r="C105" s="22">
        <v>25</v>
      </c>
      <c r="D105" s="22">
        <v>100</v>
      </c>
      <c r="E105" s="22">
        <v>6.64</v>
      </c>
      <c r="F105" s="22" t="s">
        <v>31</v>
      </c>
      <c r="G105" s="22" t="s">
        <v>31</v>
      </c>
      <c r="H105" s="22" t="s">
        <v>31</v>
      </c>
      <c r="I105" s="22">
        <v>2106045.4133432098</v>
      </c>
      <c r="J105" s="22" t="s">
        <v>31</v>
      </c>
      <c r="K105" s="22">
        <v>39.369999999999997</v>
      </c>
      <c r="L105" s="22" t="s">
        <v>31</v>
      </c>
      <c r="M105" s="22" t="s">
        <v>31</v>
      </c>
      <c r="N105" s="22" t="s">
        <v>31</v>
      </c>
      <c r="O105" s="22" t="s">
        <v>31</v>
      </c>
      <c r="P105" s="22" t="s">
        <v>31</v>
      </c>
      <c r="Q105" s="22" t="s">
        <v>31</v>
      </c>
      <c r="R105" s="22">
        <v>2232649</v>
      </c>
      <c r="S105" s="22">
        <v>1927104.4375</v>
      </c>
      <c r="T105" s="22">
        <v>2111507.6875</v>
      </c>
      <c r="U105" s="22">
        <v>2844155.875</v>
      </c>
      <c r="V105" s="22">
        <v>435904.40625</v>
      </c>
      <c r="W105" s="22">
        <v>1713956.4375</v>
      </c>
      <c r="X105" s="23" t="s">
        <v>31</v>
      </c>
      <c r="Y105" s="23" t="s">
        <v>31</v>
      </c>
      <c r="Z105" s="23" t="s">
        <v>31</v>
      </c>
      <c r="AA105" s="23" t="s">
        <v>31</v>
      </c>
      <c r="AB105" s="23" t="s">
        <v>31</v>
      </c>
      <c r="AC105" s="23" t="s">
        <v>31</v>
      </c>
      <c r="AD105" s="23">
        <v>2232649</v>
      </c>
      <c r="AE105" s="23">
        <v>1986620.95253842</v>
      </c>
      <c r="AF105" s="23">
        <v>2302313.4398592799</v>
      </c>
      <c r="AG105" s="23">
        <v>2878853.06603566</v>
      </c>
      <c r="AH105" s="23">
        <v>536685.66335390299</v>
      </c>
      <c r="AI105" s="23">
        <v>1981646.05697254</v>
      </c>
      <c r="AJ105" s="22">
        <v>3</v>
      </c>
    </row>
    <row r="106" spans="1:36" x14ac:dyDescent="0.25">
      <c r="A106" s="22" t="s">
        <v>1345</v>
      </c>
      <c r="B106" s="22" t="s">
        <v>1346</v>
      </c>
      <c r="C106" s="22">
        <v>30</v>
      </c>
      <c r="D106" s="22">
        <v>100</v>
      </c>
      <c r="E106" s="22">
        <v>6.64</v>
      </c>
      <c r="F106" s="22" t="s">
        <v>31</v>
      </c>
      <c r="G106" s="22" t="s">
        <v>31</v>
      </c>
      <c r="H106" s="22" t="s">
        <v>31</v>
      </c>
      <c r="I106" s="22">
        <v>49459015.133040003</v>
      </c>
      <c r="J106" s="22" t="s">
        <v>31</v>
      </c>
      <c r="K106" s="22">
        <v>36.19</v>
      </c>
      <c r="L106" s="22" t="s">
        <v>31</v>
      </c>
      <c r="M106" s="22" t="s">
        <v>31</v>
      </c>
      <c r="N106" s="22" t="s">
        <v>31</v>
      </c>
      <c r="O106" s="22" t="s">
        <v>31</v>
      </c>
      <c r="P106" s="22" t="s">
        <v>31</v>
      </c>
      <c r="Q106" s="22" t="s">
        <v>31</v>
      </c>
      <c r="R106" s="22">
        <v>49778735.5</v>
      </c>
      <c r="S106" s="22">
        <v>47669139</v>
      </c>
      <c r="T106" s="22">
        <v>36975568.375</v>
      </c>
      <c r="U106" s="22">
        <v>44062463.875</v>
      </c>
      <c r="V106" s="22">
        <v>78064896</v>
      </c>
      <c r="W106" s="22">
        <v>49798924</v>
      </c>
      <c r="X106" s="23" t="s">
        <v>31</v>
      </c>
      <c r="Y106" s="23" t="s">
        <v>31</v>
      </c>
      <c r="Z106" s="23" t="s">
        <v>31</v>
      </c>
      <c r="AA106" s="23" t="s">
        <v>31</v>
      </c>
      <c r="AB106" s="23" t="s">
        <v>31</v>
      </c>
      <c r="AC106" s="23" t="s">
        <v>31</v>
      </c>
      <c r="AD106" s="23">
        <v>49778735.5</v>
      </c>
      <c r="AE106" s="23">
        <v>49141348.275716603</v>
      </c>
      <c r="AF106" s="23">
        <v>40316854.406999797</v>
      </c>
      <c r="AG106" s="23">
        <v>44600002.531024903</v>
      </c>
      <c r="AH106" s="23">
        <v>96113528.318832994</v>
      </c>
      <c r="AI106" s="23">
        <v>57576633.353655502</v>
      </c>
      <c r="AJ106" s="22">
        <v>3</v>
      </c>
    </row>
    <row r="107" spans="1:36" x14ac:dyDescent="0.25">
      <c r="A107" s="22" t="s">
        <v>675</v>
      </c>
      <c r="B107" s="22" t="s">
        <v>1347</v>
      </c>
      <c r="C107" s="22">
        <v>8</v>
      </c>
      <c r="D107" s="22">
        <v>100</v>
      </c>
      <c r="E107" s="22">
        <v>6.64</v>
      </c>
      <c r="F107" s="22" t="s">
        <v>31</v>
      </c>
      <c r="G107" s="22" t="s">
        <v>31</v>
      </c>
      <c r="H107" s="22" t="s">
        <v>31</v>
      </c>
      <c r="I107" s="22">
        <v>773523.32817100605</v>
      </c>
      <c r="J107" s="22" t="s">
        <v>31</v>
      </c>
      <c r="K107" s="22">
        <v>53.48</v>
      </c>
      <c r="L107" s="22" t="s">
        <v>31</v>
      </c>
      <c r="M107" s="22" t="s">
        <v>31</v>
      </c>
      <c r="N107" s="22" t="s">
        <v>31</v>
      </c>
      <c r="O107" s="22" t="s">
        <v>31</v>
      </c>
      <c r="P107" s="22" t="s">
        <v>31</v>
      </c>
      <c r="Q107" s="22" t="s">
        <v>31</v>
      </c>
      <c r="R107" s="22">
        <v>1426807.03125</v>
      </c>
      <c r="S107" s="22">
        <v>1538117.375</v>
      </c>
      <c r="T107" s="22" t="s">
        <v>31</v>
      </c>
      <c r="U107" s="22">
        <v>351134.53125</v>
      </c>
      <c r="V107" s="22">
        <v>628267.625</v>
      </c>
      <c r="W107" s="22">
        <v>609111.6328125</v>
      </c>
      <c r="X107" s="23" t="s">
        <v>31</v>
      </c>
      <c r="Y107" s="23" t="s">
        <v>31</v>
      </c>
      <c r="Z107" s="23" t="s">
        <v>31</v>
      </c>
      <c r="AA107" s="23" t="s">
        <v>31</v>
      </c>
      <c r="AB107" s="23" t="s">
        <v>31</v>
      </c>
      <c r="AC107" s="23" t="s">
        <v>31</v>
      </c>
      <c r="AD107" s="23">
        <v>1426807.03125</v>
      </c>
      <c r="AE107" s="23">
        <v>1585620.44961219</v>
      </c>
      <c r="AF107" s="23" t="s">
        <v>31</v>
      </c>
      <c r="AG107" s="23">
        <v>355418.18603034801</v>
      </c>
      <c r="AH107" s="23">
        <v>773523.32817100605</v>
      </c>
      <c r="AI107" s="23">
        <v>704244.07470915897</v>
      </c>
      <c r="AJ107" s="22">
        <v>3</v>
      </c>
    </row>
    <row r="108" spans="1:36" x14ac:dyDescent="0.25">
      <c r="A108" s="22" t="s">
        <v>1265</v>
      </c>
      <c r="B108" s="22" t="s">
        <v>1266</v>
      </c>
      <c r="C108" s="22">
        <v>7</v>
      </c>
      <c r="D108" s="22">
        <v>100</v>
      </c>
      <c r="E108" s="22">
        <v>6.64</v>
      </c>
      <c r="F108" s="22" t="s">
        <v>31</v>
      </c>
      <c r="G108" s="22" t="s">
        <v>31</v>
      </c>
      <c r="H108" s="22" t="s">
        <v>31</v>
      </c>
      <c r="I108" s="22">
        <v>3541980.3663706901</v>
      </c>
      <c r="J108" s="22" t="s">
        <v>31</v>
      </c>
      <c r="K108" s="22">
        <v>30.86</v>
      </c>
      <c r="L108" s="22" t="s">
        <v>31</v>
      </c>
      <c r="M108" s="22" t="s">
        <v>31</v>
      </c>
      <c r="N108" s="22" t="s">
        <v>31</v>
      </c>
      <c r="O108" s="22" t="s">
        <v>31</v>
      </c>
      <c r="P108" s="22" t="s">
        <v>31</v>
      </c>
      <c r="Q108" s="22" t="s">
        <v>31</v>
      </c>
      <c r="R108" s="22">
        <v>2906781</v>
      </c>
      <c r="S108" s="22">
        <v>3037822.75</v>
      </c>
      <c r="T108" s="22">
        <v>3062676.25</v>
      </c>
      <c r="U108" s="22">
        <v>3848033.75</v>
      </c>
      <c r="V108" s="22">
        <v>5023570.25</v>
      </c>
      <c r="W108" s="22">
        <v>3249324.75</v>
      </c>
      <c r="X108" s="23" t="s">
        <v>31</v>
      </c>
      <c r="Y108" s="23" t="s">
        <v>31</v>
      </c>
      <c r="Z108" s="23" t="s">
        <v>31</v>
      </c>
      <c r="AA108" s="23" t="s">
        <v>31</v>
      </c>
      <c r="AB108" s="23" t="s">
        <v>31</v>
      </c>
      <c r="AC108" s="23" t="s">
        <v>31</v>
      </c>
      <c r="AD108" s="23">
        <v>2906781</v>
      </c>
      <c r="AE108" s="23">
        <v>3131642.58657252</v>
      </c>
      <c r="AF108" s="23">
        <v>3339434.0612898301</v>
      </c>
      <c r="AG108" s="23">
        <v>3894977.7179129398</v>
      </c>
      <c r="AH108" s="23">
        <v>6185021.51703401</v>
      </c>
      <c r="AI108" s="23">
        <v>3756811.6888973</v>
      </c>
      <c r="AJ108" s="22">
        <v>3</v>
      </c>
    </row>
    <row r="109" spans="1:36" x14ac:dyDescent="0.25">
      <c r="A109" s="22" t="s">
        <v>448</v>
      </c>
      <c r="B109" s="22" t="s">
        <v>1348</v>
      </c>
      <c r="C109" s="22">
        <v>28</v>
      </c>
      <c r="D109" s="22">
        <v>100</v>
      </c>
      <c r="E109" s="22">
        <v>6.64</v>
      </c>
      <c r="F109" s="22" t="s">
        <v>31</v>
      </c>
      <c r="G109" s="22" t="s">
        <v>31</v>
      </c>
      <c r="H109" s="22" t="s">
        <v>31</v>
      </c>
      <c r="I109" s="22">
        <v>281934.23536055803</v>
      </c>
      <c r="J109" s="22" t="s">
        <v>31</v>
      </c>
      <c r="K109" s="22">
        <v>67.7</v>
      </c>
      <c r="L109" s="22" t="s">
        <v>31</v>
      </c>
      <c r="M109" s="22" t="s">
        <v>31</v>
      </c>
      <c r="N109" s="22" t="s">
        <v>31</v>
      </c>
      <c r="O109" s="22" t="s">
        <v>31</v>
      </c>
      <c r="P109" s="22" t="s">
        <v>31</v>
      </c>
      <c r="Q109" s="22" t="s">
        <v>31</v>
      </c>
      <c r="R109" s="22">
        <v>129102.1171875</v>
      </c>
      <c r="S109" s="22">
        <v>59791.703125</v>
      </c>
      <c r="T109" s="22" t="s">
        <v>31</v>
      </c>
      <c r="U109" s="22">
        <v>504113.84375</v>
      </c>
      <c r="V109" s="22">
        <v>247330.21875</v>
      </c>
      <c r="W109" s="22">
        <v>243849.296875</v>
      </c>
      <c r="X109" s="23" t="s">
        <v>31</v>
      </c>
      <c r="Y109" s="23" t="s">
        <v>31</v>
      </c>
      <c r="Z109" s="23" t="s">
        <v>31</v>
      </c>
      <c r="AA109" s="23" t="s">
        <v>31</v>
      </c>
      <c r="AB109" s="23" t="s">
        <v>31</v>
      </c>
      <c r="AC109" s="23" t="s">
        <v>31</v>
      </c>
      <c r="AD109" s="23">
        <v>129102.1171875</v>
      </c>
      <c r="AE109" s="23">
        <v>61638.304548858599</v>
      </c>
      <c r="AF109" s="23" t="s">
        <v>31</v>
      </c>
      <c r="AG109" s="23">
        <v>510263.76488971699</v>
      </c>
      <c r="AH109" s="23">
        <v>304513.05518848402</v>
      </c>
      <c r="AI109" s="23">
        <v>281934.23536055803</v>
      </c>
      <c r="AJ109" s="22">
        <v>3</v>
      </c>
    </row>
    <row r="110" spans="1:36" x14ac:dyDescent="0.25">
      <c r="A110" s="22" t="s">
        <v>1132</v>
      </c>
      <c r="B110" s="22" t="s">
        <v>1349</v>
      </c>
      <c r="C110" s="22">
        <v>11</v>
      </c>
      <c r="D110" s="22">
        <v>100</v>
      </c>
      <c r="E110" s="22">
        <v>6.64</v>
      </c>
      <c r="F110" s="22" t="s">
        <v>31</v>
      </c>
      <c r="G110" s="22" t="s">
        <v>31</v>
      </c>
      <c r="H110" s="22" t="s">
        <v>31</v>
      </c>
      <c r="I110" s="22">
        <v>438046.851208154</v>
      </c>
      <c r="J110" s="22" t="s">
        <v>31</v>
      </c>
      <c r="K110" s="22">
        <v>34.840000000000003</v>
      </c>
      <c r="L110" s="22" t="s">
        <v>31</v>
      </c>
      <c r="M110" s="22" t="s">
        <v>31</v>
      </c>
      <c r="N110" s="22" t="s">
        <v>31</v>
      </c>
      <c r="O110" s="22" t="s">
        <v>31</v>
      </c>
      <c r="P110" s="22" t="s">
        <v>31</v>
      </c>
      <c r="Q110" s="22" t="s">
        <v>31</v>
      </c>
      <c r="R110" s="22" t="s">
        <v>31</v>
      </c>
      <c r="S110" s="22">
        <v>365750.21875</v>
      </c>
      <c r="T110" s="22">
        <v>470957.0625</v>
      </c>
      <c r="U110" s="22">
        <v>502783.09375</v>
      </c>
      <c r="V110" s="22">
        <v>174821.453125</v>
      </c>
      <c r="W110" s="22" t="s">
        <v>31</v>
      </c>
      <c r="X110" s="23" t="s">
        <v>31</v>
      </c>
      <c r="Y110" s="23" t="s">
        <v>31</v>
      </c>
      <c r="Z110" s="23" t="s">
        <v>31</v>
      </c>
      <c r="AA110" s="23" t="s">
        <v>31</v>
      </c>
      <c r="AB110" s="23" t="s">
        <v>31</v>
      </c>
      <c r="AC110" s="23" t="s">
        <v>31</v>
      </c>
      <c r="AD110" s="23" t="s">
        <v>31</v>
      </c>
      <c r="AE110" s="23">
        <v>377046.014645099</v>
      </c>
      <c r="AF110" s="23">
        <v>513514.954745055</v>
      </c>
      <c r="AG110" s="23">
        <v>508916.78044652898</v>
      </c>
      <c r="AH110" s="23">
        <v>215240.236606083</v>
      </c>
      <c r="AI110" s="23" t="s">
        <v>31</v>
      </c>
      <c r="AJ110" s="22">
        <v>3</v>
      </c>
    </row>
    <row r="111" spans="1:36" x14ac:dyDescent="0.25">
      <c r="A111" s="22" t="s">
        <v>62</v>
      </c>
      <c r="B111" s="22" t="s">
        <v>1350</v>
      </c>
      <c r="C111" s="22">
        <v>6</v>
      </c>
      <c r="D111" s="22">
        <v>100</v>
      </c>
      <c r="E111" s="22">
        <v>6.64</v>
      </c>
      <c r="F111" s="22" t="s">
        <v>31</v>
      </c>
      <c r="G111" s="22" t="s">
        <v>31</v>
      </c>
      <c r="H111" s="22" t="s">
        <v>31</v>
      </c>
      <c r="I111" s="22">
        <v>2813515.2501117298</v>
      </c>
      <c r="J111" s="22" t="s">
        <v>31</v>
      </c>
      <c r="K111" s="22">
        <v>44.48</v>
      </c>
      <c r="L111" s="22" t="s">
        <v>31</v>
      </c>
      <c r="M111" s="22" t="s">
        <v>31</v>
      </c>
      <c r="N111" s="22" t="s">
        <v>31</v>
      </c>
      <c r="O111" s="22" t="s">
        <v>31</v>
      </c>
      <c r="P111" s="22" t="s">
        <v>31</v>
      </c>
      <c r="Q111" s="22" t="s">
        <v>31</v>
      </c>
      <c r="R111" s="22">
        <v>2433330.75</v>
      </c>
      <c r="S111" s="22">
        <v>3258619.5</v>
      </c>
      <c r="T111" s="22">
        <v>3139936</v>
      </c>
      <c r="U111" s="22">
        <v>3213892.140625</v>
      </c>
      <c r="V111" s="22">
        <v>654218.5</v>
      </c>
      <c r="W111" s="22">
        <v>1306018.875</v>
      </c>
      <c r="X111" s="23" t="s">
        <v>31</v>
      </c>
      <c r="Y111" s="23" t="s">
        <v>31</v>
      </c>
      <c r="Z111" s="23" t="s">
        <v>31</v>
      </c>
      <c r="AA111" s="23" t="s">
        <v>31</v>
      </c>
      <c r="AB111" s="23" t="s">
        <v>31</v>
      </c>
      <c r="AC111" s="23" t="s">
        <v>31</v>
      </c>
      <c r="AD111" s="23">
        <v>2433330.75</v>
      </c>
      <c r="AE111" s="23">
        <v>3359258.4029583898</v>
      </c>
      <c r="AF111" s="23">
        <v>3423675.3651875998</v>
      </c>
      <c r="AG111" s="23">
        <v>3253099.9177202899</v>
      </c>
      <c r="AH111" s="23">
        <v>805474.05489984201</v>
      </c>
      <c r="AI111" s="23">
        <v>1509995.8769958301</v>
      </c>
      <c r="AJ111" s="22">
        <v>3</v>
      </c>
    </row>
    <row r="112" spans="1:36" x14ac:dyDescent="0.25">
      <c r="A112" s="22" t="s">
        <v>645</v>
      </c>
      <c r="B112" s="22" t="s">
        <v>1351</v>
      </c>
      <c r="C112" s="22">
        <v>2</v>
      </c>
      <c r="D112" s="22">
        <v>100</v>
      </c>
      <c r="E112" s="22">
        <v>6.64</v>
      </c>
      <c r="F112" s="22" t="s">
        <v>31</v>
      </c>
      <c r="G112" s="22" t="s">
        <v>31</v>
      </c>
      <c r="H112" s="22" t="s">
        <v>31</v>
      </c>
      <c r="I112" s="22">
        <v>458794.041692656</v>
      </c>
      <c r="J112" s="22" t="s">
        <v>31</v>
      </c>
      <c r="K112" s="22">
        <v>79.08</v>
      </c>
      <c r="L112" s="22" t="s">
        <v>31</v>
      </c>
      <c r="M112" s="22" t="s">
        <v>31</v>
      </c>
      <c r="N112" s="22" t="s">
        <v>31</v>
      </c>
      <c r="O112" s="22" t="s">
        <v>31</v>
      </c>
      <c r="P112" s="22" t="s">
        <v>31</v>
      </c>
      <c r="Q112" s="22" t="s">
        <v>31</v>
      </c>
      <c r="R112" s="22">
        <v>1004179.25</v>
      </c>
      <c r="S112" s="22">
        <v>1153619</v>
      </c>
      <c r="T112" s="22">
        <v>184549.09375</v>
      </c>
      <c r="U112" s="22">
        <v>141230.75</v>
      </c>
      <c r="V112" s="22">
        <v>372639.625</v>
      </c>
      <c r="W112" s="22" t="s">
        <v>31</v>
      </c>
      <c r="X112" s="23" t="s">
        <v>31</v>
      </c>
      <c r="Y112" s="23" t="s">
        <v>31</v>
      </c>
      <c r="Z112" s="23" t="s">
        <v>31</v>
      </c>
      <c r="AA112" s="23" t="s">
        <v>31</v>
      </c>
      <c r="AB112" s="23" t="s">
        <v>31</v>
      </c>
      <c r="AC112" s="23" t="s">
        <v>31</v>
      </c>
      <c r="AD112" s="23">
        <v>1004179.25</v>
      </c>
      <c r="AE112" s="23">
        <v>1189247.26239515</v>
      </c>
      <c r="AF112" s="23">
        <v>201225.81668529901</v>
      </c>
      <c r="AG112" s="23">
        <v>142953.690136978</v>
      </c>
      <c r="AH112" s="23">
        <v>458794.041692656</v>
      </c>
      <c r="AI112" s="23" t="s">
        <v>31</v>
      </c>
      <c r="AJ112" s="22">
        <v>3</v>
      </c>
    </row>
    <row r="113" spans="1:36" x14ac:dyDescent="0.25">
      <c r="A113" s="22" t="s">
        <v>1185</v>
      </c>
      <c r="B113" s="22" t="s">
        <v>1352</v>
      </c>
      <c r="C113" s="22">
        <v>2</v>
      </c>
      <c r="D113" s="22">
        <v>100</v>
      </c>
      <c r="E113" s="22">
        <v>6.64</v>
      </c>
      <c r="F113" s="22" t="s">
        <v>31</v>
      </c>
      <c r="G113" s="22" t="s">
        <v>31</v>
      </c>
      <c r="H113" s="22" t="s">
        <v>31</v>
      </c>
      <c r="I113" s="22">
        <v>26714.277998501799</v>
      </c>
      <c r="J113" s="22" t="s">
        <v>31</v>
      </c>
      <c r="K113" s="22">
        <v>99.13</v>
      </c>
      <c r="L113" s="22" t="s">
        <v>31</v>
      </c>
      <c r="M113" s="22" t="s">
        <v>31</v>
      </c>
      <c r="N113" s="22" t="s">
        <v>31</v>
      </c>
      <c r="O113" s="22" t="s">
        <v>31</v>
      </c>
      <c r="P113" s="22" t="s">
        <v>31</v>
      </c>
      <c r="Q113" s="22" t="s">
        <v>31</v>
      </c>
      <c r="R113" s="22">
        <v>128036.3515625</v>
      </c>
      <c r="S113" s="22">
        <v>184156.390625</v>
      </c>
      <c r="T113" s="22">
        <v>21072.693359375</v>
      </c>
      <c r="U113" s="22" t="s">
        <v>31</v>
      </c>
      <c r="V113" s="22">
        <v>17683.80859375</v>
      </c>
      <c r="W113" s="22">
        <v>23105.59375</v>
      </c>
      <c r="X113" s="23" t="s">
        <v>31</v>
      </c>
      <c r="Y113" s="23" t="s">
        <v>31</v>
      </c>
      <c r="Z113" s="23" t="s">
        <v>31</v>
      </c>
      <c r="AA113" s="23" t="s">
        <v>31</v>
      </c>
      <c r="AB113" s="23" t="s">
        <v>31</v>
      </c>
      <c r="AC113" s="23" t="s">
        <v>31</v>
      </c>
      <c r="AD113" s="23">
        <v>128036.3515625</v>
      </c>
      <c r="AE113" s="23">
        <v>189843.85954405501</v>
      </c>
      <c r="AF113" s="23">
        <v>22976.9209094213</v>
      </c>
      <c r="AG113" s="23" t="s">
        <v>31</v>
      </c>
      <c r="AH113" s="23">
        <v>21772.3115657544</v>
      </c>
      <c r="AI113" s="23">
        <v>26714.277998501799</v>
      </c>
      <c r="AJ113" s="22">
        <v>3</v>
      </c>
    </row>
    <row r="114" spans="1:36" x14ac:dyDescent="0.25">
      <c r="A114" s="22" t="s">
        <v>175</v>
      </c>
      <c r="B114" s="22" t="s">
        <v>1353</v>
      </c>
      <c r="C114" s="22">
        <v>5</v>
      </c>
      <c r="D114" s="22">
        <v>100</v>
      </c>
      <c r="E114" s="22">
        <v>6.64</v>
      </c>
      <c r="F114" s="22" t="s">
        <v>31</v>
      </c>
      <c r="G114" s="22" t="s">
        <v>31</v>
      </c>
      <c r="H114" s="22" t="s">
        <v>31</v>
      </c>
      <c r="I114" s="22">
        <v>3471703.6190203</v>
      </c>
      <c r="J114" s="22" t="s">
        <v>31</v>
      </c>
      <c r="K114" s="22">
        <v>46.79</v>
      </c>
      <c r="L114" s="22" t="s">
        <v>31</v>
      </c>
      <c r="M114" s="22" t="s">
        <v>31</v>
      </c>
      <c r="N114" s="22" t="s">
        <v>31</v>
      </c>
      <c r="O114" s="22" t="s">
        <v>31</v>
      </c>
      <c r="P114" s="22" t="s">
        <v>31</v>
      </c>
      <c r="Q114" s="22" t="s">
        <v>31</v>
      </c>
      <c r="R114" s="22">
        <v>1353941.625</v>
      </c>
      <c r="S114" s="22">
        <v>1814953.125</v>
      </c>
      <c r="T114" s="22">
        <v>4054909.5</v>
      </c>
      <c r="U114" s="22">
        <v>5343388.5</v>
      </c>
      <c r="V114" s="22">
        <v>2391257.25</v>
      </c>
      <c r="W114" s="22">
        <v>3540820.75</v>
      </c>
      <c r="X114" s="23" t="s">
        <v>31</v>
      </c>
      <c r="Y114" s="23" t="s">
        <v>31</v>
      </c>
      <c r="Z114" s="23" t="s">
        <v>31</v>
      </c>
      <c r="AA114" s="23" t="s">
        <v>31</v>
      </c>
      <c r="AB114" s="23" t="s">
        <v>31</v>
      </c>
      <c r="AC114" s="23" t="s">
        <v>31</v>
      </c>
      <c r="AD114" s="23">
        <v>1353941.625</v>
      </c>
      <c r="AE114" s="23">
        <v>1871005.9692860199</v>
      </c>
      <c r="AF114" s="23">
        <v>4421330.1682630396</v>
      </c>
      <c r="AG114" s="23">
        <v>5408575.0016231705</v>
      </c>
      <c r="AH114" s="23">
        <v>2944116.7950251298</v>
      </c>
      <c r="AI114" s="23">
        <v>4093834.1979791601</v>
      </c>
      <c r="AJ114" s="22">
        <v>3</v>
      </c>
    </row>
    <row r="115" spans="1:36" x14ac:dyDescent="0.25">
      <c r="A115" s="22" t="s">
        <v>92</v>
      </c>
      <c r="B115" s="22" t="s">
        <v>1354</v>
      </c>
      <c r="C115" s="22">
        <v>5</v>
      </c>
      <c r="D115" s="22">
        <v>100</v>
      </c>
      <c r="E115" s="22">
        <v>6.64</v>
      </c>
      <c r="F115" s="22" t="s">
        <v>31</v>
      </c>
      <c r="G115" s="22" t="s">
        <v>31</v>
      </c>
      <c r="H115" s="22" t="s">
        <v>31</v>
      </c>
      <c r="I115" s="22">
        <v>243982.86000826801</v>
      </c>
      <c r="J115" s="22" t="s">
        <v>31</v>
      </c>
      <c r="K115" s="22">
        <v>50.98</v>
      </c>
      <c r="L115" s="22" t="s">
        <v>31</v>
      </c>
      <c r="M115" s="22" t="s">
        <v>31</v>
      </c>
      <c r="N115" s="22" t="s">
        <v>31</v>
      </c>
      <c r="O115" s="22" t="s">
        <v>31</v>
      </c>
      <c r="P115" s="22" t="s">
        <v>31</v>
      </c>
      <c r="Q115" s="22" t="s">
        <v>31</v>
      </c>
      <c r="R115" s="22">
        <v>417239.78125</v>
      </c>
      <c r="S115" s="22">
        <v>433475.3125</v>
      </c>
      <c r="T115" s="22">
        <v>123850.4453125</v>
      </c>
      <c r="U115" s="22">
        <v>126091.0703125</v>
      </c>
      <c r="V115" s="22">
        <v>174059.921875</v>
      </c>
      <c r="W115" s="22">
        <v>240250.78125</v>
      </c>
      <c r="X115" s="23" t="s">
        <v>31</v>
      </c>
      <c r="Y115" s="23" t="s">
        <v>31</v>
      </c>
      <c r="Z115" s="23" t="s">
        <v>31</v>
      </c>
      <c r="AA115" s="23" t="s">
        <v>31</v>
      </c>
      <c r="AB115" s="23" t="s">
        <v>31</v>
      </c>
      <c r="AC115" s="23" t="s">
        <v>31</v>
      </c>
      <c r="AD115" s="23">
        <v>417239.78125</v>
      </c>
      <c r="AE115" s="23">
        <v>446862.72392055503</v>
      </c>
      <c r="AF115" s="23">
        <v>135042.15327443599</v>
      </c>
      <c r="AG115" s="23">
        <v>127629.31439855001</v>
      </c>
      <c r="AH115" s="23">
        <v>214302.639054392</v>
      </c>
      <c r="AI115" s="23">
        <v>277773.69537061802</v>
      </c>
      <c r="AJ115" s="22">
        <v>3</v>
      </c>
    </row>
    <row r="116" spans="1:36" x14ac:dyDescent="0.25">
      <c r="A116" s="22" t="s">
        <v>1176</v>
      </c>
      <c r="B116" s="22" t="s">
        <v>1355</v>
      </c>
      <c r="C116" s="22">
        <v>11</v>
      </c>
      <c r="D116" s="22">
        <v>100</v>
      </c>
      <c r="E116" s="22">
        <v>6.64</v>
      </c>
      <c r="F116" s="22" t="s">
        <v>31</v>
      </c>
      <c r="G116" s="22" t="s">
        <v>31</v>
      </c>
      <c r="H116" s="22" t="s">
        <v>31</v>
      </c>
      <c r="I116" s="22">
        <v>3030386.8600204699</v>
      </c>
      <c r="J116" s="22" t="s">
        <v>31</v>
      </c>
      <c r="K116" s="22">
        <v>42.52</v>
      </c>
      <c r="L116" s="22" t="s">
        <v>31</v>
      </c>
      <c r="M116" s="22" t="s">
        <v>31</v>
      </c>
      <c r="N116" s="22" t="s">
        <v>31</v>
      </c>
      <c r="O116" s="22" t="s">
        <v>31</v>
      </c>
      <c r="P116" s="22" t="s">
        <v>31</v>
      </c>
      <c r="Q116" s="22" t="s">
        <v>31</v>
      </c>
      <c r="R116" s="22">
        <v>2881920</v>
      </c>
      <c r="S116" s="22">
        <v>2760853</v>
      </c>
      <c r="T116" s="22">
        <v>5478248.5</v>
      </c>
      <c r="U116" s="22">
        <v>5560231</v>
      </c>
      <c r="V116" s="22">
        <v>1748472.25</v>
      </c>
      <c r="W116" s="22">
        <v>2756055.25</v>
      </c>
      <c r="X116" s="23" t="s">
        <v>31</v>
      </c>
      <c r="Y116" s="23" t="s">
        <v>31</v>
      </c>
      <c r="Z116" s="23" t="s">
        <v>31</v>
      </c>
      <c r="AA116" s="23" t="s">
        <v>31</v>
      </c>
      <c r="AB116" s="23" t="s">
        <v>31</v>
      </c>
      <c r="AC116" s="23" t="s">
        <v>31</v>
      </c>
      <c r="AD116" s="23">
        <v>2881920</v>
      </c>
      <c r="AE116" s="23">
        <v>2846118.9284550902</v>
      </c>
      <c r="AF116" s="23">
        <v>5973288.7657028502</v>
      </c>
      <c r="AG116" s="23">
        <v>5628062.8649498802</v>
      </c>
      <c r="AH116" s="23">
        <v>2152719.66947946</v>
      </c>
      <c r="AI116" s="23">
        <v>3186502.2351018498</v>
      </c>
      <c r="AJ116" s="22">
        <v>3</v>
      </c>
    </row>
    <row r="117" spans="1:36" x14ac:dyDescent="0.25">
      <c r="A117" s="22" t="s">
        <v>1173</v>
      </c>
      <c r="B117" s="22" t="s">
        <v>1356</v>
      </c>
      <c r="C117" s="22">
        <v>2</v>
      </c>
      <c r="D117" s="22">
        <v>100</v>
      </c>
      <c r="E117" s="22">
        <v>6.64</v>
      </c>
      <c r="F117" s="22" t="s">
        <v>31</v>
      </c>
      <c r="G117" s="22" t="s">
        <v>31</v>
      </c>
      <c r="H117" s="22" t="s">
        <v>31</v>
      </c>
      <c r="I117" s="22">
        <v>957936.78672446404</v>
      </c>
      <c r="J117" s="22" t="s">
        <v>31</v>
      </c>
      <c r="K117" s="22">
        <v>29.22</v>
      </c>
      <c r="L117" s="22" t="s">
        <v>31</v>
      </c>
      <c r="M117" s="22" t="s">
        <v>31</v>
      </c>
      <c r="N117" s="22" t="s">
        <v>31</v>
      </c>
      <c r="O117" s="22" t="s">
        <v>31</v>
      </c>
      <c r="P117" s="22" t="s">
        <v>31</v>
      </c>
      <c r="Q117" s="22" t="s">
        <v>31</v>
      </c>
      <c r="R117" s="22">
        <v>899875.1875</v>
      </c>
      <c r="S117" s="22">
        <v>989194.4375</v>
      </c>
      <c r="T117" s="22">
        <v>1073591.125</v>
      </c>
      <c r="U117" s="22">
        <v>1099686</v>
      </c>
      <c r="V117" s="22">
        <v>395183.9375</v>
      </c>
      <c r="W117" s="22">
        <v>604626.6875</v>
      </c>
      <c r="X117" s="23" t="s">
        <v>31</v>
      </c>
      <c r="Y117" s="23" t="s">
        <v>31</v>
      </c>
      <c r="Z117" s="23" t="s">
        <v>31</v>
      </c>
      <c r="AA117" s="23" t="s">
        <v>31</v>
      </c>
      <c r="AB117" s="23" t="s">
        <v>31</v>
      </c>
      <c r="AC117" s="23" t="s">
        <v>31</v>
      </c>
      <c r="AD117" s="23">
        <v>899875.1875</v>
      </c>
      <c r="AE117" s="23">
        <v>1019744.62692915</v>
      </c>
      <c r="AF117" s="23">
        <v>1170605.86169481</v>
      </c>
      <c r="AG117" s="23">
        <v>1113101.5851149501</v>
      </c>
      <c r="AH117" s="23">
        <v>486550.60743377102</v>
      </c>
      <c r="AI117" s="23">
        <v>699058.66042452503</v>
      </c>
      <c r="AJ117" s="22">
        <v>3</v>
      </c>
    </row>
    <row r="118" spans="1:36" x14ac:dyDescent="0.25">
      <c r="A118" s="22" t="s">
        <v>143</v>
      </c>
      <c r="B118" s="22" t="s">
        <v>1357</v>
      </c>
      <c r="C118" s="22">
        <v>11</v>
      </c>
      <c r="D118" s="22">
        <v>100</v>
      </c>
      <c r="E118" s="22">
        <v>6.64</v>
      </c>
      <c r="F118" s="22" t="s">
        <v>31</v>
      </c>
      <c r="G118" s="22" t="s">
        <v>31</v>
      </c>
      <c r="H118" s="22" t="s">
        <v>31</v>
      </c>
      <c r="I118" s="22">
        <v>517184.98601951398</v>
      </c>
      <c r="J118" s="22" t="s">
        <v>31</v>
      </c>
      <c r="K118" s="22">
        <v>40.15</v>
      </c>
      <c r="L118" s="22" t="s">
        <v>31</v>
      </c>
      <c r="M118" s="22" t="s">
        <v>31</v>
      </c>
      <c r="N118" s="22" t="s">
        <v>31</v>
      </c>
      <c r="O118" s="22" t="s">
        <v>31</v>
      </c>
      <c r="P118" s="22" t="s">
        <v>31</v>
      </c>
      <c r="Q118" s="22" t="s">
        <v>31</v>
      </c>
      <c r="R118" s="22">
        <v>973932.09375</v>
      </c>
      <c r="S118" s="22">
        <v>359506.4375</v>
      </c>
      <c r="T118" s="22">
        <v>474322.9375</v>
      </c>
      <c r="U118" s="22" t="s">
        <v>31</v>
      </c>
      <c r="V118" s="22">
        <v>659059.15625</v>
      </c>
      <c r="W118" s="22">
        <v>410108.71875</v>
      </c>
      <c r="X118" s="23" t="s">
        <v>31</v>
      </c>
      <c r="Y118" s="23" t="s">
        <v>31</v>
      </c>
      <c r="Z118" s="23" t="s">
        <v>31</v>
      </c>
      <c r="AA118" s="23" t="s">
        <v>31</v>
      </c>
      <c r="AB118" s="23" t="s">
        <v>31</v>
      </c>
      <c r="AC118" s="23" t="s">
        <v>31</v>
      </c>
      <c r="AD118" s="23">
        <v>973932.09375</v>
      </c>
      <c r="AE118" s="23">
        <v>370609.40103301703</v>
      </c>
      <c r="AF118" s="23">
        <v>517184.98601951398</v>
      </c>
      <c r="AG118" s="23" t="s">
        <v>31</v>
      </c>
      <c r="AH118" s="23">
        <v>811433.87263361702</v>
      </c>
      <c r="AI118" s="23">
        <v>474160.43235404399</v>
      </c>
      <c r="AJ118" s="22">
        <v>3</v>
      </c>
    </row>
    <row r="119" spans="1:36" x14ac:dyDescent="0.25">
      <c r="A119" s="22" t="s">
        <v>808</v>
      </c>
      <c r="B119" s="22" t="s">
        <v>1358</v>
      </c>
      <c r="C119" s="22">
        <v>4</v>
      </c>
      <c r="D119" s="22">
        <v>100</v>
      </c>
      <c r="E119" s="22">
        <v>6.64</v>
      </c>
      <c r="F119" s="22" t="s">
        <v>31</v>
      </c>
      <c r="G119" s="22" t="s">
        <v>31</v>
      </c>
      <c r="H119" s="22" t="s">
        <v>31</v>
      </c>
      <c r="I119" s="22">
        <v>434688.33656479401</v>
      </c>
      <c r="J119" s="22" t="s">
        <v>31</v>
      </c>
      <c r="K119" s="22">
        <v>46.9</v>
      </c>
      <c r="L119" s="22" t="s">
        <v>31</v>
      </c>
      <c r="M119" s="22" t="s">
        <v>31</v>
      </c>
      <c r="N119" s="22" t="s">
        <v>31</v>
      </c>
      <c r="O119" s="22" t="s">
        <v>31</v>
      </c>
      <c r="P119" s="22" t="s">
        <v>31</v>
      </c>
      <c r="Q119" s="22" t="s">
        <v>31</v>
      </c>
      <c r="R119" s="22">
        <v>411325.71875</v>
      </c>
      <c r="S119" s="22">
        <v>445615.5625</v>
      </c>
      <c r="T119" s="22">
        <v>745336.8125</v>
      </c>
      <c r="U119" s="22">
        <v>717161.75</v>
      </c>
      <c r="V119" s="22">
        <v>185686.953125</v>
      </c>
      <c r="W119" s="22">
        <v>271459.4375</v>
      </c>
      <c r="X119" s="23" t="s">
        <v>31</v>
      </c>
      <c r="Y119" s="23" t="s">
        <v>31</v>
      </c>
      <c r="Z119" s="23" t="s">
        <v>31</v>
      </c>
      <c r="AA119" s="23" t="s">
        <v>31</v>
      </c>
      <c r="AB119" s="23" t="s">
        <v>31</v>
      </c>
      <c r="AC119" s="23" t="s">
        <v>31</v>
      </c>
      <c r="AD119" s="23">
        <v>411325.71875</v>
      </c>
      <c r="AE119" s="23">
        <v>459377.91227762302</v>
      </c>
      <c r="AF119" s="23">
        <v>812688.94771221501</v>
      </c>
      <c r="AG119" s="23">
        <v>725910.74243812298</v>
      </c>
      <c r="AH119" s="23">
        <v>228617.844153888</v>
      </c>
      <c r="AI119" s="23">
        <v>313856.59062286298</v>
      </c>
      <c r="AJ119" s="22">
        <v>3</v>
      </c>
    </row>
    <row r="120" spans="1:36" x14ac:dyDescent="0.25">
      <c r="A120" s="22" t="s">
        <v>1138</v>
      </c>
      <c r="B120" s="22" t="s">
        <v>1359</v>
      </c>
      <c r="C120" s="22">
        <v>2</v>
      </c>
      <c r="D120" s="22">
        <v>100</v>
      </c>
      <c r="E120" s="22">
        <v>6.64</v>
      </c>
      <c r="F120" s="22" t="s">
        <v>31</v>
      </c>
      <c r="G120" s="22" t="s">
        <v>31</v>
      </c>
      <c r="H120" s="22" t="s">
        <v>31</v>
      </c>
      <c r="I120" s="22">
        <v>156871.03982583099</v>
      </c>
      <c r="J120" s="22" t="s">
        <v>31</v>
      </c>
      <c r="K120" s="22">
        <v>59.73</v>
      </c>
      <c r="L120" s="22" t="s">
        <v>31</v>
      </c>
      <c r="M120" s="22" t="s">
        <v>31</v>
      </c>
      <c r="N120" s="22" t="s">
        <v>31</v>
      </c>
      <c r="O120" s="22" t="s">
        <v>31</v>
      </c>
      <c r="P120" s="22" t="s">
        <v>31</v>
      </c>
      <c r="Q120" s="22" t="s">
        <v>31</v>
      </c>
      <c r="R120" s="22">
        <v>228132.4375</v>
      </c>
      <c r="S120" s="22">
        <v>261654.484375</v>
      </c>
      <c r="T120" s="22">
        <v>27729.1796875</v>
      </c>
      <c r="U120" s="22">
        <v>70056.921875</v>
      </c>
      <c r="V120" s="22">
        <v>119020.2890625</v>
      </c>
      <c r="W120" s="22">
        <v>145247.78125</v>
      </c>
      <c r="X120" s="23" t="s">
        <v>31</v>
      </c>
      <c r="Y120" s="23" t="s">
        <v>31</v>
      </c>
      <c r="Z120" s="23" t="s">
        <v>31</v>
      </c>
      <c r="AA120" s="23" t="s">
        <v>31</v>
      </c>
      <c r="AB120" s="23" t="s">
        <v>31</v>
      </c>
      <c r="AC120" s="23" t="s">
        <v>31</v>
      </c>
      <c r="AD120" s="23">
        <v>228132.4375</v>
      </c>
      <c r="AE120" s="23">
        <v>269735.39724673697</v>
      </c>
      <c r="AF120" s="23">
        <v>30234.9186075621</v>
      </c>
      <c r="AG120" s="23">
        <v>70911.579111979707</v>
      </c>
      <c r="AH120" s="23">
        <v>146537.82313787099</v>
      </c>
      <c r="AI120" s="23">
        <v>167932.91048744801</v>
      </c>
      <c r="AJ120" s="22">
        <v>3</v>
      </c>
    </row>
    <row r="121" spans="1:36" x14ac:dyDescent="0.25">
      <c r="A121" s="22" t="s">
        <v>410</v>
      </c>
      <c r="B121" s="22" t="s">
        <v>1360</v>
      </c>
      <c r="C121" s="22">
        <v>19</v>
      </c>
      <c r="D121" s="22">
        <v>100</v>
      </c>
      <c r="E121" s="22">
        <v>6.64</v>
      </c>
      <c r="F121" s="22" t="s">
        <v>31</v>
      </c>
      <c r="G121" s="22" t="s">
        <v>31</v>
      </c>
      <c r="H121" s="22" t="s">
        <v>31</v>
      </c>
      <c r="I121" s="22">
        <v>1368964.625</v>
      </c>
      <c r="J121" s="22" t="s">
        <v>31</v>
      </c>
      <c r="K121" s="22">
        <v>34.68</v>
      </c>
      <c r="L121" s="22" t="s">
        <v>31</v>
      </c>
      <c r="M121" s="22" t="s">
        <v>31</v>
      </c>
      <c r="N121" s="22" t="s">
        <v>31</v>
      </c>
      <c r="O121" s="22" t="s">
        <v>31</v>
      </c>
      <c r="P121" s="22" t="s">
        <v>31</v>
      </c>
      <c r="Q121" s="22" t="s">
        <v>31</v>
      </c>
      <c r="R121" s="22">
        <v>1368964.625</v>
      </c>
      <c r="S121" s="22">
        <v>1720802</v>
      </c>
      <c r="T121" s="22" t="s">
        <v>31</v>
      </c>
      <c r="U121" s="22">
        <v>1930252.75</v>
      </c>
      <c r="V121" s="22">
        <v>646777.25</v>
      </c>
      <c r="W121" s="22">
        <v>913690.75</v>
      </c>
      <c r="X121" s="23" t="s">
        <v>31</v>
      </c>
      <c r="Y121" s="23" t="s">
        <v>31</v>
      </c>
      <c r="Z121" s="23" t="s">
        <v>31</v>
      </c>
      <c r="AA121" s="23" t="s">
        <v>31</v>
      </c>
      <c r="AB121" s="23" t="s">
        <v>31</v>
      </c>
      <c r="AC121" s="23" t="s">
        <v>31</v>
      </c>
      <c r="AD121" s="23">
        <v>1368964.625</v>
      </c>
      <c r="AE121" s="23">
        <v>1773947.08965794</v>
      </c>
      <c r="AF121" s="23" t="s">
        <v>31</v>
      </c>
      <c r="AG121" s="23">
        <v>1953800.80831936</v>
      </c>
      <c r="AH121" s="23">
        <v>796312.38519618299</v>
      </c>
      <c r="AI121" s="23">
        <v>1056393.0520140701</v>
      </c>
      <c r="AJ121" s="22">
        <v>3</v>
      </c>
    </row>
    <row r="122" spans="1:36" x14ac:dyDescent="0.25">
      <c r="A122" s="22" t="s">
        <v>122</v>
      </c>
      <c r="B122" s="22" t="s">
        <v>1361</v>
      </c>
      <c r="C122" s="22">
        <v>69</v>
      </c>
      <c r="D122" s="22">
        <v>100</v>
      </c>
      <c r="E122" s="22">
        <v>6.64</v>
      </c>
      <c r="F122" s="22" t="s">
        <v>31</v>
      </c>
      <c r="G122" s="22" t="s">
        <v>31</v>
      </c>
      <c r="H122" s="22" t="s">
        <v>31</v>
      </c>
      <c r="I122" s="22">
        <v>1819635.2905598299</v>
      </c>
      <c r="J122" s="22" t="s">
        <v>31</v>
      </c>
      <c r="K122" s="22">
        <v>99.52</v>
      </c>
      <c r="L122" s="22" t="s">
        <v>31</v>
      </c>
      <c r="M122" s="22" t="s">
        <v>31</v>
      </c>
      <c r="N122" s="22" t="s">
        <v>31</v>
      </c>
      <c r="O122" s="22" t="s">
        <v>31</v>
      </c>
      <c r="P122" s="22" t="s">
        <v>31</v>
      </c>
      <c r="Q122" s="22" t="s">
        <v>31</v>
      </c>
      <c r="R122" s="22">
        <v>5158534.640625</v>
      </c>
      <c r="S122" s="22">
        <v>6320087.90234375</v>
      </c>
      <c r="T122" s="22">
        <v>4197883.953125</v>
      </c>
      <c r="U122" s="22">
        <v>714661.5</v>
      </c>
      <c r="V122" s="22">
        <v>93956.919921875</v>
      </c>
      <c r="W122" s="22">
        <v>142336.1328125</v>
      </c>
      <c r="X122" s="23" t="s">
        <v>31</v>
      </c>
      <c r="Y122" s="23" t="s">
        <v>31</v>
      </c>
      <c r="Z122" s="23" t="s">
        <v>31</v>
      </c>
      <c r="AA122" s="23" t="s">
        <v>31</v>
      </c>
      <c r="AB122" s="23" t="s">
        <v>31</v>
      </c>
      <c r="AC122" s="23" t="s">
        <v>31</v>
      </c>
      <c r="AD122" s="23">
        <v>5158534.640625</v>
      </c>
      <c r="AE122" s="23">
        <v>6515276.91201255</v>
      </c>
      <c r="AF122" s="23">
        <v>4577224.4645210598</v>
      </c>
      <c r="AG122" s="23">
        <v>723379.99071610102</v>
      </c>
      <c r="AH122" s="23">
        <v>115679.79394555899</v>
      </c>
      <c r="AI122" s="23">
        <v>164566.514166501</v>
      </c>
      <c r="AJ122" s="22">
        <v>3</v>
      </c>
    </row>
    <row r="123" spans="1:36" x14ac:dyDescent="0.25">
      <c r="A123" s="22" t="s">
        <v>790</v>
      </c>
      <c r="B123" s="22" t="s">
        <v>1362</v>
      </c>
      <c r="C123" s="22">
        <v>40</v>
      </c>
      <c r="D123" s="22">
        <v>100</v>
      </c>
      <c r="E123" s="22">
        <v>6.64</v>
      </c>
      <c r="F123" s="22" t="s">
        <v>31</v>
      </c>
      <c r="G123" s="22" t="s">
        <v>31</v>
      </c>
      <c r="H123" s="22" t="s">
        <v>31</v>
      </c>
      <c r="I123" s="22">
        <v>1897466.46730505</v>
      </c>
      <c r="J123" s="22" t="s">
        <v>31</v>
      </c>
      <c r="K123" s="22">
        <v>88.89</v>
      </c>
      <c r="L123" s="22" t="s">
        <v>31</v>
      </c>
      <c r="M123" s="22" t="s">
        <v>31</v>
      </c>
      <c r="N123" s="22" t="s">
        <v>31</v>
      </c>
      <c r="O123" s="22" t="s">
        <v>31</v>
      </c>
      <c r="P123" s="22" t="s">
        <v>31</v>
      </c>
      <c r="Q123" s="22" t="s">
        <v>31</v>
      </c>
      <c r="R123" s="22">
        <v>2016545.28515625</v>
      </c>
      <c r="S123" s="22">
        <v>2698198.36328125</v>
      </c>
      <c r="T123" s="22">
        <v>84334.00390625</v>
      </c>
      <c r="U123" s="22">
        <v>1874597.375</v>
      </c>
      <c r="V123" s="22" t="s">
        <v>31</v>
      </c>
      <c r="W123" s="22">
        <v>73946.673828125</v>
      </c>
      <c r="X123" s="23" t="s">
        <v>31</v>
      </c>
      <c r="Y123" s="23" t="s">
        <v>31</v>
      </c>
      <c r="Z123" s="23" t="s">
        <v>31</v>
      </c>
      <c r="AA123" s="23" t="s">
        <v>31</v>
      </c>
      <c r="AB123" s="23" t="s">
        <v>31</v>
      </c>
      <c r="AC123" s="23" t="s">
        <v>31</v>
      </c>
      <c r="AD123" s="23">
        <v>2016545.28515625</v>
      </c>
      <c r="AE123" s="23">
        <v>2781529.2717364202</v>
      </c>
      <c r="AF123" s="23">
        <v>91954.820614644093</v>
      </c>
      <c r="AG123" s="23">
        <v>1897466.46730505</v>
      </c>
      <c r="AH123" s="23" t="s">
        <v>31</v>
      </c>
      <c r="AI123" s="23">
        <v>85495.833739787297</v>
      </c>
      <c r="AJ123" s="22">
        <v>3</v>
      </c>
    </row>
    <row r="124" spans="1:36" x14ac:dyDescent="0.25">
      <c r="A124" s="22" t="s">
        <v>68</v>
      </c>
      <c r="B124" s="22" t="s">
        <v>1363</v>
      </c>
      <c r="C124" s="22">
        <v>9</v>
      </c>
      <c r="D124" s="22">
        <v>100</v>
      </c>
      <c r="E124" s="22">
        <v>6.64</v>
      </c>
      <c r="F124" s="22" t="s">
        <v>31</v>
      </c>
      <c r="G124" s="22" t="s">
        <v>31</v>
      </c>
      <c r="H124" s="22" t="s">
        <v>31</v>
      </c>
      <c r="I124" s="22">
        <v>1562134.7708342499</v>
      </c>
      <c r="J124" s="22" t="s">
        <v>31</v>
      </c>
      <c r="K124" s="22">
        <v>3.63</v>
      </c>
      <c r="L124" s="22" t="s">
        <v>31</v>
      </c>
      <c r="M124" s="22" t="s">
        <v>31</v>
      </c>
      <c r="N124" s="22" t="s">
        <v>31</v>
      </c>
      <c r="O124" s="22" t="s">
        <v>31</v>
      </c>
      <c r="P124" s="22" t="s">
        <v>31</v>
      </c>
      <c r="Q124" s="22" t="s">
        <v>31</v>
      </c>
      <c r="R124" s="22">
        <v>1522585.125</v>
      </c>
      <c r="S124" s="22">
        <v>1554696.625</v>
      </c>
      <c r="T124" s="22" t="s">
        <v>31</v>
      </c>
      <c r="U124" s="22" t="s">
        <v>31</v>
      </c>
      <c r="V124" s="22" t="s">
        <v>31</v>
      </c>
      <c r="W124" s="22" t="s">
        <v>31</v>
      </c>
      <c r="X124" s="23" t="s">
        <v>31</v>
      </c>
      <c r="Y124" s="23" t="s">
        <v>31</v>
      </c>
      <c r="Z124" s="23" t="s">
        <v>31</v>
      </c>
      <c r="AA124" s="23" t="s">
        <v>31</v>
      </c>
      <c r="AB124" s="23" t="s">
        <v>31</v>
      </c>
      <c r="AC124" s="23" t="s">
        <v>31</v>
      </c>
      <c r="AD124" s="23">
        <v>1522585.125</v>
      </c>
      <c r="AE124" s="23">
        <v>1602711.7316343</v>
      </c>
      <c r="AF124" s="23" t="s">
        <v>31</v>
      </c>
      <c r="AG124" s="23" t="s">
        <v>31</v>
      </c>
      <c r="AH124" s="23" t="s">
        <v>31</v>
      </c>
      <c r="AI124" s="23" t="s">
        <v>31</v>
      </c>
      <c r="AJ124" s="22">
        <v>3</v>
      </c>
    </row>
    <row r="125" spans="1:36" x14ac:dyDescent="0.25">
      <c r="A125" s="22" t="s">
        <v>210</v>
      </c>
      <c r="B125" s="22" t="s">
        <v>1364</v>
      </c>
      <c r="C125" s="22">
        <v>1</v>
      </c>
      <c r="D125" s="22">
        <v>100</v>
      </c>
      <c r="E125" s="22">
        <v>6.64</v>
      </c>
      <c r="F125" s="22" t="s">
        <v>31</v>
      </c>
      <c r="G125" s="22" t="s">
        <v>31</v>
      </c>
      <c r="H125" s="22" t="s">
        <v>31</v>
      </c>
      <c r="I125" s="22">
        <v>4540363.3740945105</v>
      </c>
      <c r="J125" s="22" t="s">
        <v>31</v>
      </c>
      <c r="K125" s="22">
        <v>53.89</v>
      </c>
      <c r="L125" s="22" t="s">
        <v>31</v>
      </c>
      <c r="M125" s="22" t="s">
        <v>31</v>
      </c>
      <c r="N125" s="22" t="s">
        <v>31</v>
      </c>
      <c r="O125" s="22" t="s">
        <v>31</v>
      </c>
      <c r="P125" s="22" t="s">
        <v>31</v>
      </c>
      <c r="Q125" s="22" t="s">
        <v>31</v>
      </c>
      <c r="R125" s="22" t="s">
        <v>31</v>
      </c>
      <c r="S125" s="22" t="s">
        <v>31</v>
      </c>
      <c r="T125" s="22">
        <v>4164077.75</v>
      </c>
      <c r="U125" s="22">
        <v>4817724.5</v>
      </c>
      <c r="V125" s="22" t="s">
        <v>31</v>
      </c>
      <c r="W125" s="22">
        <v>1181542.25</v>
      </c>
      <c r="X125" s="23" t="s">
        <v>31</v>
      </c>
      <c r="Y125" s="23" t="s">
        <v>31</v>
      </c>
      <c r="Z125" s="23" t="s">
        <v>31</v>
      </c>
      <c r="AA125" s="23" t="s">
        <v>31</v>
      </c>
      <c r="AB125" s="23" t="s">
        <v>31</v>
      </c>
      <c r="AC125" s="23" t="s">
        <v>31</v>
      </c>
      <c r="AD125" s="23" t="s">
        <v>31</v>
      </c>
      <c r="AE125" s="23" t="s">
        <v>31</v>
      </c>
      <c r="AF125" s="23">
        <v>4540363.3740945105</v>
      </c>
      <c r="AG125" s="23">
        <v>4876498.1800233098</v>
      </c>
      <c r="AH125" s="23" t="s">
        <v>31</v>
      </c>
      <c r="AI125" s="23">
        <v>1366078.2092420899</v>
      </c>
      <c r="AJ125" s="22">
        <v>3</v>
      </c>
    </row>
    <row r="126" spans="1:36" x14ac:dyDescent="0.25">
      <c r="A126" s="22" t="s">
        <v>536</v>
      </c>
      <c r="B126" s="22" t="s">
        <v>1365</v>
      </c>
      <c r="C126" s="22">
        <v>8</v>
      </c>
      <c r="D126" s="22">
        <v>100</v>
      </c>
      <c r="E126" s="22">
        <v>6.64</v>
      </c>
      <c r="F126" s="22" t="s">
        <v>31</v>
      </c>
      <c r="G126" s="22" t="s">
        <v>31</v>
      </c>
      <c r="H126" s="22" t="s">
        <v>31</v>
      </c>
      <c r="I126" s="22">
        <v>313165.491306065</v>
      </c>
      <c r="J126" s="22" t="s">
        <v>31</v>
      </c>
      <c r="K126" s="22">
        <v>72.31</v>
      </c>
      <c r="L126" s="22" t="s">
        <v>31</v>
      </c>
      <c r="M126" s="22" t="s">
        <v>31</v>
      </c>
      <c r="N126" s="22" t="s">
        <v>31</v>
      </c>
      <c r="O126" s="22" t="s">
        <v>31</v>
      </c>
      <c r="P126" s="22" t="s">
        <v>31</v>
      </c>
      <c r="Q126" s="22" t="s">
        <v>31</v>
      </c>
      <c r="R126" s="22">
        <v>427685.0625</v>
      </c>
      <c r="S126" s="22">
        <v>476733.125</v>
      </c>
      <c r="T126" s="22">
        <v>42390.68359375</v>
      </c>
      <c r="U126" s="22">
        <v>28809.783203125</v>
      </c>
      <c r="V126" s="22">
        <v>212000.71875</v>
      </c>
      <c r="W126" s="22">
        <v>324979.09375</v>
      </c>
      <c r="X126" s="23" t="s">
        <v>31</v>
      </c>
      <c r="Y126" s="23" t="s">
        <v>31</v>
      </c>
      <c r="Z126" s="23" t="s">
        <v>31</v>
      </c>
      <c r="AA126" s="23" t="s">
        <v>31</v>
      </c>
      <c r="AB126" s="23" t="s">
        <v>31</v>
      </c>
      <c r="AC126" s="23" t="s">
        <v>31</v>
      </c>
      <c r="AD126" s="23">
        <v>427685.0625</v>
      </c>
      <c r="AE126" s="23">
        <v>491456.50669704197</v>
      </c>
      <c r="AF126" s="23">
        <v>46221.304871622902</v>
      </c>
      <c r="AG126" s="23">
        <v>29161.247256231702</v>
      </c>
      <c r="AH126" s="23">
        <v>261015.36195207501</v>
      </c>
      <c r="AI126" s="23">
        <v>375735.06866226601</v>
      </c>
      <c r="AJ126" s="22">
        <v>3</v>
      </c>
    </row>
    <row r="127" spans="1:36" x14ac:dyDescent="0.25">
      <c r="A127" s="22" t="s">
        <v>1144</v>
      </c>
      <c r="B127" s="22" t="s">
        <v>1366</v>
      </c>
      <c r="C127" s="22">
        <v>4</v>
      </c>
      <c r="D127" s="22">
        <v>100</v>
      </c>
      <c r="E127" s="22">
        <v>6.64</v>
      </c>
      <c r="F127" s="22" t="s">
        <v>31</v>
      </c>
      <c r="G127" s="22" t="s">
        <v>31</v>
      </c>
      <c r="H127" s="22" t="s">
        <v>31</v>
      </c>
      <c r="I127" s="22">
        <v>445322.06753628701</v>
      </c>
      <c r="J127" s="22" t="s">
        <v>31</v>
      </c>
      <c r="K127" s="22">
        <v>56.59</v>
      </c>
      <c r="L127" s="22" t="s">
        <v>31</v>
      </c>
      <c r="M127" s="22" t="s">
        <v>31</v>
      </c>
      <c r="N127" s="22" t="s">
        <v>31</v>
      </c>
      <c r="O127" s="22" t="s">
        <v>31</v>
      </c>
      <c r="P127" s="22" t="s">
        <v>31</v>
      </c>
      <c r="Q127" s="22" t="s">
        <v>31</v>
      </c>
      <c r="R127" s="22">
        <v>99951.5</v>
      </c>
      <c r="S127" s="22">
        <v>187033.671875</v>
      </c>
      <c r="T127" s="22">
        <v>580704.3125</v>
      </c>
      <c r="U127" s="22">
        <v>693754.625</v>
      </c>
      <c r="V127" s="22">
        <v>335644.625</v>
      </c>
      <c r="W127" s="22">
        <v>415062.6875</v>
      </c>
      <c r="X127" s="23" t="s">
        <v>31</v>
      </c>
      <c r="Y127" s="23" t="s">
        <v>31</v>
      </c>
      <c r="Z127" s="23" t="s">
        <v>31</v>
      </c>
      <c r="AA127" s="23" t="s">
        <v>31</v>
      </c>
      <c r="AB127" s="23" t="s">
        <v>31</v>
      </c>
      <c r="AC127" s="23" t="s">
        <v>31</v>
      </c>
      <c r="AD127" s="23">
        <v>99951.5</v>
      </c>
      <c r="AE127" s="23">
        <v>192810.002481804</v>
      </c>
      <c r="AF127" s="23">
        <v>633179.48173607804</v>
      </c>
      <c r="AG127" s="23">
        <v>702218.06294553704</v>
      </c>
      <c r="AH127" s="23">
        <v>413245.78425111301</v>
      </c>
      <c r="AI127" s="23">
        <v>479888.12322471797</v>
      </c>
      <c r="AJ127" s="22">
        <v>3</v>
      </c>
    </row>
    <row r="128" spans="1:36" x14ac:dyDescent="0.25">
      <c r="A128" s="22" t="s">
        <v>767</v>
      </c>
      <c r="B128" s="22" t="s">
        <v>1367</v>
      </c>
      <c r="C128" s="22">
        <v>2</v>
      </c>
      <c r="D128" s="22">
        <v>100</v>
      </c>
      <c r="E128" s="22">
        <v>6.64</v>
      </c>
      <c r="F128" s="22" t="s">
        <v>31</v>
      </c>
      <c r="G128" s="22" t="s">
        <v>31</v>
      </c>
      <c r="H128" s="22" t="s">
        <v>31</v>
      </c>
      <c r="I128" s="22">
        <v>1514223.6656474499</v>
      </c>
      <c r="J128" s="22" t="s">
        <v>31</v>
      </c>
      <c r="K128" s="22">
        <v>22.71</v>
      </c>
      <c r="L128" s="22" t="s">
        <v>31</v>
      </c>
      <c r="M128" s="22" t="s">
        <v>31</v>
      </c>
      <c r="N128" s="22" t="s">
        <v>31</v>
      </c>
      <c r="O128" s="22" t="s">
        <v>31</v>
      </c>
      <c r="P128" s="22" t="s">
        <v>31</v>
      </c>
      <c r="Q128" s="22" t="s">
        <v>31</v>
      </c>
      <c r="R128" s="22">
        <v>1287738.375</v>
      </c>
      <c r="S128" s="22">
        <v>1727200.125</v>
      </c>
      <c r="T128" s="22" t="s">
        <v>31</v>
      </c>
      <c r="U128" s="22" t="s">
        <v>31</v>
      </c>
      <c r="V128" s="22" t="s">
        <v>31</v>
      </c>
      <c r="W128" s="22" t="s">
        <v>31</v>
      </c>
      <c r="X128" s="23" t="s">
        <v>31</v>
      </c>
      <c r="Y128" s="23" t="s">
        <v>31</v>
      </c>
      <c r="Z128" s="23" t="s">
        <v>31</v>
      </c>
      <c r="AA128" s="23" t="s">
        <v>31</v>
      </c>
      <c r="AB128" s="23" t="s">
        <v>31</v>
      </c>
      <c r="AC128" s="23" t="s">
        <v>31</v>
      </c>
      <c r="AD128" s="23">
        <v>1287738.375</v>
      </c>
      <c r="AE128" s="23">
        <v>1780542.8137580999</v>
      </c>
      <c r="AF128" s="23" t="s">
        <v>31</v>
      </c>
      <c r="AG128" s="23" t="s">
        <v>31</v>
      </c>
      <c r="AH128" s="23" t="s">
        <v>31</v>
      </c>
      <c r="AI128" s="23" t="s">
        <v>31</v>
      </c>
      <c r="AJ128" s="22">
        <v>3</v>
      </c>
    </row>
    <row r="129" spans="1:36" x14ac:dyDescent="0.25">
      <c r="A129" s="22" t="s">
        <v>448</v>
      </c>
      <c r="B129" s="22" t="s">
        <v>1368</v>
      </c>
      <c r="C129" s="22">
        <v>8</v>
      </c>
      <c r="D129" s="22">
        <v>100</v>
      </c>
      <c r="E129" s="22">
        <v>6.64</v>
      </c>
      <c r="F129" s="22" t="s">
        <v>31</v>
      </c>
      <c r="G129" s="22" t="s">
        <v>31</v>
      </c>
      <c r="H129" s="22" t="s">
        <v>31</v>
      </c>
      <c r="I129" s="22">
        <v>2321067.0513164601</v>
      </c>
      <c r="J129" s="22" t="s">
        <v>31</v>
      </c>
      <c r="K129" s="22">
        <v>60.12</v>
      </c>
      <c r="L129" s="22" t="s">
        <v>31</v>
      </c>
      <c r="M129" s="22" t="s">
        <v>31</v>
      </c>
      <c r="N129" s="22" t="s">
        <v>31</v>
      </c>
      <c r="O129" s="22" t="s">
        <v>31</v>
      </c>
      <c r="P129" s="22" t="s">
        <v>31</v>
      </c>
      <c r="Q129" s="22" t="s">
        <v>31</v>
      </c>
      <c r="R129" s="22">
        <v>2059880.375</v>
      </c>
      <c r="S129" s="22">
        <v>2144558.5</v>
      </c>
      <c r="T129" s="22">
        <v>6370479</v>
      </c>
      <c r="U129" s="22">
        <v>5293276.5</v>
      </c>
      <c r="V129" s="22">
        <v>1979242.375</v>
      </c>
      <c r="W129" s="22">
        <v>1777959.375</v>
      </c>
      <c r="X129" s="23" t="s">
        <v>31</v>
      </c>
      <c r="Y129" s="23" t="s">
        <v>31</v>
      </c>
      <c r="Z129" s="23" t="s">
        <v>31</v>
      </c>
      <c r="AA129" s="23" t="s">
        <v>31</v>
      </c>
      <c r="AB129" s="23" t="s">
        <v>31</v>
      </c>
      <c r="AC129" s="23" t="s">
        <v>31</v>
      </c>
      <c r="AD129" s="23">
        <v>2059880.375</v>
      </c>
      <c r="AE129" s="23">
        <v>2210790.8461730001</v>
      </c>
      <c r="AF129" s="23">
        <v>6946145.4044747902</v>
      </c>
      <c r="AG129" s="23">
        <v>5357851.6618395597</v>
      </c>
      <c r="AH129" s="23">
        <v>2436843.9312260998</v>
      </c>
      <c r="AI129" s="23">
        <v>2055645.1190003499</v>
      </c>
      <c r="AJ129" s="22">
        <v>3</v>
      </c>
    </row>
    <row r="130" spans="1:36" x14ac:dyDescent="0.25">
      <c r="A130" s="22" t="s">
        <v>448</v>
      </c>
      <c r="B130" s="22" t="s">
        <v>1369</v>
      </c>
      <c r="C130" s="22">
        <v>7</v>
      </c>
      <c r="D130" s="22">
        <v>100</v>
      </c>
      <c r="E130" s="22">
        <v>6.64</v>
      </c>
      <c r="F130" s="22" t="s">
        <v>31</v>
      </c>
      <c r="G130" s="22" t="s">
        <v>31</v>
      </c>
      <c r="H130" s="22" t="s">
        <v>31</v>
      </c>
      <c r="I130" s="22">
        <v>3893566.2871646499</v>
      </c>
      <c r="J130" s="22" t="s">
        <v>31</v>
      </c>
      <c r="K130" s="22">
        <v>31.79</v>
      </c>
      <c r="L130" s="22" t="s">
        <v>31</v>
      </c>
      <c r="M130" s="22" t="s">
        <v>31</v>
      </c>
      <c r="N130" s="22" t="s">
        <v>31</v>
      </c>
      <c r="O130" s="22" t="s">
        <v>31</v>
      </c>
      <c r="P130" s="22" t="s">
        <v>31</v>
      </c>
      <c r="Q130" s="22" t="s">
        <v>31</v>
      </c>
      <c r="R130" s="22">
        <v>3042734.5</v>
      </c>
      <c r="S130" s="22">
        <v>3172164.25</v>
      </c>
      <c r="T130" s="22">
        <v>5749788</v>
      </c>
      <c r="U130" s="22">
        <v>5939127.5</v>
      </c>
      <c r="V130" s="22">
        <v>3022958</v>
      </c>
      <c r="W130" s="22">
        <v>3522962.25</v>
      </c>
      <c r="X130" s="23" t="s">
        <v>31</v>
      </c>
      <c r="Y130" s="23" t="s">
        <v>31</v>
      </c>
      <c r="Z130" s="23" t="s">
        <v>31</v>
      </c>
      <c r="AA130" s="23" t="s">
        <v>31</v>
      </c>
      <c r="AB130" s="23" t="s">
        <v>31</v>
      </c>
      <c r="AC130" s="23" t="s">
        <v>31</v>
      </c>
      <c r="AD130" s="23">
        <v>3042734.5</v>
      </c>
      <c r="AE130" s="23">
        <v>3270133.0770213199</v>
      </c>
      <c r="AF130" s="23">
        <v>6269365.8503393997</v>
      </c>
      <c r="AG130" s="23">
        <v>6011581.7010035403</v>
      </c>
      <c r="AH130" s="23">
        <v>3721866.9879434998</v>
      </c>
      <c r="AI130" s="23">
        <v>4073186.5167813501</v>
      </c>
      <c r="AJ130" s="22">
        <v>3</v>
      </c>
    </row>
    <row r="131" spans="1:36" x14ac:dyDescent="0.25">
      <c r="A131" s="22" t="s">
        <v>56</v>
      </c>
      <c r="B131" s="22" t="s">
        <v>1370</v>
      </c>
      <c r="C131" s="22">
        <v>3</v>
      </c>
      <c r="D131" s="22">
        <v>0.01</v>
      </c>
      <c r="E131" s="22">
        <v>-6.64</v>
      </c>
      <c r="F131" s="22" t="s">
        <v>31</v>
      </c>
      <c r="G131" s="22" t="s">
        <v>31</v>
      </c>
      <c r="H131" s="22">
        <v>1656343.4632447499</v>
      </c>
      <c r="I131" s="22" t="s">
        <v>31</v>
      </c>
      <c r="J131" s="22" t="s">
        <v>31</v>
      </c>
      <c r="K131" s="22" t="s">
        <v>31</v>
      </c>
      <c r="L131" s="22" t="s">
        <v>31</v>
      </c>
      <c r="M131" s="22" t="s">
        <v>31</v>
      </c>
      <c r="N131" s="22">
        <v>615895</v>
      </c>
      <c r="O131" s="22" t="s">
        <v>31</v>
      </c>
      <c r="P131" s="22" t="s">
        <v>31</v>
      </c>
      <c r="Q131" s="22" t="s">
        <v>31</v>
      </c>
      <c r="R131" s="22" t="s">
        <v>31</v>
      </c>
      <c r="S131" s="22" t="s">
        <v>31</v>
      </c>
      <c r="T131" s="22" t="s">
        <v>31</v>
      </c>
      <c r="U131" s="22" t="s">
        <v>31</v>
      </c>
      <c r="V131" s="22" t="s">
        <v>31</v>
      </c>
      <c r="W131" s="22" t="s">
        <v>31</v>
      </c>
      <c r="X131" s="23" t="s">
        <v>31</v>
      </c>
      <c r="Y131" s="23" t="s">
        <v>31</v>
      </c>
      <c r="Z131" s="23">
        <v>1656343.4632447499</v>
      </c>
      <c r="AA131" s="23" t="s">
        <v>31</v>
      </c>
      <c r="AB131" s="23" t="s">
        <v>31</v>
      </c>
      <c r="AC131" s="23" t="s">
        <v>31</v>
      </c>
      <c r="AD131" s="23" t="s">
        <v>31</v>
      </c>
      <c r="AE131" s="23" t="s">
        <v>31</v>
      </c>
      <c r="AF131" s="23" t="s">
        <v>31</v>
      </c>
      <c r="AG131" s="23" t="s">
        <v>31</v>
      </c>
      <c r="AH131" s="23" t="s">
        <v>31</v>
      </c>
      <c r="AI131" s="23" t="s">
        <v>31</v>
      </c>
      <c r="AJ131" s="22">
        <v>3</v>
      </c>
    </row>
    <row r="132" spans="1:36" x14ac:dyDescent="0.25">
      <c r="A132" s="22" t="s">
        <v>92</v>
      </c>
      <c r="B132" s="22" t="s">
        <v>1371</v>
      </c>
      <c r="C132" s="22">
        <v>18</v>
      </c>
      <c r="D132" s="22">
        <v>100</v>
      </c>
      <c r="E132" s="22">
        <v>6.64</v>
      </c>
      <c r="F132" s="22" t="s">
        <v>31</v>
      </c>
      <c r="G132" s="22" t="s">
        <v>31</v>
      </c>
      <c r="H132" s="22" t="s">
        <v>31</v>
      </c>
      <c r="I132" s="22">
        <v>887414.43445603095</v>
      </c>
      <c r="J132" s="22" t="s">
        <v>31</v>
      </c>
      <c r="K132" s="22">
        <v>74.959999999999994</v>
      </c>
      <c r="L132" s="22" t="s">
        <v>31</v>
      </c>
      <c r="M132" s="22" t="s">
        <v>31</v>
      </c>
      <c r="N132" s="22" t="s">
        <v>31</v>
      </c>
      <c r="O132" s="22" t="s">
        <v>31</v>
      </c>
      <c r="P132" s="22" t="s">
        <v>31</v>
      </c>
      <c r="Q132" s="22" t="s">
        <v>31</v>
      </c>
      <c r="R132" s="22" t="s">
        <v>31</v>
      </c>
      <c r="S132" s="22">
        <v>82682.53125</v>
      </c>
      <c r="T132" s="22">
        <v>813869.375</v>
      </c>
      <c r="U132" s="22">
        <v>910647.75</v>
      </c>
      <c r="V132" s="22" t="s">
        <v>31</v>
      </c>
      <c r="W132" s="22" t="s">
        <v>31</v>
      </c>
      <c r="X132" s="23" t="s">
        <v>31</v>
      </c>
      <c r="Y132" s="23" t="s">
        <v>31</v>
      </c>
      <c r="Z132" s="23" t="s">
        <v>31</v>
      </c>
      <c r="AA132" s="23" t="s">
        <v>31</v>
      </c>
      <c r="AB132" s="23" t="s">
        <v>31</v>
      </c>
      <c r="AC132" s="23" t="s">
        <v>31</v>
      </c>
      <c r="AD132" s="23" t="s">
        <v>31</v>
      </c>
      <c r="AE132" s="23">
        <v>85236.090890462001</v>
      </c>
      <c r="AF132" s="23">
        <v>887414.43445603095</v>
      </c>
      <c r="AG132" s="23">
        <v>921757.16887035</v>
      </c>
      <c r="AH132" s="23" t="s">
        <v>31</v>
      </c>
      <c r="AI132" s="23" t="s">
        <v>31</v>
      </c>
      <c r="AJ132" s="22">
        <v>4</v>
      </c>
    </row>
    <row r="133" spans="1:36" x14ac:dyDescent="0.25">
      <c r="A133" s="22" t="s">
        <v>216</v>
      </c>
      <c r="B133" s="22" t="s">
        <v>1372</v>
      </c>
      <c r="C133" s="22">
        <v>4</v>
      </c>
      <c r="D133" s="22">
        <v>100</v>
      </c>
      <c r="E133" s="22">
        <v>6.64</v>
      </c>
      <c r="F133" s="22" t="s">
        <v>31</v>
      </c>
      <c r="G133" s="22" t="s">
        <v>31</v>
      </c>
      <c r="H133" s="22" t="s">
        <v>31</v>
      </c>
      <c r="I133" s="22">
        <v>1078292.34448799</v>
      </c>
      <c r="J133" s="22" t="s">
        <v>31</v>
      </c>
      <c r="K133" s="22">
        <v>55.66</v>
      </c>
      <c r="L133" s="22" t="s">
        <v>31</v>
      </c>
      <c r="M133" s="22" t="s">
        <v>31</v>
      </c>
      <c r="N133" s="22" t="s">
        <v>31</v>
      </c>
      <c r="O133" s="22" t="s">
        <v>31</v>
      </c>
      <c r="P133" s="22" t="s">
        <v>31</v>
      </c>
      <c r="Q133" s="22" t="s">
        <v>31</v>
      </c>
      <c r="R133" s="22">
        <v>157074.953125</v>
      </c>
      <c r="S133" s="22" t="s">
        <v>31</v>
      </c>
      <c r="T133" s="22" t="s">
        <v>31</v>
      </c>
      <c r="U133" s="22">
        <v>1003875.0625</v>
      </c>
      <c r="V133" s="22">
        <v>992397</v>
      </c>
      <c r="W133" s="22">
        <v>989694.0625</v>
      </c>
      <c r="X133" s="23" t="s">
        <v>31</v>
      </c>
      <c r="Y133" s="23" t="s">
        <v>31</v>
      </c>
      <c r="Z133" s="23" t="s">
        <v>31</v>
      </c>
      <c r="AA133" s="23" t="s">
        <v>31</v>
      </c>
      <c r="AB133" s="23" t="s">
        <v>31</v>
      </c>
      <c r="AC133" s="23" t="s">
        <v>31</v>
      </c>
      <c r="AD133" s="23">
        <v>157074.953125</v>
      </c>
      <c r="AE133" s="23" t="s">
        <v>31</v>
      </c>
      <c r="AF133" s="23" t="s">
        <v>31</v>
      </c>
      <c r="AG133" s="23">
        <v>1016121.80506628</v>
      </c>
      <c r="AH133" s="23">
        <v>1221839.5469716</v>
      </c>
      <c r="AI133" s="23">
        <v>1144266.73493693</v>
      </c>
      <c r="AJ133" s="22">
        <v>3</v>
      </c>
    </row>
    <row r="134" spans="1:36" x14ac:dyDescent="0.25">
      <c r="A134" s="22" t="s">
        <v>687</v>
      </c>
      <c r="B134" s="22" t="s">
        <v>1373</v>
      </c>
      <c r="C134" s="22">
        <v>2</v>
      </c>
      <c r="D134" s="22">
        <v>100</v>
      </c>
      <c r="E134" s="22">
        <v>6.64</v>
      </c>
      <c r="F134" s="22" t="s">
        <v>31</v>
      </c>
      <c r="G134" s="22" t="s">
        <v>31</v>
      </c>
      <c r="H134" s="22" t="s">
        <v>31</v>
      </c>
      <c r="I134" s="22">
        <v>96457.906189293295</v>
      </c>
      <c r="J134" s="22" t="s">
        <v>31</v>
      </c>
      <c r="K134" s="22">
        <v>66.67</v>
      </c>
      <c r="L134" s="22" t="s">
        <v>31</v>
      </c>
      <c r="M134" s="22" t="s">
        <v>31</v>
      </c>
      <c r="N134" s="22" t="s">
        <v>31</v>
      </c>
      <c r="O134" s="22" t="s">
        <v>31</v>
      </c>
      <c r="P134" s="22" t="s">
        <v>31</v>
      </c>
      <c r="Q134" s="22" t="s">
        <v>31</v>
      </c>
      <c r="R134" s="22">
        <v>162139.015625</v>
      </c>
      <c r="S134" s="22">
        <v>203855.765625</v>
      </c>
      <c r="T134" s="22">
        <v>84945.9296875</v>
      </c>
      <c r="U134" s="22">
        <v>99241.9296875</v>
      </c>
      <c r="V134" s="22">
        <v>29727.154296875</v>
      </c>
      <c r="W134" s="22">
        <v>26496.22265625</v>
      </c>
      <c r="X134" s="23" t="s">
        <v>31</v>
      </c>
      <c r="Y134" s="23" t="s">
        <v>31</v>
      </c>
      <c r="Z134" s="23" t="s">
        <v>31</v>
      </c>
      <c r="AA134" s="23" t="s">
        <v>31</v>
      </c>
      <c r="AB134" s="23" t="s">
        <v>31</v>
      </c>
      <c r="AC134" s="23" t="s">
        <v>31</v>
      </c>
      <c r="AD134" s="23">
        <v>162139.015625</v>
      </c>
      <c r="AE134" s="23">
        <v>210151.62821780701</v>
      </c>
      <c r="AF134" s="23">
        <v>92622.042883693197</v>
      </c>
      <c r="AG134" s="23">
        <v>100452.628518525</v>
      </c>
      <c r="AH134" s="23">
        <v>36600.0831711992</v>
      </c>
      <c r="AI134" s="23">
        <v>30634.463048553502</v>
      </c>
      <c r="AJ134" s="22">
        <v>3</v>
      </c>
    </row>
    <row r="135" spans="1:36" x14ac:dyDescent="0.25">
      <c r="A135" s="22" t="s">
        <v>371</v>
      </c>
      <c r="B135" s="22" t="s">
        <v>1374</v>
      </c>
      <c r="C135" s="22">
        <v>4</v>
      </c>
      <c r="D135" s="22">
        <v>100</v>
      </c>
      <c r="E135" s="22">
        <v>6.64</v>
      </c>
      <c r="F135" s="22" t="s">
        <v>31</v>
      </c>
      <c r="G135" s="22" t="s">
        <v>31</v>
      </c>
      <c r="H135" s="22" t="s">
        <v>31</v>
      </c>
      <c r="I135" s="22">
        <v>450500.22808716598</v>
      </c>
      <c r="J135" s="22" t="s">
        <v>31</v>
      </c>
      <c r="K135" s="22">
        <v>71.87</v>
      </c>
      <c r="L135" s="22" t="s">
        <v>31</v>
      </c>
      <c r="M135" s="22" t="s">
        <v>31</v>
      </c>
      <c r="N135" s="22" t="s">
        <v>31</v>
      </c>
      <c r="O135" s="22" t="s">
        <v>31</v>
      </c>
      <c r="P135" s="22" t="s">
        <v>31</v>
      </c>
      <c r="Q135" s="22" t="s">
        <v>31</v>
      </c>
      <c r="R135" s="22">
        <v>247058.421875</v>
      </c>
      <c r="S135" s="22">
        <v>199376.34375</v>
      </c>
      <c r="T135" s="22">
        <v>949155.78125</v>
      </c>
      <c r="U135" s="22">
        <v>811566.78125</v>
      </c>
      <c r="V135" s="22" t="s">
        <v>31</v>
      </c>
      <c r="W135" s="22" t="s">
        <v>31</v>
      </c>
      <c r="X135" s="23" t="s">
        <v>31</v>
      </c>
      <c r="Y135" s="23" t="s">
        <v>31</v>
      </c>
      <c r="Z135" s="23" t="s">
        <v>31</v>
      </c>
      <c r="AA135" s="23" t="s">
        <v>31</v>
      </c>
      <c r="AB135" s="23" t="s">
        <v>31</v>
      </c>
      <c r="AC135" s="23" t="s">
        <v>31</v>
      </c>
      <c r="AD135" s="23">
        <v>247058.421875</v>
      </c>
      <c r="AE135" s="23">
        <v>205533.86429232001</v>
      </c>
      <c r="AF135" s="23">
        <v>1034925.9558128</v>
      </c>
      <c r="AG135" s="23">
        <v>821467.46492727101</v>
      </c>
      <c r="AH135" s="23" t="s">
        <v>31</v>
      </c>
      <c r="AI135" s="23" t="s">
        <v>31</v>
      </c>
      <c r="AJ135" s="22">
        <v>3</v>
      </c>
    </row>
    <row r="136" spans="1:36" x14ac:dyDescent="0.25">
      <c r="A136" s="22" t="s">
        <v>210</v>
      </c>
      <c r="B136" s="22" t="s">
        <v>1375</v>
      </c>
      <c r="C136" s="22">
        <v>8</v>
      </c>
      <c r="D136" s="22">
        <v>100</v>
      </c>
      <c r="E136" s="22">
        <v>6.64</v>
      </c>
      <c r="F136" s="22" t="s">
        <v>31</v>
      </c>
      <c r="G136" s="22" t="s">
        <v>31</v>
      </c>
      <c r="H136" s="22" t="s">
        <v>31</v>
      </c>
      <c r="I136" s="22">
        <v>124642.425164092</v>
      </c>
      <c r="J136" s="22" t="s">
        <v>31</v>
      </c>
      <c r="K136" s="22">
        <v>71.510000000000005</v>
      </c>
      <c r="L136" s="22" t="s">
        <v>31</v>
      </c>
      <c r="M136" s="22" t="s">
        <v>31</v>
      </c>
      <c r="N136" s="22" t="s">
        <v>31</v>
      </c>
      <c r="O136" s="22" t="s">
        <v>31</v>
      </c>
      <c r="P136" s="22" t="s">
        <v>31</v>
      </c>
      <c r="Q136" s="22" t="s">
        <v>31</v>
      </c>
      <c r="R136" s="22">
        <v>320222.4375</v>
      </c>
      <c r="S136" s="22">
        <v>343558.75</v>
      </c>
      <c r="T136" s="22">
        <v>114312.6015625</v>
      </c>
      <c r="U136" s="22" t="s">
        <v>31</v>
      </c>
      <c r="V136" s="22">
        <v>47625.76171875</v>
      </c>
      <c r="W136" s="22">
        <v>82657.2109375</v>
      </c>
      <c r="X136" s="23" t="s">
        <v>31</v>
      </c>
      <c r="Y136" s="23" t="s">
        <v>31</v>
      </c>
      <c r="Z136" s="23" t="s">
        <v>31</v>
      </c>
      <c r="AA136" s="23" t="s">
        <v>31</v>
      </c>
      <c r="AB136" s="23" t="s">
        <v>31</v>
      </c>
      <c r="AC136" s="23" t="s">
        <v>31</v>
      </c>
      <c r="AD136" s="23">
        <v>320222.4375</v>
      </c>
      <c r="AE136" s="23">
        <v>354169.18662868702</v>
      </c>
      <c r="AF136" s="23">
        <v>124642.425164092</v>
      </c>
      <c r="AG136" s="23" t="s">
        <v>31</v>
      </c>
      <c r="AH136" s="23">
        <v>58636.855132184799</v>
      </c>
      <c r="AI136" s="23">
        <v>95566.802370753998</v>
      </c>
      <c r="AJ136" s="22">
        <v>3</v>
      </c>
    </row>
    <row r="137" spans="1:36" x14ac:dyDescent="0.25">
      <c r="A137" s="22" t="s">
        <v>225</v>
      </c>
      <c r="B137" s="22" t="s">
        <v>1376</v>
      </c>
      <c r="C137" s="22">
        <v>2</v>
      </c>
      <c r="D137" s="22">
        <v>100</v>
      </c>
      <c r="E137" s="22">
        <v>6.64</v>
      </c>
      <c r="F137" s="22" t="s">
        <v>31</v>
      </c>
      <c r="G137" s="22" t="s">
        <v>31</v>
      </c>
      <c r="H137" s="22" t="s">
        <v>31</v>
      </c>
      <c r="I137" s="22">
        <v>105195.622951048</v>
      </c>
      <c r="J137" s="22" t="s">
        <v>31</v>
      </c>
      <c r="K137" s="22">
        <v>104.62</v>
      </c>
      <c r="L137" s="22" t="s">
        <v>31</v>
      </c>
      <c r="M137" s="22" t="s">
        <v>31</v>
      </c>
      <c r="N137" s="22" t="s">
        <v>31</v>
      </c>
      <c r="O137" s="22" t="s">
        <v>31</v>
      </c>
      <c r="P137" s="22" t="s">
        <v>31</v>
      </c>
      <c r="Q137" s="22" t="s">
        <v>31</v>
      </c>
      <c r="R137" s="22">
        <v>22977.9375</v>
      </c>
      <c r="S137" s="22" t="s">
        <v>31</v>
      </c>
      <c r="T137" s="22">
        <v>418456.8125</v>
      </c>
      <c r="U137" s="22">
        <v>483290.25</v>
      </c>
      <c r="V137" s="22">
        <v>19699</v>
      </c>
      <c r="W137" s="22" t="s">
        <v>31</v>
      </c>
      <c r="X137" s="23" t="s">
        <v>31</v>
      </c>
      <c r="Y137" s="23" t="s">
        <v>31</v>
      </c>
      <c r="Z137" s="23" t="s">
        <v>31</v>
      </c>
      <c r="AA137" s="23" t="s">
        <v>31</v>
      </c>
      <c r="AB137" s="23" t="s">
        <v>31</v>
      </c>
      <c r="AC137" s="23" t="s">
        <v>31</v>
      </c>
      <c r="AD137" s="23">
        <v>22977.9375</v>
      </c>
      <c r="AE137" s="23" t="s">
        <v>31</v>
      </c>
      <c r="AF137" s="23">
        <v>456270.53556224599</v>
      </c>
      <c r="AG137" s="23">
        <v>489186.13435617002</v>
      </c>
      <c r="AH137" s="23">
        <v>24253.415957317</v>
      </c>
      <c r="AI137" s="23" t="s">
        <v>31</v>
      </c>
      <c r="AJ137" s="22">
        <v>3</v>
      </c>
    </row>
    <row r="138" spans="1:36" x14ac:dyDescent="0.25">
      <c r="A138" s="22" t="s">
        <v>321</v>
      </c>
      <c r="B138" s="22" t="s">
        <v>1377</v>
      </c>
      <c r="C138" s="22">
        <v>5</v>
      </c>
      <c r="D138" s="22">
        <v>100</v>
      </c>
      <c r="E138" s="22">
        <v>6.64</v>
      </c>
      <c r="F138" s="22" t="s">
        <v>31</v>
      </c>
      <c r="G138" s="22" t="s">
        <v>31</v>
      </c>
      <c r="H138" s="22" t="s">
        <v>31</v>
      </c>
      <c r="I138" s="22">
        <v>1341684.72988123</v>
      </c>
      <c r="J138" s="22" t="s">
        <v>31</v>
      </c>
      <c r="K138" s="22">
        <v>31.8</v>
      </c>
      <c r="L138" s="22" t="s">
        <v>31</v>
      </c>
      <c r="M138" s="22" t="s">
        <v>31</v>
      </c>
      <c r="N138" s="22" t="s">
        <v>31</v>
      </c>
      <c r="O138" s="22" t="s">
        <v>31</v>
      </c>
      <c r="P138" s="22" t="s">
        <v>31</v>
      </c>
      <c r="Q138" s="22" t="s">
        <v>31</v>
      </c>
      <c r="R138" s="22">
        <v>1189109.75</v>
      </c>
      <c r="S138" s="22">
        <v>1279761</v>
      </c>
      <c r="T138" s="22">
        <v>1920622.25</v>
      </c>
      <c r="U138" s="22">
        <v>2174877.5</v>
      </c>
      <c r="V138" s="22">
        <v>848670.625</v>
      </c>
      <c r="W138" s="22">
        <v>1180146.75</v>
      </c>
      <c r="X138" s="23" t="s">
        <v>31</v>
      </c>
      <c r="Y138" s="23" t="s">
        <v>31</v>
      </c>
      <c r="Z138" s="23" t="s">
        <v>31</v>
      </c>
      <c r="AA138" s="23" t="s">
        <v>31</v>
      </c>
      <c r="AB138" s="23" t="s">
        <v>31</v>
      </c>
      <c r="AC138" s="23" t="s">
        <v>31</v>
      </c>
      <c r="AD138" s="23">
        <v>1189109.75</v>
      </c>
      <c r="AE138" s="23">
        <v>1319285.0202450501</v>
      </c>
      <c r="AF138" s="23">
        <v>2094178.69764103</v>
      </c>
      <c r="AG138" s="23">
        <v>2201409.8503398602</v>
      </c>
      <c r="AH138" s="23">
        <v>1044883.58185092</v>
      </c>
      <c r="AI138" s="23">
        <v>1364464.75687423</v>
      </c>
      <c r="AJ138" s="22">
        <v>3</v>
      </c>
    </row>
    <row r="139" spans="1:36" x14ac:dyDescent="0.25">
      <c r="A139" s="22" t="s">
        <v>335</v>
      </c>
      <c r="B139" s="22" t="s">
        <v>1378</v>
      </c>
      <c r="C139" s="22">
        <v>8</v>
      </c>
      <c r="D139" s="22">
        <v>100</v>
      </c>
      <c r="E139" s="22">
        <v>6.64</v>
      </c>
      <c r="F139" s="22" t="s">
        <v>31</v>
      </c>
      <c r="G139" s="22" t="s">
        <v>31</v>
      </c>
      <c r="H139" s="22" t="s">
        <v>31</v>
      </c>
      <c r="I139" s="22">
        <v>1020501.09408941</v>
      </c>
      <c r="J139" s="22" t="s">
        <v>31</v>
      </c>
      <c r="K139" s="22">
        <v>91.07</v>
      </c>
      <c r="L139" s="22" t="s">
        <v>31</v>
      </c>
      <c r="M139" s="22" t="s">
        <v>31</v>
      </c>
      <c r="N139" s="22" t="s">
        <v>31</v>
      </c>
      <c r="O139" s="22" t="s">
        <v>31</v>
      </c>
      <c r="P139" s="22" t="s">
        <v>31</v>
      </c>
      <c r="Q139" s="22" t="s">
        <v>31</v>
      </c>
      <c r="R139" s="22">
        <v>2806906.5</v>
      </c>
      <c r="S139" s="22">
        <v>3319607</v>
      </c>
      <c r="T139" s="22">
        <v>97804.6015625</v>
      </c>
      <c r="U139" s="22">
        <v>417367.6875</v>
      </c>
      <c r="V139" s="22">
        <v>670927.0625</v>
      </c>
      <c r="W139" s="22">
        <v>1090427</v>
      </c>
      <c r="X139" s="23" t="s">
        <v>31</v>
      </c>
      <c r="Y139" s="23" t="s">
        <v>31</v>
      </c>
      <c r="Z139" s="23" t="s">
        <v>31</v>
      </c>
      <c r="AA139" s="23" t="s">
        <v>31</v>
      </c>
      <c r="AB139" s="23" t="s">
        <v>31</v>
      </c>
      <c r="AC139" s="23" t="s">
        <v>31</v>
      </c>
      <c r="AD139" s="23">
        <v>2806906.5</v>
      </c>
      <c r="AE139" s="23">
        <v>3422129.4352622302</v>
      </c>
      <c r="AF139" s="23">
        <v>106642.684746288</v>
      </c>
      <c r="AG139" s="23">
        <v>422459.35160764999</v>
      </c>
      <c r="AH139" s="23">
        <v>826045.64312063099</v>
      </c>
      <c r="AI139" s="23">
        <v>1260732.3720072</v>
      </c>
      <c r="AJ139" s="22">
        <v>3</v>
      </c>
    </row>
    <row r="140" spans="1:36" x14ac:dyDescent="0.25">
      <c r="A140" s="22" t="s">
        <v>175</v>
      </c>
      <c r="B140" s="22" t="s">
        <v>1379</v>
      </c>
      <c r="C140" s="22">
        <v>8</v>
      </c>
      <c r="D140" s="22">
        <v>100</v>
      </c>
      <c r="E140" s="22">
        <v>6.64</v>
      </c>
      <c r="F140" s="22" t="s">
        <v>31</v>
      </c>
      <c r="G140" s="22" t="s">
        <v>31</v>
      </c>
      <c r="H140" s="22" t="s">
        <v>31</v>
      </c>
      <c r="I140" s="22">
        <v>427277.95068706601</v>
      </c>
      <c r="J140" s="22" t="s">
        <v>31</v>
      </c>
      <c r="K140" s="22">
        <v>27.43</v>
      </c>
      <c r="L140" s="22" t="s">
        <v>31</v>
      </c>
      <c r="M140" s="22" t="s">
        <v>31</v>
      </c>
      <c r="N140" s="22" t="s">
        <v>31</v>
      </c>
      <c r="O140" s="22" t="s">
        <v>31</v>
      </c>
      <c r="P140" s="22" t="s">
        <v>31</v>
      </c>
      <c r="Q140" s="22" t="s">
        <v>31</v>
      </c>
      <c r="R140" s="22">
        <v>462728.96875</v>
      </c>
      <c r="S140" s="22">
        <v>549452.5625</v>
      </c>
      <c r="T140" s="22" t="s">
        <v>31</v>
      </c>
      <c r="U140" s="22" t="s">
        <v>31</v>
      </c>
      <c r="V140" s="22">
        <v>233322.859375</v>
      </c>
      <c r="W140" s="22">
        <v>341246.3125</v>
      </c>
      <c r="X140" s="23" t="s">
        <v>31</v>
      </c>
      <c r="Y140" s="23" t="s">
        <v>31</v>
      </c>
      <c r="Z140" s="23" t="s">
        <v>31</v>
      </c>
      <c r="AA140" s="23" t="s">
        <v>31</v>
      </c>
      <c r="AB140" s="23" t="s">
        <v>31</v>
      </c>
      <c r="AC140" s="23" t="s">
        <v>31</v>
      </c>
      <c r="AD140" s="23">
        <v>462728.96875</v>
      </c>
      <c r="AE140" s="23">
        <v>566421.80457250203</v>
      </c>
      <c r="AF140" s="23" t="s">
        <v>31</v>
      </c>
      <c r="AG140" s="23" t="s">
        <v>31</v>
      </c>
      <c r="AH140" s="23">
        <v>287267.189236634</v>
      </c>
      <c r="AI140" s="23">
        <v>394542.93868075201</v>
      </c>
      <c r="AJ140" s="22">
        <v>3</v>
      </c>
    </row>
    <row r="141" spans="1:36" x14ac:dyDescent="0.25">
      <c r="A141" s="22" t="s">
        <v>303</v>
      </c>
      <c r="B141" s="22" t="s">
        <v>1380</v>
      </c>
      <c r="C141" s="22">
        <v>5</v>
      </c>
      <c r="D141" s="22">
        <v>100</v>
      </c>
      <c r="E141" s="22">
        <v>6.64</v>
      </c>
      <c r="F141" s="22" t="s">
        <v>31</v>
      </c>
      <c r="G141" s="22" t="s">
        <v>31</v>
      </c>
      <c r="H141" s="22" t="s">
        <v>31</v>
      </c>
      <c r="I141" s="22">
        <v>1017846.8777293999</v>
      </c>
      <c r="J141" s="22" t="s">
        <v>31</v>
      </c>
      <c r="K141" s="22">
        <v>42.57</v>
      </c>
      <c r="L141" s="22" t="s">
        <v>31</v>
      </c>
      <c r="M141" s="22" t="s">
        <v>31</v>
      </c>
      <c r="N141" s="22" t="s">
        <v>31</v>
      </c>
      <c r="O141" s="22" t="s">
        <v>31</v>
      </c>
      <c r="P141" s="22" t="s">
        <v>31</v>
      </c>
      <c r="Q141" s="22" t="s">
        <v>31</v>
      </c>
      <c r="R141" s="22" t="s">
        <v>31</v>
      </c>
      <c r="S141" s="22" t="s">
        <v>31</v>
      </c>
      <c r="T141" s="22">
        <v>684248.3125</v>
      </c>
      <c r="U141" s="22">
        <v>1371871</v>
      </c>
      <c r="V141" s="22" t="s">
        <v>31</v>
      </c>
      <c r="W141" s="22" t="s">
        <v>31</v>
      </c>
      <c r="X141" s="23" t="s">
        <v>31</v>
      </c>
      <c r="Y141" s="23" t="s">
        <v>31</v>
      </c>
      <c r="Z141" s="23" t="s">
        <v>31</v>
      </c>
      <c r="AA141" s="23" t="s">
        <v>31</v>
      </c>
      <c r="AB141" s="23" t="s">
        <v>31</v>
      </c>
      <c r="AC141" s="23" t="s">
        <v>31</v>
      </c>
      <c r="AD141" s="23" t="s">
        <v>31</v>
      </c>
      <c r="AE141" s="23" t="s">
        <v>31</v>
      </c>
      <c r="AF141" s="23">
        <v>746080.20392053796</v>
      </c>
      <c r="AG141" s="23">
        <v>1388607.09754714</v>
      </c>
      <c r="AH141" s="23" t="s">
        <v>31</v>
      </c>
      <c r="AI141" s="23" t="s">
        <v>31</v>
      </c>
      <c r="AJ141" s="22">
        <v>4</v>
      </c>
    </row>
    <row r="142" spans="1:36" x14ac:dyDescent="0.25">
      <c r="A142" s="22" t="s">
        <v>243</v>
      </c>
      <c r="B142" s="22" t="s">
        <v>1381</v>
      </c>
      <c r="C142" s="22">
        <v>11</v>
      </c>
      <c r="D142" s="22">
        <v>100</v>
      </c>
      <c r="E142" s="22">
        <v>6.64</v>
      </c>
      <c r="F142" s="22" t="s">
        <v>31</v>
      </c>
      <c r="G142" s="22" t="s">
        <v>31</v>
      </c>
      <c r="H142" s="22" t="s">
        <v>31</v>
      </c>
      <c r="I142" s="22">
        <v>2096730.1844562499</v>
      </c>
      <c r="J142" s="22" t="s">
        <v>31</v>
      </c>
      <c r="K142" s="22">
        <v>1.9</v>
      </c>
      <c r="L142" s="22" t="s">
        <v>31</v>
      </c>
      <c r="M142" s="22" t="s">
        <v>31</v>
      </c>
      <c r="N142" s="22" t="s">
        <v>31</v>
      </c>
      <c r="O142" s="22" t="s">
        <v>31</v>
      </c>
      <c r="P142" s="22" t="s">
        <v>31</v>
      </c>
      <c r="Q142" s="22" t="s">
        <v>31</v>
      </c>
      <c r="R142" s="22" t="s">
        <v>31</v>
      </c>
      <c r="S142" s="22" t="s">
        <v>31</v>
      </c>
      <c r="T142" s="22">
        <v>1949020.75</v>
      </c>
      <c r="U142" s="22">
        <v>2043764</v>
      </c>
      <c r="V142" s="22" t="s">
        <v>31</v>
      </c>
      <c r="W142" s="22" t="s">
        <v>31</v>
      </c>
      <c r="X142" s="23" t="s">
        <v>31</v>
      </c>
      <c r="Y142" s="23" t="s">
        <v>31</v>
      </c>
      <c r="Z142" s="23" t="s">
        <v>31</v>
      </c>
      <c r="AA142" s="23" t="s">
        <v>31</v>
      </c>
      <c r="AB142" s="23" t="s">
        <v>31</v>
      </c>
      <c r="AC142" s="23" t="s">
        <v>31</v>
      </c>
      <c r="AD142" s="23" t="s">
        <v>31</v>
      </c>
      <c r="AE142" s="23" t="s">
        <v>31</v>
      </c>
      <c r="AF142" s="23">
        <v>2125143.4194883201</v>
      </c>
      <c r="AG142" s="23">
        <v>2068696.83527922</v>
      </c>
      <c r="AH142" s="23" t="s">
        <v>31</v>
      </c>
      <c r="AI142" s="23" t="s">
        <v>31</v>
      </c>
      <c r="AJ142" s="22">
        <v>3</v>
      </c>
    </row>
    <row r="143" spans="1:36" x14ac:dyDescent="0.25">
      <c r="A143" s="22" t="s">
        <v>571</v>
      </c>
      <c r="B143" s="22" t="s">
        <v>1382</v>
      </c>
      <c r="C143" s="22">
        <v>1</v>
      </c>
      <c r="D143" s="22">
        <v>100</v>
      </c>
      <c r="E143" s="22">
        <v>6.64</v>
      </c>
      <c r="F143" s="22" t="s">
        <v>31</v>
      </c>
      <c r="G143" s="22" t="s">
        <v>31</v>
      </c>
      <c r="H143" s="22" t="s">
        <v>31</v>
      </c>
      <c r="I143" s="22">
        <v>67856.974653832498</v>
      </c>
      <c r="J143" s="22" t="s">
        <v>31</v>
      </c>
      <c r="K143" s="22">
        <v>46.3</v>
      </c>
      <c r="L143" s="22" t="s">
        <v>31</v>
      </c>
      <c r="M143" s="22" t="s">
        <v>31</v>
      </c>
      <c r="N143" s="22" t="s">
        <v>31</v>
      </c>
      <c r="O143" s="22" t="s">
        <v>31</v>
      </c>
      <c r="P143" s="22" t="s">
        <v>31</v>
      </c>
      <c r="Q143" s="22" t="s">
        <v>31</v>
      </c>
      <c r="R143" s="22">
        <v>110458.578125</v>
      </c>
      <c r="S143" s="22">
        <v>126081.5078125</v>
      </c>
      <c r="T143" s="22" t="s">
        <v>31</v>
      </c>
      <c r="U143" s="22">
        <v>46699.203125</v>
      </c>
      <c r="V143" s="22">
        <v>39676</v>
      </c>
      <c r="W143" s="22">
        <v>58690.55078125</v>
      </c>
      <c r="X143" s="23" t="s">
        <v>31</v>
      </c>
      <c r="Y143" s="23" t="s">
        <v>31</v>
      </c>
      <c r="Z143" s="23" t="s">
        <v>31</v>
      </c>
      <c r="AA143" s="23" t="s">
        <v>31</v>
      </c>
      <c r="AB143" s="23" t="s">
        <v>31</v>
      </c>
      <c r="AC143" s="23" t="s">
        <v>31</v>
      </c>
      <c r="AD143" s="23">
        <v>110458.578125</v>
      </c>
      <c r="AE143" s="23">
        <v>129975.39742728601</v>
      </c>
      <c r="AF143" s="23" t="s">
        <v>31</v>
      </c>
      <c r="AG143" s="23">
        <v>47268.908599402399</v>
      </c>
      <c r="AH143" s="23">
        <v>48849.105615640903</v>
      </c>
      <c r="AI143" s="23">
        <v>67856.974653832498</v>
      </c>
      <c r="AJ143" s="22">
        <v>3</v>
      </c>
    </row>
    <row r="144" spans="1:36" x14ac:dyDescent="0.25">
      <c r="A144" s="22" t="s">
        <v>790</v>
      </c>
      <c r="B144" s="22" t="s">
        <v>1383</v>
      </c>
      <c r="C144" s="22">
        <v>16</v>
      </c>
      <c r="D144" s="22">
        <v>100</v>
      </c>
      <c r="E144" s="22">
        <v>6.64</v>
      </c>
      <c r="F144" s="22" t="s">
        <v>31</v>
      </c>
      <c r="G144" s="22" t="s">
        <v>31</v>
      </c>
      <c r="H144" s="22" t="s">
        <v>31</v>
      </c>
      <c r="I144" s="22">
        <v>1335190.3116290299</v>
      </c>
      <c r="J144" s="22" t="s">
        <v>31</v>
      </c>
      <c r="K144" s="22">
        <v>0.89</v>
      </c>
      <c r="L144" s="22" t="s">
        <v>31</v>
      </c>
      <c r="M144" s="22" t="s">
        <v>31</v>
      </c>
      <c r="N144" s="22" t="s">
        <v>31</v>
      </c>
      <c r="O144" s="22" t="s">
        <v>31</v>
      </c>
      <c r="P144" s="22" t="s">
        <v>31</v>
      </c>
      <c r="Q144" s="22" t="s">
        <v>31</v>
      </c>
      <c r="R144" s="22">
        <v>1326823.625</v>
      </c>
      <c r="S144" s="22">
        <v>1303357</v>
      </c>
      <c r="T144" s="22" t="s">
        <v>31</v>
      </c>
      <c r="U144" s="22" t="s">
        <v>31</v>
      </c>
      <c r="V144" s="22" t="s">
        <v>31</v>
      </c>
      <c r="W144" s="22" t="s">
        <v>31</v>
      </c>
      <c r="X144" s="23" t="s">
        <v>31</v>
      </c>
      <c r="Y144" s="23" t="s">
        <v>31</v>
      </c>
      <c r="Z144" s="23" t="s">
        <v>31</v>
      </c>
      <c r="AA144" s="23" t="s">
        <v>31</v>
      </c>
      <c r="AB144" s="23" t="s">
        <v>31</v>
      </c>
      <c r="AC144" s="23" t="s">
        <v>31</v>
      </c>
      <c r="AD144" s="23">
        <v>1326823.625</v>
      </c>
      <c r="AE144" s="23">
        <v>1343609.7569245601</v>
      </c>
      <c r="AF144" s="23" t="s">
        <v>31</v>
      </c>
      <c r="AG144" s="23" t="s">
        <v>31</v>
      </c>
      <c r="AH144" s="23" t="s">
        <v>31</v>
      </c>
      <c r="AI144" s="23" t="s">
        <v>31</v>
      </c>
      <c r="AJ144" s="22">
        <v>3</v>
      </c>
    </row>
    <row r="145" spans="1:36" x14ac:dyDescent="0.25">
      <c r="A145" s="22" t="s">
        <v>1203</v>
      </c>
      <c r="B145" s="22" t="s">
        <v>1384</v>
      </c>
      <c r="C145" s="22">
        <v>5</v>
      </c>
      <c r="D145" s="22">
        <v>100</v>
      </c>
      <c r="E145" s="22">
        <v>6.64</v>
      </c>
      <c r="F145" s="22" t="s">
        <v>31</v>
      </c>
      <c r="G145" s="22" t="s">
        <v>31</v>
      </c>
      <c r="H145" s="22" t="s">
        <v>31</v>
      </c>
      <c r="I145" s="22">
        <v>445444.08021974302</v>
      </c>
      <c r="J145" s="22" t="s">
        <v>31</v>
      </c>
      <c r="K145" s="22">
        <v>75.53</v>
      </c>
      <c r="L145" s="22" t="s">
        <v>31</v>
      </c>
      <c r="M145" s="22" t="s">
        <v>31</v>
      </c>
      <c r="N145" s="22" t="s">
        <v>31</v>
      </c>
      <c r="O145" s="22" t="s">
        <v>31</v>
      </c>
      <c r="P145" s="22" t="s">
        <v>31</v>
      </c>
      <c r="Q145" s="22" t="s">
        <v>31</v>
      </c>
      <c r="R145" s="22">
        <v>614079.3125</v>
      </c>
      <c r="S145" s="22">
        <v>473578.40625</v>
      </c>
      <c r="T145" s="22">
        <v>71271.71875</v>
      </c>
      <c r="U145" s="22">
        <v>54813.9453125</v>
      </c>
      <c r="V145" s="22" t="s">
        <v>31</v>
      </c>
      <c r="W145" s="22">
        <v>385271.5</v>
      </c>
      <c r="X145" s="23" t="s">
        <v>31</v>
      </c>
      <c r="Y145" s="23" t="s">
        <v>31</v>
      </c>
      <c r="Z145" s="23" t="s">
        <v>31</v>
      </c>
      <c r="AA145" s="23" t="s">
        <v>31</v>
      </c>
      <c r="AB145" s="23" t="s">
        <v>31</v>
      </c>
      <c r="AC145" s="23" t="s">
        <v>31</v>
      </c>
      <c r="AD145" s="23">
        <v>614079.3125</v>
      </c>
      <c r="AE145" s="23">
        <v>488204.35790522699</v>
      </c>
      <c r="AF145" s="23">
        <v>77712.166018337404</v>
      </c>
      <c r="AG145" s="23">
        <v>55482.646331541699</v>
      </c>
      <c r="AH145" s="23" t="s">
        <v>31</v>
      </c>
      <c r="AI145" s="23">
        <v>445444.08021974302</v>
      </c>
      <c r="AJ145" s="22">
        <v>3</v>
      </c>
    </row>
    <row r="146" spans="1:36" x14ac:dyDescent="0.25">
      <c r="A146" s="22" t="s">
        <v>68</v>
      </c>
      <c r="B146" s="22" t="s">
        <v>1385</v>
      </c>
      <c r="C146" s="22">
        <v>19</v>
      </c>
      <c r="D146" s="22">
        <v>100</v>
      </c>
      <c r="E146" s="22">
        <v>6.64</v>
      </c>
      <c r="F146" s="22" t="s">
        <v>31</v>
      </c>
      <c r="G146" s="22" t="s">
        <v>31</v>
      </c>
      <c r="H146" s="22" t="s">
        <v>31</v>
      </c>
      <c r="I146" s="22">
        <v>745499.91524685198</v>
      </c>
      <c r="J146" s="22" t="s">
        <v>31</v>
      </c>
      <c r="K146" s="22">
        <v>26.92</v>
      </c>
      <c r="L146" s="22" t="s">
        <v>31</v>
      </c>
      <c r="M146" s="22" t="s">
        <v>31</v>
      </c>
      <c r="N146" s="22" t="s">
        <v>31</v>
      </c>
      <c r="O146" s="22" t="s">
        <v>31</v>
      </c>
      <c r="P146" s="22" t="s">
        <v>31</v>
      </c>
      <c r="Q146" s="22" t="s">
        <v>31</v>
      </c>
      <c r="R146" s="22">
        <v>542765.125</v>
      </c>
      <c r="S146" s="22">
        <v>576197.5625</v>
      </c>
      <c r="T146" s="22">
        <v>950771.5</v>
      </c>
      <c r="U146" s="22">
        <v>1016633.6875</v>
      </c>
      <c r="V146" s="22">
        <v>620346.0625</v>
      </c>
      <c r="W146" s="22">
        <v>629370.125</v>
      </c>
      <c r="X146" s="23" t="s">
        <v>31</v>
      </c>
      <c r="Y146" s="23" t="s">
        <v>31</v>
      </c>
      <c r="Z146" s="23" t="s">
        <v>31</v>
      </c>
      <c r="AA146" s="23" t="s">
        <v>31</v>
      </c>
      <c r="AB146" s="23" t="s">
        <v>31</v>
      </c>
      <c r="AC146" s="23" t="s">
        <v>31</v>
      </c>
      <c r="AD146" s="23">
        <v>542765.125</v>
      </c>
      <c r="AE146" s="23">
        <v>593992.79467647697</v>
      </c>
      <c r="AF146" s="23">
        <v>1036687.67849805</v>
      </c>
      <c r="AG146" s="23">
        <v>1029036.07851469</v>
      </c>
      <c r="AH146" s="23">
        <v>763770.29754283302</v>
      </c>
      <c r="AI146" s="23">
        <v>727666.58433963999</v>
      </c>
      <c r="AJ146" s="22">
        <v>3</v>
      </c>
    </row>
    <row r="147" spans="1:36" x14ac:dyDescent="0.25">
      <c r="A147" s="22" t="s">
        <v>89</v>
      </c>
      <c r="B147" s="22" t="s">
        <v>1386</v>
      </c>
      <c r="C147" s="22">
        <v>2</v>
      </c>
      <c r="D147" s="22">
        <v>100</v>
      </c>
      <c r="E147" s="22">
        <v>6.64</v>
      </c>
      <c r="F147" s="22" t="s">
        <v>31</v>
      </c>
      <c r="G147" s="22" t="s">
        <v>31</v>
      </c>
      <c r="H147" s="22" t="s">
        <v>31</v>
      </c>
      <c r="I147" s="22">
        <v>624049.54205919104</v>
      </c>
      <c r="J147" s="22" t="s">
        <v>31</v>
      </c>
      <c r="K147" s="22">
        <v>3.55</v>
      </c>
      <c r="L147" s="22" t="s">
        <v>31</v>
      </c>
      <c r="M147" s="22" t="s">
        <v>31</v>
      </c>
      <c r="N147" s="22" t="s">
        <v>31</v>
      </c>
      <c r="O147" s="22" t="s">
        <v>31</v>
      </c>
      <c r="P147" s="22" t="s">
        <v>31</v>
      </c>
      <c r="Q147" s="22" t="s">
        <v>31</v>
      </c>
      <c r="R147" s="22" t="s">
        <v>31</v>
      </c>
      <c r="S147" s="22" t="s">
        <v>31</v>
      </c>
      <c r="T147" s="22">
        <v>586898.1875</v>
      </c>
      <c r="U147" s="22">
        <v>601225.625</v>
      </c>
      <c r="V147" s="22" t="s">
        <v>31</v>
      </c>
      <c r="W147" s="22" t="s">
        <v>31</v>
      </c>
      <c r="X147" s="23" t="s">
        <v>31</v>
      </c>
      <c r="Y147" s="23" t="s">
        <v>31</v>
      </c>
      <c r="Z147" s="23" t="s">
        <v>31</v>
      </c>
      <c r="AA147" s="23" t="s">
        <v>31</v>
      </c>
      <c r="AB147" s="23" t="s">
        <v>31</v>
      </c>
      <c r="AC147" s="23" t="s">
        <v>31</v>
      </c>
      <c r="AD147" s="23" t="s">
        <v>31</v>
      </c>
      <c r="AE147" s="23" t="s">
        <v>31</v>
      </c>
      <c r="AF147" s="23">
        <v>639933.06437360705</v>
      </c>
      <c r="AG147" s="23">
        <v>608560.25829120795</v>
      </c>
      <c r="AH147" s="23" t="s">
        <v>31</v>
      </c>
      <c r="AI147" s="23" t="s">
        <v>31</v>
      </c>
      <c r="AJ147" s="22">
        <v>3</v>
      </c>
    </row>
    <row r="148" spans="1:36" x14ac:dyDescent="0.25">
      <c r="A148" s="22" t="s">
        <v>1179</v>
      </c>
      <c r="B148" s="22" t="s">
        <v>1387</v>
      </c>
      <c r="C148" s="22">
        <v>4</v>
      </c>
      <c r="D148" s="22">
        <v>100</v>
      </c>
      <c r="E148" s="22">
        <v>6.64</v>
      </c>
      <c r="F148" s="22" t="s">
        <v>31</v>
      </c>
      <c r="G148" s="22" t="s">
        <v>31</v>
      </c>
      <c r="H148" s="22" t="s">
        <v>31</v>
      </c>
      <c r="I148" s="22">
        <v>752799.17200980405</v>
      </c>
      <c r="J148" s="22" t="s">
        <v>31</v>
      </c>
      <c r="K148" s="22">
        <v>37.53</v>
      </c>
      <c r="L148" s="22" t="s">
        <v>31</v>
      </c>
      <c r="M148" s="22" t="s">
        <v>31</v>
      </c>
      <c r="N148" s="22" t="s">
        <v>31</v>
      </c>
      <c r="O148" s="22" t="s">
        <v>31</v>
      </c>
      <c r="P148" s="22" t="s">
        <v>31</v>
      </c>
      <c r="Q148" s="22" t="s">
        <v>31</v>
      </c>
      <c r="R148" s="22">
        <v>714130</v>
      </c>
      <c r="S148" s="22">
        <v>730246.3125</v>
      </c>
      <c r="T148" s="22">
        <v>205148.671875</v>
      </c>
      <c r="U148" s="22" t="s">
        <v>31</v>
      </c>
      <c r="V148" s="22">
        <v>643571.625</v>
      </c>
      <c r="W148" s="22">
        <v>713386.5625</v>
      </c>
      <c r="X148" s="23" t="s">
        <v>31</v>
      </c>
      <c r="Y148" s="23" t="s">
        <v>31</v>
      </c>
      <c r="Z148" s="23" t="s">
        <v>31</v>
      </c>
      <c r="AA148" s="23" t="s">
        <v>31</v>
      </c>
      <c r="AB148" s="23" t="s">
        <v>31</v>
      </c>
      <c r="AC148" s="23" t="s">
        <v>31</v>
      </c>
      <c r="AD148" s="23">
        <v>714130</v>
      </c>
      <c r="AE148" s="23">
        <v>752799.17200980405</v>
      </c>
      <c r="AF148" s="23">
        <v>223686.86944555299</v>
      </c>
      <c r="AG148" s="23" t="s">
        <v>31</v>
      </c>
      <c r="AH148" s="23">
        <v>792365.61853146995</v>
      </c>
      <c r="AI148" s="23">
        <v>824804.90037268901</v>
      </c>
      <c r="AJ148" s="22">
        <v>3</v>
      </c>
    </row>
    <row r="149" spans="1:36" x14ac:dyDescent="0.25">
      <c r="A149" s="22" t="s">
        <v>371</v>
      </c>
      <c r="B149" s="22" t="s">
        <v>1388</v>
      </c>
      <c r="C149" s="22">
        <v>2</v>
      </c>
      <c r="D149" s="22">
        <v>0.01</v>
      </c>
      <c r="E149" s="22">
        <v>-6.64</v>
      </c>
      <c r="F149" s="22" t="s">
        <v>31</v>
      </c>
      <c r="G149" s="22" t="s">
        <v>31</v>
      </c>
      <c r="H149" s="22">
        <v>146004.69431028501</v>
      </c>
      <c r="I149" s="22" t="s">
        <v>31</v>
      </c>
      <c r="J149" s="22" t="s">
        <v>31</v>
      </c>
      <c r="K149" s="22" t="s">
        <v>31</v>
      </c>
      <c r="L149" s="22" t="s">
        <v>31</v>
      </c>
      <c r="M149" s="22" t="s">
        <v>31</v>
      </c>
      <c r="N149" s="22" t="s">
        <v>31</v>
      </c>
      <c r="O149" s="22" t="s">
        <v>31</v>
      </c>
      <c r="P149" s="22">
        <v>66556.5234375</v>
      </c>
      <c r="Q149" s="22" t="s">
        <v>31</v>
      </c>
      <c r="R149" s="22" t="s">
        <v>31</v>
      </c>
      <c r="S149" s="22" t="s">
        <v>31</v>
      </c>
      <c r="T149" s="22" t="s">
        <v>31</v>
      </c>
      <c r="U149" s="22" t="s">
        <v>31</v>
      </c>
      <c r="V149" s="22" t="s">
        <v>31</v>
      </c>
      <c r="W149" s="22" t="s">
        <v>31</v>
      </c>
      <c r="X149" s="23" t="s">
        <v>31</v>
      </c>
      <c r="Y149" s="23" t="s">
        <v>31</v>
      </c>
      <c r="Z149" s="23" t="s">
        <v>31</v>
      </c>
      <c r="AA149" s="23" t="s">
        <v>31</v>
      </c>
      <c r="AB149" s="23">
        <v>146004.69431028501</v>
      </c>
      <c r="AC149" s="23" t="s">
        <v>31</v>
      </c>
      <c r="AD149" s="23" t="s">
        <v>31</v>
      </c>
      <c r="AE149" s="23" t="s">
        <v>31</v>
      </c>
      <c r="AF149" s="23" t="s">
        <v>31</v>
      </c>
      <c r="AG149" s="23" t="s">
        <v>31</v>
      </c>
      <c r="AH149" s="23" t="s">
        <v>31</v>
      </c>
      <c r="AI149" s="23" t="s">
        <v>31</v>
      </c>
      <c r="AJ149" s="22">
        <v>3</v>
      </c>
    </row>
    <row r="150" spans="1:36" x14ac:dyDescent="0.25">
      <c r="A150" s="22" t="s">
        <v>1389</v>
      </c>
      <c r="B150" s="22" t="s">
        <v>1390</v>
      </c>
      <c r="C150" s="22">
        <v>16</v>
      </c>
      <c r="D150" s="22">
        <v>100</v>
      </c>
      <c r="E150" s="22">
        <v>6.64</v>
      </c>
      <c r="F150" s="22" t="s">
        <v>31</v>
      </c>
      <c r="G150" s="22" t="s">
        <v>31</v>
      </c>
      <c r="H150" s="22" t="s">
        <v>31</v>
      </c>
      <c r="I150" s="22">
        <v>1400836.56281657</v>
      </c>
      <c r="J150" s="22" t="s">
        <v>31</v>
      </c>
      <c r="K150" s="22">
        <v>56.85</v>
      </c>
      <c r="L150" s="22" t="s">
        <v>31</v>
      </c>
      <c r="M150" s="22" t="s">
        <v>31</v>
      </c>
      <c r="N150" s="22" t="s">
        <v>31</v>
      </c>
      <c r="O150" s="22" t="s">
        <v>31</v>
      </c>
      <c r="P150" s="22" t="s">
        <v>31</v>
      </c>
      <c r="Q150" s="22" t="s">
        <v>31</v>
      </c>
      <c r="R150" s="22">
        <v>1381394.59375</v>
      </c>
      <c r="S150" s="22">
        <v>1377994.3125</v>
      </c>
      <c r="T150" s="22">
        <v>2955931.625</v>
      </c>
      <c r="U150" s="22">
        <v>3162602.5</v>
      </c>
      <c r="V150" s="22">
        <v>735569.03125</v>
      </c>
      <c r="W150" s="22">
        <v>918847.09765625</v>
      </c>
      <c r="X150" s="23" t="s">
        <v>31</v>
      </c>
      <c r="Y150" s="23" t="s">
        <v>31</v>
      </c>
      <c r="Z150" s="23" t="s">
        <v>31</v>
      </c>
      <c r="AA150" s="23" t="s">
        <v>31</v>
      </c>
      <c r="AB150" s="23" t="s">
        <v>31</v>
      </c>
      <c r="AC150" s="23" t="s">
        <v>31</v>
      </c>
      <c r="AD150" s="23">
        <v>1381394.59375</v>
      </c>
      <c r="AE150" s="23">
        <v>1420552.16127397</v>
      </c>
      <c r="AF150" s="23">
        <v>3223043.4905970902</v>
      </c>
      <c r="AG150" s="23">
        <v>3201184.5707215499</v>
      </c>
      <c r="AH150" s="23">
        <v>905632.85853225796</v>
      </c>
      <c r="AI150" s="23">
        <v>1062354.72978943</v>
      </c>
      <c r="AJ150" s="22">
        <v>3</v>
      </c>
    </row>
    <row r="151" spans="1:36" x14ac:dyDescent="0.25">
      <c r="A151" s="22" t="s">
        <v>1167</v>
      </c>
      <c r="B151" s="22" t="s">
        <v>1391</v>
      </c>
      <c r="C151" s="22">
        <v>6</v>
      </c>
      <c r="D151" s="22">
        <v>100</v>
      </c>
      <c r="E151" s="22">
        <v>6.64</v>
      </c>
      <c r="F151" s="22" t="s">
        <v>31</v>
      </c>
      <c r="G151" s="22" t="s">
        <v>31</v>
      </c>
      <c r="H151" s="22" t="s">
        <v>31</v>
      </c>
      <c r="I151" s="22">
        <v>838271.67796944804</v>
      </c>
      <c r="J151" s="22" t="s">
        <v>31</v>
      </c>
      <c r="K151" s="22">
        <v>50.39</v>
      </c>
      <c r="L151" s="22" t="s">
        <v>31</v>
      </c>
      <c r="M151" s="22" t="s">
        <v>31</v>
      </c>
      <c r="N151" s="22" t="s">
        <v>31</v>
      </c>
      <c r="O151" s="22" t="s">
        <v>31</v>
      </c>
      <c r="P151" s="22" t="s">
        <v>31</v>
      </c>
      <c r="Q151" s="22" t="s">
        <v>31</v>
      </c>
      <c r="R151" s="22" t="s">
        <v>31</v>
      </c>
      <c r="S151" s="22">
        <v>513299.53125</v>
      </c>
      <c r="T151" s="22" t="s">
        <v>31</v>
      </c>
      <c r="U151" s="22" t="s">
        <v>31</v>
      </c>
      <c r="V151" s="22">
        <v>1187529</v>
      </c>
      <c r="W151" s="22">
        <v>725034.1875</v>
      </c>
      <c r="X151" s="23" t="s">
        <v>31</v>
      </c>
      <c r="Y151" s="23" t="s">
        <v>31</v>
      </c>
      <c r="Z151" s="23" t="s">
        <v>31</v>
      </c>
      <c r="AA151" s="23" t="s">
        <v>31</v>
      </c>
      <c r="AB151" s="23" t="s">
        <v>31</v>
      </c>
      <c r="AC151" s="23" t="s">
        <v>31</v>
      </c>
      <c r="AD151" s="23" t="s">
        <v>31</v>
      </c>
      <c r="AE151" s="23">
        <v>529152.22645238705</v>
      </c>
      <c r="AF151" s="23" t="s">
        <v>31</v>
      </c>
      <c r="AG151" s="23" t="s">
        <v>31</v>
      </c>
      <c r="AH151" s="23">
        <v>1462086.13626969</v>
      </c>
      <c r="AI151" s="23">
        <v>838271.67796944804</v>
      </c>
      <c r="AJ151" s="22">
        <v>3</v>
      </c>
    </row>
    <row r="152" spans="1:36" x14ac:dyDescent="0.25">
      <c r="A152" s="22" t="s">
        <v>1179</v>
      </c>
      <c r="B152" s="22" t="s">
        <v>1387</v>
      </c>
      <c r="C152" s="22">
        <v>2</v>
      </c>
      <c r="D152" s="22">
        <v>100</v>
      </c>
      <c r="E152" s="22">
        <v>6.64</v>
      </c>
      <c r="F152" s="22" t="s">
        <v>31</v>
      </c>
      <c r="G152" s="22" t="s">
        <v>31</v>
      </c>
      <c r="H152" s="22" t="s">
        <v>31</v>
      </c>
      <c r="I152" s="22">
        <v>122089.166590161</v>
      </c>
      <c r="J152" s="22" t="s">
        <v>31</v>
      </c>
      <c r="K152" s="22">
        <v>109.82</v>
      </c>
      <c r="L152" s="22" t="s">
        <v>31</v>
      </c>
      <c r="M152" s="22" t="s">
        <v>31</v>
      </c>
      <c r="N152" s="22" t="s">
        <v>31</v>
      </c>
      <c r="O152" s="22" t="s">
        <v>31</v>
      </c>
      <c r="P152" s="22" t="s">
        <v>31</v>
      </c>
      <c r="Q152" s="22" t="s">
        <v>31</v>
      </c>
      <c r="R152" s="22">
        <v>779510.1875</v>
      </c>
      <c r="S152" s="22">
        <v>795383.625</v>
      </c>
      <c r="T152" s="22">
        <v>65674.6015625</v>
      </c>
      <c r="U152" s="22">
        <v>140651.53125</v>
      </c>
      <c r="V152" s="22">
        <v>57076.96875</v>
      </c>
      <c r="W152" s="22">
        <v>90556.03125</v>
      </c>
      <c r="X152" s="23" t="s">
        <v>31</v>
      </c>
      <c r="Y152" s="23" t="s">
        <v>31</v>
      </c>
      <c r="Z152" s="23" t="s">
        <v>31</v>
      </c>
      <c r="AA152" s="23" t="s">
        <v>31</v>
      </c>
      <c r="AB152" s="23" t="s">
        <v>31</v>
      </c>
      <c r="AC152" s="23" t="s">
        <v>31</v>
      </c>
      <c r="AD152" s="23">
        <v>779510.1875</v>
      </c>
      <c r="AE152" s="23">
        <v>819948.17923870904</v>
      </c>
      <c r="AF152" s="23">
        <v>71609.267032207805</v>
      </c>
      <c r="AG152" s="23">
        <v>142367.40522587299</v>
      </c>
      <c r="AH152" s="23">
        <v>70273.184663004897</v>
      </c>
      <c r="AI152" s="23">
        <v>104699.278427048</v>
      </c>
      <c r="AJ152" s="22">
        <v>3</v>
      </c>
    </row>
    <row r="153" spans="1:36" x14ac:dyDescent="0.25">
      <c r="A153" s="22" t="s">
        <v>62</v>
      </c>
      <c r="B153" s="22" t="s">
        <v>1392</v>
      </c>
      <c r="C153" s="22">
        <v>18</v>
      </c>
      <c r="D153" s="22">
        <v>100</v>
      </c>
      <c r="E153" s="22">
        <v>6.64</v>
      </c>
      <c r="F153" s="22" t="s">
        <v>31</v>
      </c>
      <c r="G153" s="22" t="s">
        <v>31</v>
      </c>
      <c r="H153" s="22" t="s">
        <v>31</v>
      </c>
      <c r="I153" s="22">
        <v>15978814.093050901</v>
      </c>
      <c r="J153" s="22" t="s">
        <v>31</v>
      </c>
      <c r="K153" s="22">
        <v>47.43</v>
      </c>
      <c r="L153" s="22" t="s">
        <v>31</v>
      </c>
      <c r="M153" s="22" t="s">
        <v>31</v>
      </c>
      <c r="N153" s="22" t="s">
        <v>31</v>
      </c>
      <c r="O153" s="22" t="s">
        <v>31</v>
      </c>
      <c r="P153" s="22" t="s">
        <v>31</v>
      </c>
      <c r="Q153" s="22" t="s">
        <v>31</v>
      </c>
      <c r="R153" s="22">
        <v>14112908</v>
      </c>
      <c r="S153" s="22">
        <v>17549422</v>
      </c>
      <c r="T153" s="22">
        <v>23266342</v>
      </c>
      <c r="U153" s="22">
        <v>22001724</v>
      </c>
      <c r="V153" s="22">
        <v>4487016.5</v>
      </c>
      <c r="W153" s="22">
        <v>8483536</v>
      </c>
      <c r="X153" s="23" t="s">
        <v>31</v>
      </c>
      <c r="Y153" s="23" t="s">
        <v>31</v>
      </c>
      <c r="Z153" s="23" t="s">
        <v>31</v>
      </c>
      <c r="AA153" s="23" t="s">
        <v>31</v>
      </c>
      <c r="AB153" s="23" t="s">
        <v>31</v>
      </c>
      <c r="AC153" s="23" t="s">
        <v>31</v>
      </c>
      <c r="AD153" s="23">
        <v>14112908</v>
      </c>
      <c r="AE153" s="23">
        <v>18091416.7243407</v>
      </c>
      <c r="AF153" s="23">
        <v>25368797.944744602</v>
      </c>
      <c r="AG153" s="23">
        <v>22270133.346847702</v>
      </c>
      <c r="AH153" s="23">
        <v>5524416.3450857699</v>
      </c>
      <c r="AI153" s="23">
        <v>9808513.9713969901</v>
      </c>
      <c r="AJ153" s="22">
        <v>3</v>
      </c>
    </row>
    <row r="154" spans="1:36" x14ac:dyDescent="0.25">
      <c r="A154" s="22" t="s">
        <v>1099</v>
      </c>
      <c r="B154" s="22" t="s">
        <v>1393</v>
      </c>
      <c r="C154" s="22">
        <v>3</v>
      </c>
      <c r="D154" s="22">
        <v>0.01</v>
      </c>
      <c r="E154" s="22">
        <v>-6.64</v>
      </c>
      <c r="F154" s="22" t="s">
        <v>31</v>
      </c>
      <c r="G154" s="22" t="s">
        <v>31</v>
      </c>
      <c r="H154" s="22">
        <v>34541.537311197302</v>
      </c>
      <c r="I154" s="22" t="s">
        <v>31</v>
      </c>
      <c r="J154" s="22">
        <v>1.77</v>
      </c>
      <c r="K154" s="22" t="s">
        <v>31</v>
      </c>
      <c r="L154" s="22" t="s">
        <v>31</v>
      </c>
      <c r="M154" s="22" t="s">
        <v>31</v>
      </c>
      <c r="N154" s="22">
        <v>12684.6142578125</v>
      </c>
      <c r="O154" s="22">
        <v>12770.9501953125</v>
      </c>
      <c r="P154" s="22" t="s">
        <v>31</v>
      </c>
      <c r="Q154" s="22" t="s">
        <v>31</v>
      </c>
      <c r="R154" s="22" t="s">
        <v>31</v>
      </c>
      <c r="S154" s="22" t="s">
        <v>31</v>
      </c>
      <c r="T154" s="22" t="s">
        <v>31</v>
      </c>
      <c r="U154" s="22" t="s">
        <v>31</v>
      </c>
      <c r="V154" s="22" t="s">
        <v>31</v>
      </c>
      <c r="W154" s="22" t="s">
        <v>31</v>
      </c>
      <c r="X154" s="23" t="s">
        <v>31</v>
      </c>
      <c r="Y154" s="23" t="s">
        <v>31</v>
      </c>
      <c r="Z154" s="23">
        <v>34113.084064181203</v>
      </c>
      <c r="AA154" s="23">
        <v>34975.371841961598</v>
      </c>
      <c r="AB154" s="23" t="s">
        <v>31</v>
      </c>
      <c r="AC154" s="23" t="s">
        <v>31</v>
      </c>
      <c r="AD154" s="23" t="s">
        <v>31</v>
      </c>
      <c r="AE154" s="23" t="s">
        <v>31</v>
      </c>
      <c r="AF154" s="23" t="s">
        <v>31</v>
      </c>
      <c r="AG154" s="23" t="s">
        <v>31</v>
      </c>
      <c r="AH154" s="23" t="s">
        <v>31</v>
      </c>
      <c r="AI154" s="23" t="s">
        <v>31</v>
      </c>
      <c r="AJ154" s="22">
        <v>3</v>
      </c>
    </row>
    <row r="155" spans="1:36" x14ac:dyDescent="0.25">
      <c r="A155" s="22" t="s">
        <v>947</v>
      </c>
      <c r="B155" s="22" t="s">
        <v>1394</v>
      </c>
      <c r="C155" s="22">
        <v>7</v>
      </c>
      <c r="D155" s="22">
        <v>0.01</v>
      </c>
      <c r="E155" s="22">
        <v>-6.64</v>
      </c>
      <c r="F155" s="22" t="s">
        <v>31</v>
      </c>
      <c r="G155" s="22" t="s">
        <v>31</v>
      </c>
      <c r="H155" s="22">
        <v>484813.81506925198</v>
      </c>
      <c r="I155" s="22" t="s">
        <v>31</v>
      </c>
      <c r="J155" s="22">
        <v>1.83</v>
      </c>
      <c r="K155" s="22" t="s">
        <v>31</v>
      </c>
      <c r="L155" s="22">
        <v>231631.625</v>
      </c>
      <c r="M155" s="22">
        <v>141587.015625</v>
      </c>
      <c r="N155" s="22" t="s">
        <v>31</v>
      </c>
      <c r="O155" s="22" t="s">
        <v>31</v>
      </c>
      <c r="P155" s="22" t="s">
        <v>31</v>
      </c>
      <c r="Q155" s="22" t="s">
        <v>31</v>
      </c>
      <c r="R155" s="22" t="s">
        <v>31</v>
      </c>
      <c r="S155" s="22" t="s">
        <v>31</v>
      </c>
      <c r="T155" s="22" t="s">
        <v>31</v>
      </c>
      <c r="U155" s="22" t="s">
        <v>31</v>
      </c>
      <c r="V155" s="22" t="s">
        <v>31</v>
      </c>
      <c r="W155" s="22" t="s">
        <v>31</v>
      </c>
      <c r="X155" s="23">
        <v>491111.86261356302</v>
      </c>
      <c r="Y155" s="23">
        <v>478596.53405877901</v>
      </c>
      <c r="Z155" s="23" t="s">
        <v>31</v>
      </c>
      <c r="AA155" s="23" t="s">
        <v>31</v>
      </c>
      <c r="AB155" s="23" t="s">
        <v>31</v>
      </c>
      <c r="AC155" s="23" t="s">
        <v>31</v>
      </c>
      <c r="AD155" s="23" t="s">
        <v>31</v>
      </c>
      <c r="AE155" s="23" t="s">
        <v>31</v>
      </c>
      <c r="AF155" s="23" t="s">
        <v>31</v>
      </c>
      <c r="AG155" s="23" t="s">
        <v>31</v>
      </c>
      <c r="AH155" s="23" t="s">
        <v>31</v>
      </c>
      <c r="AI155" s="23" t="s">
        <v>31</v>
      </c>
      <c r="AJ155" s="22">
        <v>3</v>
      </c>
    </row>
    <row r="156" spans="1:36" x14ac:dyDescent="0.25">
      <c r="A156" s="22" t="s">
        <v>228</v>
      </c>
      <c r="B156" s="22" t="s">
        <v>1395</v>
      </c>
      <c r="C156" s="22">
        <v>2</v>
      </c>
      <c r="D156" s="22">
        <v>0.01</v>
      </c>
      <c r="E156" s="22">
        <v>-6.64</v>
      </c>
      <c r="F156" s="22" t="s">
        <v>31</v>
      </c>
      <c r="G156" s="22" t="s">
        <v>31</v>
      </c>
      <c r="H156" s="22">
        <v>43522.597440064201</v>
      </c>
      <c r="I156" s="22" t="s">
        <v>31</v>
      </c>
      <c r="J156" s="22">
        <v>2.25</v>
      </c>
      <c r="K156" s="22" t="s">
        <v>31</v>
      </c>
      <c r="L156" s="22">
        <v>21163.6484375</v>
      </c>
      <c r="M156" s="22">
        <v>12971.322265625</v>
      </c>
      <c r="N156" s="22">
        <v>15747.876953125</v>
      </c>
      <c r="O156" s="22">
        <v>15595.9541015625</v>
      </c>
      <c r="P156" s="22">
        <v>20232.767578125</v>
      </c>
      <c r="Q156" s="22">
        <v>20841.587890625</v>
      </c>
      <c r="R156" s="22" t="s">
        <v>31</v>
      </c>
      <c r="S156" s="22" t="s">
        <v>31</v>
      </c>
      <c r="T156" s="22" t="s">
        <v>31</v>
      </c>
      <c r="U156" s="22" t="s">
        <v>31</v>
      </c>
      <c r="V156" s="22" t="s">
        <v>31</v>
      </c>
      <c r="W156" s="22" t="s">
        <v>31</v>
      </c>
      <c r="X156" s="23">
        <v>44871.7605112827</v>
      </c>
      <c r="Y156" s="23">
        <v>43846.0394908659</v>
      </c>
      <c r="Z156" s="23">
        <v>42351.201180868899</v>
      </c>
      <c r="AA156" s="23">
        <v>42712.115041567296</v>
      </c>
      <c r="AB156" s="23">
        <v>44384.5154873395</v>
      </c>
      <c r="AC156" s="23">
        <v>43201.541346157101</v>
      </c>
      <c r="AD156" s="23" t="s">
        <v>31</v>
      </c>
      <c r="AE156" s="23" t="s">
        <v>31</v>
      </c>
      <c r="AF156" s="23" t="s">
        <v>31</v>
      </c>
      <c r="AG156" s="23" t="s">
        <v>31</v>
      </c>
      <c r="AH156" s="23" t="s">
        <v>31</v>
      </c>
      <c r="AI156" s="23" t="s">
        <v>31</v>
      </c>
      <c r="AJ156" s="22">
        <v>3</v>
      </c>
    </row>
    <row r="157" spans="1:36" x14ac:dyDescent="0.25">
      <c r="A157" s="22" t="s">
        <v>1108</v>
      </c>
      <c r="B157" s="22" t="s">
        <v>1396</v>
      </c>
      <c r="C157" s="22">
        <v>1</v>
      </c>
      <c r="D157" s="22">
        <v>0.01</v>
      </c>
      <c r="E157" s="22">
        <v>-6.64</v>
      </c>
      <c r="F157" s="22" t="s">
        <v>31</v>
      </c>
      <c r="G157" s="22" t="s">
        <v>31</v>
      </c>
      <c r="H157" s="22">
        <v>26267.973123345499</v>
      </c>
      <c r="I157" s="22" t="s">
        <v>31</v>
      </c>
      <c r="J157" s="22">
        <v>2.69</v>
      </c>
      <c r="K157" s="22" t="s">
        <v>31</v>
      </c>
      <c r="L157" s="22" t="s">
        <v>31</v>
      </c>
      <c r="M157" s="22" t="s">
        <v>31</v>
      </c>
      <c r="N157" s="22">
        <v>9954.875</v>
      </c>
      <c r="O157" s="22">
        <v>9410.9716796875</v>
      </c>
      <c r="P157" s="22" t="s">
        <v>31</v>
      </c>
      <c r="Q157" s="22" t="s">
        <v>31</v>
      </c>
      <c r="R157" s="22" t="s">
        <v>31</v>
      </c>
      <c r="S157" s="22" t="s">
        <v>31</v>
      </c>
      <c r="T157" s="22" t="s">
        <v>31</v>
      </c>
      <c r="U157" s="22" t="s">
        <v>31</v>
      </c>
      <c r="V157" s="22" t="s">
        <v>31</v>
      </c>
      <c r="W157" s="22" t="s">
        <v>31</v>
      </c>
      <c r="X157" s="23" t="s">
        <v>31</v>
      </c>
      <c r="Y157" s="23" t="s">
        <v>31</v>
      </c>
      <c r="Z157" s="23">
        <v>26771.920755434901</v>
      </c>
      <c r="AA157" s="23">
        <v>25773.511669636999</v>
      </c>
      <c r="AB157" s="23" t="s">
        <v>31</v>
      </c>
      <c r="AC157" s="23" t="s">
        <v>31</v>
      </c>
      <c r="AD157" s="23" t="s">
        <v>31</v>
      </c>
      <c r="AE157" s="23" t="s">
        <v>31</v>
      </c>
      <c r="AF157" s="23" t="s">
        <v>31</v>
      </c>
      <c r="AG157" s="23" t="s">
        <v>31</v>
      </c>
      <c r="AH157" s="23" t="s">
        <v>31</v>
      </c>
      <c r="AI157" s="23" t="s">
        <v>31</v>
      </c>
      <c r="AJ157" s="22">
        <v>3</v>
      </c>
    </row>
    <row r="158" spans="1:36" x14ac:dyDescent="0.25">
      <c r="A158" s="22" t="s">
        <v>1117</v>
      </c>
      <c r="B158" s="22" t="s">
        <v>1397</v>
      </c>
      <c r="C158" s="22">
        <v>2</v>
      </c>
      <c r="D158" s="22">
        <v>0.01</v>
      </c>
      <c r="E158" s="22">
        <v>-6.64</v>
      </c>
      <c r="F158" s="22" t="s">
        <v>31</v>
      </c>
      <c r="G158" s="22" t="s">
        <v>31</v>
      </c>
      <c r="H158" s="22">
        <v>110642.234843371</v>
      </c>
      <c r="I158" s="22" t="s">
        <v>31</v>
      </c>
      <c r="J158" s="22">
        <v>3.54</v>
      </c>
      <c r="K158" s="22" t="s">
        <v>31</v>
      </c>
      <c r="L158" s="22" t="s">
        <v>31</v>
      </c>
      <c r="M158" s="22" t="s">
        <v>31</v>
      </c>
      <c r="N158" s="22">
        <v>42184.3828125</v>
      </c>
      <c r="O158" s="22">
        <v>39401.0078125</v>
      </c>
      <c r="P158" s="22" t="s">
        <v>31</v>
      </c>
      <c r="Q158" s="22" t="s">
        <v>31</v>
      </c>
      <c r="R158" s="22" t="s">
        <v>31</v>
      </c>
      <c r="S158" s="22" t="s">
        <v>31</v>
      </c>
      <c r="T158" s="22" t="s">
        <v>31</v>
      </c>
      <c r="U158" s="22" t="s">
        <v>31</v>
      </c>
      <c r="V158" s="22" t="s">
        <v>31</v>
      </c>
      <c r="W158" s="22" t="s">
        <v>31</v>
      </c>
      <c r="X158" s="23" t="s">
        <v>31</v>
      </c>
      <c r="Y158" s="23" t="s">
        <v>31</v>
      </c>
      <c r="Z158" s="23">
        <v>113447.62779775501</v>
      </c>
      <c r="AA158" s="23">
        <v>107906.215130025</v>
      </c>
      <c r="AB158" s="23" t="s">
        <v>31</v>
      </c>
      <c r="AC158" s="23" t="s">
        <v>31</v>
      </c>
      <c r="AD158" s="23" t="s">
        <v>31</v>
      </c>
      <c r="AE158" s="23" t="s">
        <v>31</v>
      </c>
      <c r="AF158" s="23" t="s">
        <v>31</v>
      </c>
      <c r="AG158" s="23" t="s">
        <v>31</v>
      </c>
      <c r="AH158" s="23" t="s">
        <v>31</v>
      </c>
      <c r="AI158" s="23" t="s">
        <v>31</v>
      </c>
      <c r="AJ158" s="22">
        <v>3</v>
      </c>
    </row>
    <row r="159" spans="1:36" x14ac:dyDescent="0.25">
      <c r="A159" s="22" t="s">
        <v>240</v>
      </c>
      <c r="B159" s="22" t="s">
        <v>1398</v>
      </c>
      <c r="C159" s="22">
        <v>13</v>
      </c>
      <c r="D159" s="22">
        <v>0.01</v>
      </c>
      <c r="E159" s="22">
        <v>-6.64</v>
      </c>
      <c r="F159" s="22" t="s">
        <v>31</v>
      </c>
      <c r="G159" s="22" t="s">
        <v>31</v>
      </c>
      <c r="H159" s="22">
        <v>105896.47188584899</v>
      </c>
      <c r="I159" s="22" t="s">
        <v>31</v>
      </c>
      <c r="J159" s="22">
        <v>3.76</v>
      </c>
      <c r="K159" s="22" t="s">
        <v>31</v>
      </c>
      <c r="L159" s="22">
        <v>50003.4765625</v>
      </c>
      <c r="M159" s="22">
        <v>32018.041015625</v>
      </c>
      <c r="N159" s="22">
        <v>40461.5546875</v>
      </c>
      <c r="O159" s="22">
        <v>36241.4453125</v>
      </c>
      <c r="P159" s="22">
        <v>48217.42578125</v>
      </c>
      <c r="Q159" s="22">
        <v>48605.953125</v>
      </c>
      <c r="R159" s="22" t="s">
        <v>31</v>
      </c>
      <c r="S159" s="22" t="s">
        <v>31</v>
      </c>
      <c r="T159" s="22" t="s">
        <v>31</v>
      </c>
      <c r="U159" s="22" t="s">
        <v>31</v>
      </c>
      <c r="V159" s="22" t="s">
        <v>31</v>
      </c>
      <c r="W159" s="22" t="s">
        <v>31</v>
      </c>
      <c r="X159" s="23">
        <v>106018.772314717</v>
      </c>
      <c r="Y159" s="23">
        <v>108228.310271159</v>
      </c>
      <c r="Z159" s="23">
        <v>108814.378456329</v>
      </c>
      <c r="AA159" s="23">
        <v>99253.227560158601</v>
      </c>
      <c r="AB159" s="23">
        <v>105774.312539494</v>
      </c>
      <c r="AC159" s="23">
        <v>100752.980272852</v>
      </c>
      <c r="AD159" s="23" t="s">
        <v>31</v>
      </c>
      <c r="AE159" s="23" t="s">
        <v>31</v>
      </c>
      <c r="AF159" s="23" t="s">
        <v>31</v>
      </c>
      <c r="AG159" s="23" t="s">
        <v>31</v>
      </c>
      <c r="AH159" s="23" t="s">
        <v>31</v>
      </c>
      <c r="AI159" s="23" t="s">
        <v>31</v>
      </c>
      <c r="AJ159" s="22">
        <v>3</v>
      </c>
    </row>
    <row r="160" spans="1:36" x14ac:dyDescent="0.25">
      <c r="A160" s="22" t="s">
        <v>669</v>
      </c>
      <c r="B160" s="22" t="s">
        <v>1399</v>
      </c>
      <c r="C160" s="22">
        <v>8</v>
      </c>
      <c r="D160" s="22">
        <v>0.54700000000000004</v>
      </c>
      <c r="E160" s="22">
        <v>-0.87</v>
      </c>
      <c r="F160" s="22">
        <v>6.9743525705930301E-2</v>
      </c>
      <c r="G160" s="22">
        <v>0.21373131819685301</v>
      </c>
      <c r="H160" s="22">
        <v>601449.62979997101</v>
      </c>
      <c r="I160" s="22">
        <v>329038.12316119502</v>
      </c>
      <c r="J160" s="22">
        <v>4.3</v>
      </c>
      <c r="K160" s="22">
        <v>58.57</v>
      </c>
      <c r="L160" s="22" t="s">
        <v>31</v>
      </c>
      <c r="M160" s="22" t="s">
        <v>31</v>
      </c>
      <c r="N160" s="22">
        <v>231211.640625</v>
      </c>
      <c r="O160" s="22">
        <v>206722.421875</v>
      </c>
      <c r="P160" s="22">
        <v>267984.71875</v>
      </c>
      <c r="Q160" s="22">
        <v>296854.65625</v>
      </c>
      <c r="R160" s="22">
        <v>520103.84375</v>
      </c>
      <c r="S160" s="22">
        <v>675867.25</v>
      </c>
      <c r="T160" s="22">
        <v>158768.921875</v>
      </c>
      <c r="U160" s="22">
        <v>205653.578125</v>
      </c>
      <c r="V160" s="22">
        <v>148673.53125</v>
      </c>
      <c r="W160" s="22">
        <v>470128.015625</v>
      </c>
      <c r="X160" s="23" t="s">
        <v>31</v>
      </c>
      <c r="Y160" s="23" t="s">
        <v>31</v>
      </c>
      <c r="Z160" s="23">
        <v>621803.86198185198</v>
      </c>
      <c r="AA160" s="23">
        <v>566143.74518528604</v>
      </c>
      <c r="AB160" s="23">
        <v>587876.66362507397</v>
      </c>
      <c r="AC160" s="23">
        <v>615335.97022866004</v>
      </c>
      <c r="AD160" s="23">
        <v>520103.84375</v>
      </c>
      <c r="AE160" s="23">
        <v>696740.67157791101</v>
      </c>
      <c r="AF160" s="23">
        <v>173116.02739063199</v>
      </c>
      <c r="AG160" s="23">
        <v>208162.44254768899</v>
      </c>
      <c r="AH160" s="23">
        <v>183046.90569315301</v>
      </c>
      <c r="AI160" s="23">
        <v>543553.67969240097</v>
      </c>
      <c r="AJ160" s="22">
        <v>3</v>
      </c>
    </row>
    <row r="161" spans="1:36" x14ac:dyDescent="0.25">
      <c r="A161" s="22" t="s">
        <v>542</v>
      </c>
      <c r="B161" s="22" t="s">
        <v>1400</v>
      </c>
      <c r="C161" s="22">
        <v>4</v>
      </c>
      <c r="D161" s="22">
        <v>0.01</v>
      </c>
      <c r="E161" s="22">
        <v>-6.64</v>
      </c>
      <c r="F161" s="22" t="s">
        <v>31</v>
      </c>
      <c r="G161" s="22" t="s">
        <v>31</v>
      </c>
      <c r="H161" s="22">
        <v>167873.03332109799</v>
      </c>
      <c r="I161" s="22" t="s">
        <v>31</v>
      </c>
      <c r="J161" s="22">
        <v>5.68</v>
      </c>
      <c r="K161" s="22" t="s">
        <v>31</v>
      </c>
      <c r="L161" s="22">
        <v>81212.1328125</v>
      </c>
      <c r="M161" s="22">
        <v>47975.58984375</v>
      </c>
      <c r="N161" s="22">
        <v>66280.046875</v>
      </c>
      <c r="O161" s="22">
        <v>56334.7265625</v>
      </c>
      <c r="P161" s="22">
        <v>80961.6484375</v>
      </c>
      <c r="Q161" s="22">
        <v>78956.875</v>
      </c>
      <c r="R161" s="22" t="s">
        <v>31</v>
      </c>
      <c r="S161" s="22" t="s">
        <v>31</v>
      </c>
      <c r="T161" s="22" t="s">
        <v>31</v>
      </c>
      <c r="U161" s="22" t="s">
        <v>31</v>
      </c>
      <c r="V161" s="22" t="s">
        <v>31</v>
      </c>
      <c r="W161" s="22" t="s">
        <v>31</v>
      </c>
      <c r="X161" s="23">
        <v>172188.239893266</v>
      </c>
      <c r="Y161" s="23">
        <v>162168.47934317301</v>
      </c>
      <c r="Z161" s="23">
        <v>178248.76380707999</v>
      </c>
      <c r="AA161" s="23">
        <v>154282.021228292</v>
      </c>
      <c r="AB161" s="23">
        <v>177605.14102083899</v>
      </c>
      <c r="AC161" s="23">
        <v>163665.970067963</v>
      </c>
      <c r="AD161" s="23" t="s">
        <v>31</v>
      </c>
      <c r="AE161" s="23" t="s">
        <v>31</v>
      </c>
      <c r="AF161" s="23" t="s">
        <v>31</v>
      </c>
      <c r="AG161" s="23" t="s">
        <v>31</v>
      </c>
      <c r="AH161" s="23" t="s">
        <v>31</v>
      </c>
      <c r="AI161" s="23" t="s">
        <v>31</v>
      </c>
      <c r="AJ161" s="22">
        <v>3</v>
      </c>
    </row>
    <row r="162" spans="1:36" x14ac:dyDescent="0.25">
      <c r="A162" s="22" t="s">
        <v>309</v>
      </c>
      <c r="B162" s="22" t="s">
        <v>1401</v>
      </c>
      <c r="C162" s="22">
        <v>3</v>
      </c>
      <c r="D162" s="22">
        <v>0.01</v>
      </c>
      <c r="E162" s="22">
        <v>-6.64</v>
      </c>
      <c r="F162" s="22" t="s">
        <v>31</v>
      </c>
      <c r="G162" s="22" t="s">
        <v>31</v>
      </c>
      <c r="H162" s="22">
        <v>57848.082818721698</v>
      </c>
      <c r="I162" s="22" t="s">
        <v>31</v>
      </c>
      <c r="J162" s="22">
        <v>6.01</v>
      </c>
      <c r="K162" s="22" t="s">
        <v>31</v>
      </c>
      <c r="L162" s="22" t="s">
        <v>31</v>
      </c>
      <c r="M162" s="22" t="s">
        <v>31</v>
      </c>
      <c r="N162" s="22">
        <v>19141.81640625</v>
      </c>
      <c r="O162" s="22">
        <v>21196.64453125</v>
      </c>
      <c r="P162" s="22">
        <v>26278.193359375</v>
      </c>
      <c r="Q162" s="22">
        <v>28403.89453125</v>
      </c>
      <c r="R162" s="22" t="s">
        <v>31</v>
      </c>
      <c r="S162" s="22" t="s">
        <v>31</v>
      </c>
      <c r="T162" s="22" t="s">
        <v>31</v>
      </c>
      <c r="U162" s="22" t="s">
        <v>31</v>
      </c>
      <c r="V162" s="22" t="s">
        <v>31</v>
      </c>
      <c r="W162" s="22" t="s">
        <v>31</v>
      </c>
      <c r="X162" s="23" t="s">
        <v>31</v>
      </c>
      <c r="Y162" s="23" t="s">
        <v>31</v>
      </c>
      <c r="Z162" s="23">
        <v>51478.616451056201</v>
      </c>
      <c r="AA162" s="23">
        <v>58050.537582901401</v>
      </c>
      <c r="AB162" s="23">
        <v>57646.334127788599</v>
      </c>
      <c r="AC162" s="23">
        <v>58877.088944631498</v>
      </c>
      <c r="AD162" s="23" t="s">
        <v>31</v>
      </c>
      <c r="AE162" s="23" t="s">
        <v>31</v>
      </c>
      <c r="AF162" s="23" t="s">
        <v>31</v>
      </c>
      <c r="AG162" s="23" t="s">
        <v>31</v>
      </c>
      <c r="AH162" s="23" t="s">
        <v>31</v>
      </c>
      <c r="AI162" s="23" t="s">
        <v>31</v>
      </c>
      <c r="AJ162" s="22">
        <v>3</v>
      </c>
    </row>
    <row r="163" spans="1:36" x14ac:dyDescent="0.25">
      <c r="A163" s="22" t="s">
        <v>666</v>
      </c>
      <c r="B163" s="22" t="s">
        <v>1402</v>
      </c>
      <c r="C163" s="22">
        <v>23</v>
      </c>
      <c r="D163" s="22">
        <v>0.01</v>
      </c>
      <c r="E163" s="22">
        <v>-6.64</v>
      </c>
      <c r="F163" s="22" t="s">
        <v>31</v>
      </c>
      <c r="G163" s="22" t="s">
        <v>31</v>
      </c>
      <c r="H163" s="22">
        <v>371942.933817446</v>
      </c>
      <c r="I163" s="22" t="s">
        <v>31</v>
      </c>
      <c r="J163" s="22">
        <v>6.02</v>
      </c>
      <c r="K163" s="22" t="s">
        <v>31</v>
      </c>
      <c r="L163" s="22">
        <v>175336.90625</v>
      </c>
      <c r="M163" s="22">
        <v>106077.125</v>
      </c>
      <c r="N163" s="22">
        <v>134473.1875</v>
      </c>
      <c r="O163" s="22">
        <v>135880.640625</v>
      </c>
      <c r="P163" s="22">
        <v>188720.96875</v>
      </c>
      <c r="Q163" s="22">
        <v>194482.21875</v>
      </c>
      <c r="R163" s="22" t="s">
        <v>31</v>
      </c>
      <c r="S163" s="22" t="s">
        <v>31</v>
      </c>
      <c r="T163" s="22" t="s">
        <v>31</v>
      </c>
      <c r="U163" s="22" t="s">
        <v>31</v>
      </c>
      <c r="V163" s="22" t="s">
        <v>31</v>
      </c>
      <c r="W163" s="22" t="s">
        <v>31</v>
      </c>
      <c r="X163" s="23">
        <v>371754.222305945</v>
      </c>
      <c r="Y163" s="23">
        <v>358564.97252814297</v>
      </c>
      <c r="Z163" s="23">
        <v>361642.46356490999</v>
      </c>
      <c r="AA163" s="23">
        <v>372131.74112351402</v>
      </c>
      <c r="AB163" s="23">
        <v>413996.19344840699</v>
      </c>
      <c r="AC163" s="23">
        <v>403132.98864334001</v>
      </c>
      <c r="AD163" s="23" t="s">
        <v>31</v>
      </c>
      <c r="AE163" s="23" t="s">
        <v>31</v>
      </c>
      <c r="AF163" s="23" t="s">
        <v>31</v>
      </c>
      <c r="AG163" s="23" t="s">
        <v>31</v>
      </c>
      <c r="AH163" s="23" t="s">
        <v>31</v>
      </c>
      <c r="AI163" s="23" t="s">
        <v>31</v>
      </c>
      <c r="AJ163" s="22">
        <v>3</v>
      </c>
    </row>
    <row r="164" spans="1:36" x14ac:dyDescent="0.25">
      <c r="A164" s="22" t="s">
        <v>300</v>
      </c>
      <c r="B164" s="22" t="s">
        <v>1403</v>
      </c>
      <c r="C164" s="22">
        <v>16</v>
      </c>
      <c r="D164" s="22">
        <v>0.01</v>
      </c>
      <c r="E164" s="22">
        <v>-6.64</v>
      </c>
      <c r="F164" s="22" t="s">
        <v>31</v>
      </c>
      <c r="G164" s="22" t="s">
        <v>31</v>
      </c>
      <c r="H164" s="22">
        <v>793744.35465134401</v>
      </c>
      <c r="I164" s="22" t="s">
        <v>31</v>
      </c>
      <c r="J164" s="22">
        <v>6.67</v>
      </c>
      <c r="K164" s="22" t="s">
        <v>31</v>
      </c>
      <c r="L164" s="22">
        <v>374167.21875</v>
      </c>
      <c r="M164" s="22">
        <v>234945.359375</v>
      </c>
      <c r="N164" s="22">
        <v>309587.375</v>
      </c>
      <c r="O164" s="22">
        <v>270165.90625</v>
      </c>
      <c r="P164" s="22">
        <v>365050.59375</v>
      </c>
      <c r="Q164" s="22">
        <v>332228.6875</v>
      </c>
      <c r="R164" s="22" t="s">
        <v>31</v>
      </c>
      <c r="S164" s="22" t="s">
        <v>31</v>
      </c>
      <c r="T164" s="22" t="s">
        <v>31</v>
      </c>
      <c r="U164" s="22" t="s">
        <v>31</v>
      </c>
      <c r="V164" s="22" t="s">
        <v>31</v>
      </c>
      <c r="W164" s="22" t="s">
        <v>31</v>
      </c>
      <c r="X164" s="23">
        <v>793319.82292680896</v>
      </c>
      <c r="Y164" s="23">
        <v>794169.11355687305</v>
      </c>
      <c r="Z164" s="23">
        <v>832581.89282970503</v>
      </c>
      <c r="AA164" s="23">
        <v>739894.28238335298</v>
      </c>
      <c r="AB164" s="23">
        <v>800809.56148960395</v>
      </c>
      <c r="AC164" s="23">
        <v>688661.12576129404</v>
      </c>
      <c r="AD164" s="23" t="s">
        <v>31</v>
      </c>
      <c r="AE164" s="23" t="s">
        <v>31</v>
      </c>
      <c r="AF164" s="23" t="s">
        <v>31</v>
      </c>
      <c r="AG164" s="23" t="s">
        <v>31</v>
      </c>
      <c r="AH164" s="23" t="s">
        <v>31</v>
      </c>
      <c r="AI164" s="23" t="s">
        <v>31</v>
      </c>
      <c r="AJ164" s="22">
        <v>3</v>
      </c>
    </row>
    <row r="165" spans="1:36" x14ac:dyDescent="0.25">
      <c r="A165" s="22" t="s">
        <v>1105</v>
      </c>
      <c r="B165" s="22" t="s">
        <v>1404</v>
      </c>
      <c r="C165" s="22">
        <v>2</v>
      </c>
      <c r="D165" s="22">
        <v>0.01</v>
      </c>
      <c r="E165" s="22">
        <v>-6.64</v>
      </c>
      <c r="F165" s="22" t="s">
        <v>31</v>
      </c>
      <c r="G165" s="22" t="s">
        <v>31</v>
      </c>
      <c r="H165" s="22">
        <v>99169.903979169205</v>
      </c>
      <c r="I165" s="22" t="s">
        <v>31</v>
      </c>
      <c r="J165" s="22">
        <v>6.68</v>
      </c>
      <c r="K165" s="22" t="s">
        <v>31</v>
      </c>
      <c r="L165" s="22" t="s">
        <v>31</v>
      </c>
      <c r="M165" s="22" t="s">
        <v>31</v>
      </c>
      <c r="N165" s="22">
        <v>35172.78515625</v>
      </c>
      <c r="O165" s="22">
        <v>37963.84375</v>
      </c>
      <c r="P165" s="22" t="s">
        <v>31</v>
      </c>
      <c r="Q165" s="22" t="s">
        <v>31</v>
      </c>
      <c r="R165" s="22" t="s">
        <v>31</v>
      </c>
      <c r="S165" s="22" t="s">
        <v>31</v>
      </c>
      <c r="T165" s="22" t="s">
        <v>31</v>
      </c>
      <c r="U165" s="22" t="s">
        <v>31</v>
      </c>
      <c r="V165" s="22" t="s">
        <v>31</v>
      </c>
      <c r="W165" s="22" t="s">
        <v>31</v>
      </c>
      <c r="X165" s="23" t="s">
        <v>31</v>
      </c>
      <c r="Y165" s="23" t="s">
        <v>31</v>
      </c>
      <c r="Z165" s="23">
        <v>94591.144233459694</v>
      </c>
      <c r="AA165" s="23">
        <v>103970.30224060699</v>
      </c>
      <c r="AB165" s="23" t="s">
        <v>31</v>
      </c>
      <c r="AC165" s="23" t="s">
        <v>31</v>
      </c>
      <c r="AD165" s="23" t="s">
        <v>31</v>
      </c>
      <c r="AE165" s="23" t="s">
        <v>31</v>
      </c>
      <c r="AF165" s="23" t="s">
        <v>31</v>
      </c>
      <c r="AG165" s="23" t="s">
        <v>31</v>
      </c>
      <c r="AH165" s="23" t="s">
        <v>31</v>
      </c>
      <c r="AI165" s="23" t="s">
        <v>31</v>
      </c>
      <c r="AJ165" s="22">
        <v>4</v>
      </c>
    </row>
    <row r="166" spans="1:36" x14ac:dyDescent="0.25">
      <c r="A166" s="22" t="s">
        <v>1405</v>
      </c>
      <c r="B166" s="22" t="s">
        <v>1406</v>
      </c>
      <c r="C166" s="22">
        <v>77</v>
      </c>
      <c r="D166" s="22">
        <v>0.01</v>
      </c>
      <c r="E166" s="22">
        <v>-6.64</v>
      </c>
      <c r="F166" s="22" t="s">
        <v>31</v>
      </c>
      <c r="G166" s="22" t="s">
        <v>31</v>
      </c>
      <c r="H166" s="22">
        <v>1282802.1303816601</v>
      </c>
      <c r="I166" s="22" t="s">
        <v>31</v>
      </c>
      <c r="J166" s="22">
        <v>6.93</v>
      </c>
      <c r="K166" s="22" t="s">
        <v>31</v>
      </c>
      <c r="L166" s="22" t="s">
        <v>31</v>
      </c>
      <c r="M166" s="22" t="s">
        <v>31</v>
      </c>
      <c r="N166" s="22">
        <v>500975.5</v>
      </c>
      <c r="O166" s="22">
        <v>445984.75</v>
      </c>
      <c r="P166" s="22" t="s">
        <v>31</v>
      </c>
      <c r="Q166" s="22" t="s">
        <v>31</v>
      </c>
      <c r="R166" s="22" t="s">
        <v>31</v>
      </c>
      <c r="S166" s="22" t="s">
        <v>31</v>
      </c>
      <c r="T166" s="22" t="s">
        <v>31</v>
      </c>
      <c r="U166" s="22" t="s">
        <v>31</v>
      </c>
      <c r="V166" s="22" t="s">
        <v>31</v>
      </c>
      <c r="W166" s="22" t="s">
        <v>31</v>
      </c>
      <c r="X166" s="23" t="s">
        <v>31</v>
      </c>
      <c r="Y166" s="23" t="s">
        <v>31</v>
      </c>
      <c r="Z166" s="23">
        <v>1347287.2724584099</v>
      </c>
      <c r="AA166" s="23">
        <v>1221403.43737458</v>
      </c>
      <c r="AB166" s="23" t="s">
        <v>31</v>
      </c>
      <c r="AC166" s="23" t="s">
        <v>31</v>
      </c>
      <c r="AD166" s="23" t="s">
        <v>31</v>
      </c>
      <c r="AE166" s="23" t="s">
        <v>31</v>
      </c>
      <c r="AF166" s="23" t="s">
        <v>31</v>
      </c>
      <c r="AG166" s="23" t="s">
        <v>31</v>
      </c>
      <c r="AH166" s="23" t="s">
        <v>31</v>
      </c>
      <c r="AI166" s="23" t="s">
        <v>31</v>
      </c>
      <c r="AJ166" s="22">
        <v>3</v>
      </c>
    </row>
    <row r="167" spans="1:36" x14ac:dyDescent="0.25">
      <c r="A167" s="22" t="s">
        <v>1114</v>
      </c>
      <c r="B167" s="22" t="s">
        <v>1407</v>
      </c>
      <c r="C167" s="22">
        <v>2</v>
      </c>
      <c r="D167" s="22">
        <v>0.01</v>
      </c>
      <c r="E167" s="22">
        <v>-6.64</v>
      </c>
      <c r="F167" s="22" t="s">
        <v>31</v>
      </c>
      <c r="G167" s="22" t="s">
        <v>31</v>
      </c>
      <c r="H167" s="22">
        <v>117785.149142412</v>
      </c>
      <c r="I167" s="22" t="s">
        <v>31</v>
      </c>
      <c r="J167" s="22">
        <v>6.99</v>
      </c>
      <c r="K167" s="22" t="s">
        <v>31</v>
      </c>
      <c r="L167" s="22" t="s">
        <v>31</v>
      </c>
      <c r="M167" s="22" t="s">
        <v>31</v>
      </c>
      <c r="N167" s="22">
        <v>46017.03125</v>
      </c>
      <c r="O167" s="22">
        <v>40933.5703125</v>
      </c>
      <c r="P167" s="22" t="s">
        <v>31</v>
      </c>
      <c r="Q167" s="22" t="s">
        <v>31</v>
      </c>
      <c r="R167" s="22" t="s">
        <v>31</v>
      </c>
      <c r="S167" s="22" t="s">
        <v>31</v>
      </c>
      <c r="T167" s="22" t="s">
        <v>31</v>
      </c>
      <c r="U167" s="22" t="s">
        <v>31</v>
      </c>
      <c r="V167" s="22" t="s">
        <v>31</v>
      </c>
      <c r="W167" s="22" t="s">
        <v>31</v>
      </c>
      <c r="X167" s="23" t="s">
        <v>31</v>
      </c>
      <c r="Y167" s="23" t="s">
        <v>31</v>
      </c>
      <c r="Z167" s="23">
        <v>123754.875277226</v>
      </c>
      <c r="AA167" s="23">
        <v>112103.392512192</v>
      </c>
      <c r="AB167" s="23" t="s">
        <v>31</v>
      </c>
      <c r="AC167" s="23" t="s">
        <v>31</v>
      </c>
      <c r="AD167" s="23" t="s">
        <v>31</v>
      </c>
      <c r="AE167" s="23" t="s">
        <v>31</v>
      </c>
      <c r="AF167" s="23" t="s">
        <v>31</v>
      </c>
      <c r="AG167" s="23" t="s">
        <v>31</v>
      </c>
      <c r="AH167" s="23" t="s">
        <v>31</v>
      </c>
      <c r="AI167" s="23" t="s">
        <v>31</v>
      </c>
      <c r="AJ167" s="22">
        <v>3</v>
      </c>
    </row>
    <row r="168" spans="1:36" x14ac:dyDescent="0.25">
      <c r="A168" s="22" t="s">
        <v>840</v>
      </c>
      <c r="B168" s="22" t="s">
        <v>1408</v>
      </c>
      <c r="C168" s="22">
        <v>11</v>
      </c>
      <c r="D168" s="22">
        <v>0.01</v>
      </c>
      <c r="E168" s="22">
        <v>-6.64</v>
      </c>
      <c r="F168" s="22" t="s">
        <v>31</v>
      </c>
      <c r="G168" s="22" t="s">
        <v>31</v>
      </c>
      <c r="H168" s="22">
        <v>137828.70954355999</v>
      </c>
      <c r="I168" s="22" t="s">
        <v>31</v>
      </c>
      <c r="J168" s="22">
        <v>7.72</v>
      </c>
      <c r="K168" s="22" t="s">
        <v>31</v>
      </c>
      <c r="L168" s="22">
        <v>64280.66015625</v>
      </c>
      <c r="M168" s="22">
        <v>43707.94140625</v>
      </c>
      <c r="N168" s="22">
        <v>54960.6484375</v>
      </c>
      <c r="O168" s="22">
        <v>50895.26171875</v>
      </c>
      <c r="P168" s="22">
        <v>54195.58984375</v>
      </c>
      <c r="Q168" s="22">
        <v>65652.46875</v>
      </c>
      <c r="R168" s="22" t="s">
        <v>31</v>
      </c>
      <c r="S168" s="22" t="s">
        <v>31</v>
      </c>
      <c r="T168" s="22" t="s">
        <v>31</v>
      </c>
      <c r="U168" s="22" t="s">
        <v>31</v>
      </c>
      <c r="V168" s="22" t="s">
        <v>31</v>
      </c>
      <c r="W168" s="22" t="s">
        <v>31</v>
      </c>
      <c r="X168" s="23">
        <v>136289.65707668499</v>
      </c>
      <c r="Y168" s="23">
        <v>147742.85039864801</v>
      </c>
      <c r="Z168" s="23">
        <v>147807.19241939901</v>
      </c>
      <c r="AA168" s="23">
        <v>139385.14177751599</v>
      </c>
      <c r="AB168" s="23">
        <v>118888.57950239599</v>
      </c>
      <c r="AC168" s="23">
        <v>136087.89589665699</v>
      </c>
      <c r="AD168" s="23" t="s">
        <v>31</v>
      </c>
      <c r="AE168" s="23" t="s">
        <v>31</v>
      </c>
      <c r="AF168" s="23" t="s">
        <v>31</v>
      </c>
      <c r="AG168" s="23" t="s">
        <v>31</v>
      </c>
      <c r="AH168" s="23" t="s">
        <v>31</v>
      </c>
      <c r="AI168" s="23" t="s">
        <v>31</v>
      </c>
      <c r="AJ168" s="22">
        <v>3</v>
      </c>
    </row>
    <row r="169" spans="1:36" x14ac:dyDescent="0.25">
      <c r="A169" s="22" t="s">
        <v>421</v>
      </c>
      <c r="B169" s="22" t="s">
        <v>1409</v>
      </c>
      <c r="C169" s="22">
        <v>39</v>
      </c>
      <c r="D169" s="22">
        <v>0.01</v>
      </c>
      <c r="E169" s="22">
        <v>-6.64</v>
      </c>
      <c r="F169" s="22" t="s">
        <v>31</v>
      </c>
      <c r="G169" s="22" t="s">
        <v>31</v>
      </c>
      <c r="H169" s="22">
        <v>472853.722332009</v>
      </c>
      <c r="I169" s="22" t="s">
        <v>31</v>
      </c>
      <c r="J169" s="22">
        <v>8.0399999999999991</v>
      </c>
      <c r="K169" s="22" t="s">
        <v>31</v>
      </c>
      <c r="L169" s="22">
        <v>219267.5625</v>
      </c>
      <c r="M169" s="22">
        <v>151916.15625</v>
      </c>
      <c r="N169" s="22">
        <v>178879.421875</v>
      </c>
      <c r="O169" s="22">
        <v>149324.09375</v>
      </c>
      <c r="P169" s="22">
        <v>219240.34375</v>
      </c>
      <c r="Q169" s="22">
        <v>209460.640625</v>
      </c>
      <c r="R169" s="22" t="s">
        <v>31</v>
      </c>
      <c r="S169" s="22" t="s">
        <v>31</v>
      </c>
      <c r="T169" s="22" t="s">
        <v>31</v>
      </c>
      <c r="U169" s="22" t="s">
        <v>31</v>
      </c>
      <c r="V169" s="22" t="s">
        <v>31</v>
      </c>
      <c r="W169" s="22" t="s">
        <v>31</v>
      </c>
      <c r="X169" s="23">
        <v>464897.23080823198</v>
      </c>
      <c r="Y169" s="23">
        <v>513511.39458542399</v>
      </c>
      <c r="Z169" s="23">
        <v>481065.37824086298</v>
      </c>
      <c r="AA169" s="23">
        <v>408948.87412427098</v>
      </c>
      <c r="AB169" s="23">
        <v>480946.38536461099</v>
      </c>
      <c r="AC169" s="23">
        <v>434181.05059182801</v>
      </c>
      <c r="AD169" s="23" t="s">
        <v>31</v>
      </c>
      <c r="AE169" s="23" t="s">
        <v>31</v>
      </c>
      <c r="AF169" s="23" t="s">
        <v>31</v>
      </c>
      <c r="AG169" s="23" t="s">
        <v>31</v>
      </c>
      <c r="AH169" s="23" t="s">
        <v>31</v>
      </c>
      <c r="AI169" s="23" t="s">
        <v>31</v>
      </c>
      <c r="AJ169" s="22">
        <v>3</v>
      </c>
    </row>
    <row r="170" spans="1:36" x14ac:dyDescent="0.25">
      <c r="A170" s="22" t="s">
        <v>965</v>
      </c>
      <c r="B170" s="22" t="s">
        <v>1410</v>
      </c>
      <c r="C170" s="22">
        <v>8</v>
      </c>
      <c r="D170" s="22">
        <v>0.01</v>
      </c>
      <c r="E170" s="22">
        <v>-6.64</v>
      </c>
      <c r="F170" s="22" t="s">
        <v>31</v>
      </c>
      <c r="G170" s="22" t="s">
        <v>31</v>
      </c>
      <c r="H170" s="22">
        <v>521436.72475755401</v>
      </c>
      <c r="I170" s="22" t="s">
        <v>31</v>
      </c>
      <c r="J170" s="22">
        <v>8.25</v>
      </c>
      <c r="K170" s="22" t="s">
        <v>31</v>
      </c>
      <c r="L170" s="22" t="s">
        <v>31</v>
      </c>
      <c r="M170" s="22" t="s">
        <v>31</v>
      </c>
      <c r="N170" s="22">
        <v>193891.109375</v>
      </c>
      <c r="O170" s="22" t="s">
        <v>31</v>
      </c>
      <c r="P170" s="22">
        <v>248967.390625</v>
      </c>
      <c r="Q170" s="22">
        <v>223858.65625</v>
      </c>
      <c r="R170" s="22" t="s">
        <v>31</v>
      </c>
      <c r="S170" s="22" t="s">
        <v>31</v>
      </c>
      <c r="T170" s="22" t="s">
        <v>31</v>
      </c>
      <c r="U170" s="22" t="s">
        <v>31</v>
      </c>
      <c r="V170" s="22" t="s">
        <v>31</v>
      </c>
      <c r="W170" s="22" t="s">
        <v>31</v>
      </c>
      <c r="X170" s="23" t="s">
        <v>31</v>
      </c>
      <c r="Y170" s="23" t="s">
        <v>31</v>
      </c>
      <c r="Z170" s="23">
        <v>521436.72475755401</v>
      </c>
      <c r="AA170" s="23" t="s">
        <v>31</v>
      </c>
      <c r="AB170" s="23">
        <v>546158.45125335397</v>
      </c>
      <c r="AC170" s="23">
        <v>464026.01588863501</v>
      </c>
      <c r="AD170" s="23" t="s">
        <v>31</v>
      </c>
      <c r="AE170" s="23" t="s">
        <v>31</v>
      </c>
      <c r="AF170" s="23" t="s">
        <v>31</v>
      </c>
      <c r="AG170" s="23" t="s">
        <v>31</v>
      </c>
      <c r="AH170" s="23" t="s">
        <v>31</v>
      </c>
      <c r="AI170" s="23" t="s">
        <v>31</v>
      </c>
      <c r="AJ170" s="22">
        <v>3</v>
      </c>
    </row>
    <row r="171" spans="1:36" x14ac:dyDescent="0.25">
      <c r="A171" s="22" t="s">
        <v>1027</v>
      </c>
      <c r="B171" s="22" t="s">
        <v>1411</v>
      </c>
      <c r="C171" s="22">
        <v>6</v>
      </c>
      <c r="D171" s="22">
        <v>0.01</v>
      </c>
      <c r="E171" s="22">
        <v>-6.64</v>
      </c>
      <c r="F171" s="22" t="s">
        <v>31</v>
      </c>
      <c r="G171" s="22" t="s">
        <v>31</v>
      </c>
      <c r="H171" s="22">
        <v>1068794.0259442099</v>
      </c>
      <c r="I171" s="22" t="s">
        <v>31</v>
      </c>
      <c r="J171" s="22">
        <v>8.3800000000000008</v>
      </c>
      <c r="K171" s="22" t="s">
        <v>31</v>
      </c>
      <c r="L171" s="22">
        <v>475048.75</v>
      </c>
      <c r="M171" s="22">
        <v>335522.125</v>
      </c>
      <c r="N171" s="22" t="s">
        <v>31</v>
      </c>
      <c r="O171" s="22" t="s">
        <v>31</v>
      </c>
      <c r="P171" s="22" t="s">
        <v>31</v>
      </c>
      <c r="Q171" s="22" t="s">
        <v>31</v>
      </c>
      <c r="R171" s="22" t="s">
        <v>31</v>
      </c>
      <c r="S171" s="22" t="s">
        <v>31</v>
      </c>
      <c r="T171" s="22" t="s">
        <v>31</v>
      </c>
      <c r="U171" s="22" t="s">
        <v>31</v>
      </c>
      <c r="V171" s="22" t="s">
        <v>31</v>
      </c>
      <c r="W171" s="22" t="s">
        <v>31</v>
      </c>
      <c r="X171" s="23">
        <v>1007211.67260621</v>
      </c>
      <c r="Y171" s="23">
        <v>1134141.61189992</v>
      </c>
      <c r="Z171" s="23" t="s">
        <v>31</v>
      </c>
      <c r="AA171" s="23" t="s">
        <v>31</v>
      </c>
      <c r="AB171" s="23" t="s">
        <v>31</v>
      </c>
      <c r="AC171" s="23" t="s">
        <v>31</v>
      </c>
      <c r="AD171" s="23" t="s">
        <v>31</v>
      </c>
      <c r="AE171" s="23" t="s">
        <v>31</v>
      </c>
      <c r="AF171" s="23" t="s">
        <v>31</v>
      </c>
      <c r="AG171" s="23" t="s">
        <v>31</v>
      </c>
      <c r="AH171" s="23" t="s">
        <v>31</v>
      </c>
      <c r="AI171" s="23" t="s">
        <v>31</v>
      </c>
      <c r="AJ171" s="22">
        <v>3</v>
      </c>
    </row>
    <row r="172" spans="1:36" x14ac:dyDescent="0.25">
      <c r="A172" s="22" t="s">
        <v>184</v>
      </c>
      <c r="B172" s="22" t="s">
        <v>1412</v>
      </c>
      <c r="C172" s="22">
        <v>32</v>
      </c>
      <c r="D172" s="22">
        <v>2.1139999999999999</v>
      </c>
      <c r="E172" s="22">
        <v>1.08</v>
      </c>
      <c r="F172" s="22">
        <v>6.36815432234006E-3</v>
      </c>
      <c r="G172" s="22">
        <v>4.5486816588143297E-2</v>
      </c>
      <c r="H172" s="22">
        <v>754810.97218356305</v>
      </c>
      <c r="I172" s="22">
        <v>1595352.4737618901</v>
      </c>
      <c r="J172" s="22">
        <v>8.6999999999999993</v>
      </c>
      <c r="K172" s="22">
        <v>32.700000000000003</v>
      </c>
      <c r="L172" s="22">
        <v>353494.53125</v>
      </c>
      <c r="M172" s="22">
        <v>206046.640625</v>
      </c>
      <c r="N172" s="22">
        <v>288772.0625</v>
      </c>
      <c r="O172" s="22">
        <v>321042.78125</v>
      </c>
      <c r="P172" s="22" t="s">
        <v>31</v>
      </c>
      <c r="Q172" s="22">
        <v>364141.15625</v>
      </c>
      <c r="R172" s="22">
        <v>1636243.3125</v>
      </c>
      <c r="S172" s="22">
        <v>1508883.3125</v>
      </c>
      <c r="T172" s="22">
        <v>1785062.0625</v>
      </c>
      <c r="U172" s="22">
        <v>2251754.1875</v>
      </c>
      <c r="V172" s="22">
        <v>627119.59375</v>
      </c>
      <c r="W172" s="22">
        <v>1146069.25</v>
      </c>
      <c r="X172" s="23">
        <v>749489.01155399601</v>
      </c>
      <c r="Y172" s="23">
        <v>696484.82682028995</v>
      </c>
      <c r="Z172" s="23">
        <v>776602.69703371404</v>
      </c>
      <c r="AA172" s="23">
        <v>879229.069072532</v>
      </c>
      <c r="AB172" s="23" t="s">
        <v>31</v>
      </c>
      <c r="AC172" s="23">
        <v>754810.97218356305</v>
      </c>
      <c r="AD172" s="23">
        <v>1636243.3125</v>
      </c>
      <c r="AE172" s="23">
        <v>1555483.5250323999</v>
      </c>
      <c r="AF172" s="23">
        <v>1946368.65487457</v>
      </c>
      <c r="AG172" s="23">
        <v>2279224.3925952199</v>
      </c>
      <c r="AH172" s="23">
        <v>772109.87167888705</v>
      </c>
      <c r="AI172" s="23">
        <v>1325064.9553221001</v>
      </c>
      <c r="AJ172" s="22">
        <v>3</v>
      </c>
    </row>
    <row r="173" spans="1:36" x14ac:dyDescent="0.25">
      <c r="A173" s="22" t="s">
        <v>152</v>
      </c>
      <c r="B173" s="22" t="s">
        <v>1413</v>
      </c>
      <c r="C173" s="22">
        <v>12</v>
      </c>
      <c r="D173" s="22">
        <v>0.01</v>
      </c>
      <c r="E173" s="22">
        <v>-6.64</v>
      </c>
      <c r="F173" s="22" t="s">
        <v>31</v>
      </c>
      <c r="G173" s="22" t="s">
        <v>31</v>
      </c>
      <c r="H173" s="22">
        <v>405972.34909708501</v>
      </c>
      <c r="I173" s="22" t="s">
        <v>31</v>
      </c>
      <c r="J173" s="22">
        <v>8.83</v>
      </c>
      <c r="K173" s="22" t="s">
        <v>31</v>
      </c>
      <c r="L173" s="22">
        <v>190707.28125</v>
      </c>
      <c r="M173" s="22">
        <v>128246.6640625</v>
      </c>
      <c r="N173" s="22">
        <v>131567.5</v>
      </c>
      <c r="O173" s="22">
        <v>126454.1015625</v>
      </c>
      <c r="P173" s="22">
        <v>187305.171875</v>
      </c>
      <c r="Q173" s="22">
        <v>196641.25</v>
      </c>
      <c r="R173" s="22" t="s">
        <v>31</v>
      </c>
      <c r="S173" s="22" t="s">
        <v>31</v>
      </c>
      <c r="T173" s="22" t="s">
        <v>31</v>
      </c>
      <c r="U173" s="22" t="s">
        <v>31</v>
      </c>
      <c r="V173" s="22" t="s">
        <v>31</v>
      </c>
      <c r="W173" s="22" t="s">
        <v>31</v>
      </c>
      <c r="X173" s="23">
        <v>404342.922123247</v>
      </c>
      <c r="Y173" s="23">
        <v>433503.09104244999</v>
      </c>
      <c r="Z173" s="23">
        <v>353828.117780553</v>
      </c>
      <c r="AA173" s="23">
        <v>346315.59558606398</v>
      </c>
      <c r="AB173" s="23">
        <v>410890.36731351301</v>
      </c>
      <c r="AC173" s="23">
        <v>407608.34235938202</v>
      </c>
      <c r="AD173" s="23" t="s">
        <v>31</v>
      </c>
      <c r="AE173" s="23" t="s">
        <v>31</v>
      </c>
      <c r="AF173" s="23" t="s">
        <v>31</v>
      </c>
      <c r="AG173" s="23" t="s">
        <v>31</v>
      </c>
      <c r="AH173" s="23" t="s">
        <v>31</v>
      </c>
      <c r="AI173" s="23" t="s">
        <v>31</v>
      </c>
      <c r="AJ173" s="22">
        <v>3</v>
      </c>
    </row>
    <row r="174" spans="1:36" x14ac:dyDescent="0.25">
      <c r="A174" s="22" t="s">
        <v>805</v>
      </c>
      <c r="B174" s="22" t="s">
        <v>1414</v>
      </c>
      <c r="C174" s="22">
        <v>5</v>
      </c>
      <c r="D174" s="22">
        <v>0.01</v>
      </c>
      <c r="E174" s="22">
        <v>-6.64</v>
      </c>
      <c r="F174" s="22" t="s">
        <v>31</v>
      </c>
      <c r="G174" s="22" t="s">
        <v>31</v>
      </c>
      <c r="H174" s="22">
        <v>463628.68612999102</v>
      </c>
      <c r="I174" s="22" t="s">
        <v>31</v>
      </c>
      <c r="J174" s="22">
        <v>9.01</v>
      </c>
      <c r="K174" s="22" t="s">
        <v>31</v>
      </c>
      <c r="L174" s="22">
        <v>215580.46875</v>
      </c>
      <c r="M174" s="22">
        <v>139124.140625</v>
      </c>
      <c r="N174" s="22">
        <v>204928.890625</v>
      </c>
      <c r="O174" s="22">
        <v>180827.59375</v>
      </c>
      <c r="P174" s="22">
        <v>196376.8125</v>
      </c>
      <c r="Q174" s="22">
        <v>216600.53125</v>
      </c>
      <c r="R174" s="22" t="s">
        <v>31</v>
      </c>
      <c r="S174" s="22" t="s">
        <v>31</v>
      </c>
      <c r="T174" s="22" t="s">
        <v>31</v>
      </c>
      <c r="U174" s="22" t="s">
        <v>31</v>
      </c>
      <c r="V174" s="22" t="s">
        <v>31</v>
      </c>
      <c r="W174" s="22" t="s">
        <v>31</v>
      </c>
      <c r="X174" s="23">
        <v>457079.75131166802</v>
      </c>
      <c r="Y174" s="23">
        <v>470271.45259832998</v>
      </c>
      <c r="Z174" s="23">
        <v>551120.93525149103</v>
      </c>
      <c r="AA174" s="23">
        <v>495226.45018338499</v>
      </c>
      <c r="AB174" s="23">
        <v>430790.77749028098</v>
      </c>
      <c r="AC174" s="23">
        <v>448980.99201959901</v>
      </c>
      <c r="AD174" s="23" t="s">
        <v>31</v>
      </c>
      <c r="AE174" s="23" t="s">
        <v>31</v>
      </c>
      <c r="AF174" s="23" t="s">
        <v>31</v>
      </c>
      <c r="AG174" s="23" t="s">
        <v>31</v>
      </c>
      <c r="AH174" s="23" t="s">
        <v>31</v>
      </c>
      <c r="AI174" s="23" t="s">
        <v>31</v>
      </c>
      <c r="AJ174" s="22">
        <v>3</v>
      </c>
    </row>
    <row r="175" spans="1:36" x14ac:dyDescent="0.25">
      <c r="A175" s="22" t="s">
        <v>796</v>
      </c>
      <c r="B175" s="22" t="s">
        <v>1415</v>
      </c>
      <c r="C175" s="22">
        <v>4</v>
      </c>
      <c r="D175" s="22">
        <v>0.01</v>
      </c>
      <c r="E175" s="22">
        <v>-6.64</v>
      </c>
      <c r="F175" s="22" t="s">
        <v>31</v>
      </c>
      <c r="G175" s="22" t="s">
        <v>31</v>
      </c>
      <c r="H175" s="22">
        <v>366369.06636366597</v>
      </c>
      <c r="I175" s="22" t="s">
        <v>31</v>
      </c>
      <c r="J175" s="22">
        <v>9.36</v>
      </c>
      <c r="K175" s="22" t="s">
        <v>31</v>
      </c>
      <c r="L175" s="22">
        <v>200507.375</v>
      </c>
      <c r="M175" s="22">
        <v>97385.7421875</v>
      </c>
      <c r="N175" s="22">
        <v>124584.3125</v>
      </c>
      <c r="O175" s="22">
        <v>132578.84375</v>
      </c>
      <c r="P175" s="22">
        <v>168635.953125</v>
      </c>
      <c r="Q175" s="22">
        <v>178342.890625</v>
      </c>
      <c r="R175" s="22" t="s">
        <v>31</v>
      </c>
      <c r="S175" s="22" t="s">
        <v>31</v>
      </c>
      <c r="T175" s="22" t="s">
        <v>31</v>
      </c>
      <c r="U175" s="22" t="s">
        <v>31</v>
      </c>
      <c r="V175" s="22" t="s">
        <v>31</v>
      </c>
      <c r="W175" s="22" t="s">
        <v>31</v>
      </c>
      <c r="X175" s="23">
        <v>425121.35553168203</v>
      </c>
      <c r="Y175" s="23">
        <v>329186.108429068</v>
      </c>
      <c r="Z175" s="23">
        <v>335048.03843547398</v>
      </c>
      <c r="AA175" s="23">
        <v>363089.22105385398</v>
      </c>
      <c r="AB175" s="23">
        <v>369935.800641093</v>
      </c>
      <c r="AC175" s="23">
        <v>369678.539061549</v>
      </c>
      <c r="AD175" s="23" t="s">
        <v>31</v>
      </c>
      <c r="AE175" s="23" t="s">
        <v>31</v>
      </c>
      <c r="AF175" s="23" t="s">
        <v>31</v>
      </c>
      <c r="AG175" s="23" t="s">
        <v>31</v>
      </c>
      <c r="AH175" s="23" t="s">
        <v>31</v>
      </c>
      <c r="AI175" s="23" t="s">
        <v>31</v>
      </c>
      <c r="AJ175" s="22">
        <v>3</v>
      </c>
    </row>
    <row r="176" spans="1:36" x14ac:dyDescent="0.25">
      <c r="A176" s="22" t="s">
        <v>583</v>
      </c>
      <c r="B176" s="22" t="s">
        <v>1416</v>
      </c>
      <c r="C176" s="22">
        <v>3</v>
      </c>
      <c r="D176" s="22">
        <v>0.01</v>
      </c>
      <c r="E176" s="22">
        <v>-6.64</v>
      </c>
      <c r="F176" s="22" t="s">
        <v>31</v>
      </c>
      <c r="G176" s="22" t="s">
        <v>31</v>
      </c>
      <c r="H176" s="22">
        <v>329868.47519926197</v>
      </c>
      <c r="I176" s="22" t="s">
        <v>31</v>
      </c>
      <c r="J176" s="22">
        <v>9.3699999999999992</v>
      </c>
      <c r="K176" s="22" t="s">
        <v>31</v>
      </c>
      <c r="L176" s="22" t="s">
        <v>31</v>
      </c>
      <c r="M176" s="22" t="s">
        <v>31</v>
      </c>
      <c r="N176" s="22" t="s">
        <v>31</v>
      </c>
      <c r="O176" s="22" t="s">
        <v>31</v>
      </c>
      <c r="P176" s="22">
        <v>140713.453125</v>
      </c>
      <c r="Q176" s="22">
        <v>170059.6875</v>
      </c>
      <c r="R176" s="22" t="s">
        <v>31</v>
      </c>
      <c r="S176" s="22" t="s">
        <v>31</v>
      </c>
      <c r="T176" s="22" t="s">
        <v>31</v>
      </c>
      <c r="U176" s="22" t="s">
        <v>31</v>
      </c>
      <c r="V176" s="22" t="s">
        <v>31</v>
      </c>
      <c r="W176" s="22" t="s">
        <v>31</v>
      </c>
      <c r="X176" s="23" t="s">
        <v>31</v>
      </c>
      <c r="Y176" s="23" t="s">
        <v>31</v>
      </c>
      <c r="Z176" s="23" t="s">
        <v>31</v>
      </c>
      <c r="AA176" s="23" t="s">
        <v>31</v>
      </c>
      <c r="AB176" s="23">
        <v>308682.35971118498</v>
      </c>
      <c r="AC176" s="23">
        <v>352508.67925234098</v>
      </c>
      <c r="AD176" s="23" t="s">
        <v>31</v>
      </c>
      <c r="AE176" s="23" t="s">
        <v>31</v>
      </c>
      <c r="AF176" s="23" t="s">
        <v>31</v>
      </c>
      <c r="AG176" s="23" t="s">
        <v>31</v>
      </c>
      <c r="AH176" s="23" t="s">
        <v>31</v>
      </c>
      <c r="AI176" s="23" t="s">
        <v>31</v>
      </c>
      <c r="AJ176" s="22">
        <v>4</v>
      </c>
    </row>
    <row r="177" spans="1:36" x14ac:dyDescent="0.25">
      <c r="A177" s="22" t="s">
        <v>690</v>
      </c>
      <c r="B177" s="22" t="s">
        <v>1417</v>
      </c>
      <c r="C177" s="22">
        <v>7</v>
      </c>
      <c r="D177" s="22">
        <v>0.01</v>
      </c>
      <c r="E177" s="22">
        <v>-6.64</v>
      </c>
      <c r="F177" s="22" t="s">
        <v>31</v>
      </c>
      <c r="G177" s="22" t="s">
        <v>31</v>
      </c>
      <c r="H177" s="22">
        <v>190357.203014111</v>
      </c>
      <c r="I177" s="22" t="s">
        <v>31</v>
      </c>
      <c r="J177" s="22">
        <v>9.42</v>
      </c>
      <c r="K177" s="22" t="s">
        <v>31</v>
      </c>
      <c r="L177" s="22">
        <v>89286.41796875</v>
      </c>
      <c r="M177" s="22">
        <v>58658.68359375</v>
      </c>
      <c r="N177" s="22">
        <v>71174.912109375</v>
      </c>
      <c r="O177" s="22">
        <v>64654.7578125</v>
      </c>
      <c r="P177" s="22">
        <v>85828.96875</v>
      </c>
      <c r="Q177" s="22">
        <v>111349.06640625</v>
      </c>
      <c r="R177" s="22" t="s">
        <v>31</v>
      </c>
      <c r="S177" s="22" t="s">
        <v>31</v>
      </c>
      <c r="T177" s="22" t="s">
        <v>31</v>
      </c>
      <c r="U177" s="22" t="s">
        <v>31</v>
      </c>
      <c r="V177" s="22" t="s">
        <v>31</v>
      </c>
      <c r="W177" s="22" t="s">
        <v>31</v>
      </c>
      <c r="X177" s="23">
        <v>189307.565556844</v>
      </c>
      <c r="Y177" s="23">
        <v>198279.78248213301</v>
      </c>
      <c r="Z177" s="23">
        <v>191412.660306356</v>
      </c>
      <c r="AA177" s="23">
        <v>177067.811028984</v>
      </c>
      <c r="AB177" s="23">
        <v>188282.55591021699</v>
      </c>
      <c r="AC177" s="23">
        <v>230810.210884625</v>
      </c>
      <c r="AD177" s="23" t="s">
        <v>31</v>
      </c>
      <c r="AE177" s="23" t="s">
        <v>31</v>
      </c>
      <c r="AF177" s="23" t="s">
        <v>31</v>
      </c>
      <c r="AG177" s="23" t="s">
        <v>31</v>
      </c>
      <c r="AH177" s="23" t="s">
        <v>31</v>
      </c>
      <c r="AI177" s="23" t="s">
        <v>31</v>
      </c>
      <c r="AJ177" s="22">
        <v>3</v>
      </c>
    </row>
    <row r="178" spans="1:36" x14ac:dyDescent="0.25">
      <c r="A178" s="22" t="s">
        <v>1066</v>
      </c>
      <c r="B178" s="22" t="s">
        <v>1418</v>
      </c>
      <c r="C178" s="22">
        <v>2</v>
      </c>
      <c r="D178" s="22">
        <v>0.01</v>
      </c>
      <c r="E178" s="22">
        <v>-6.64</v>
      </c>
      <c r="F178" s="22" t="s">
        <v>31</v>
      </c>
      <c r="G178" s="22" t="s">
        <v>31</v>
      </c>
      <c r="H178" s="22">
        <v>51301.257392478597</v>
      </c>
      <c r="I178" s="22" t="s">
        <v>31</v>
      </c>
      <c r="J178" s="22">
        <v>9.43</v>
      </c>
      <c r="K178" s="22" t="s">
        <v>31</v>
      </c>
      <c r="L178" s="22" t="s">
        <v>31</v>
      </c>
      <c r="M178" s="22" t="s">
        <v>31</v>
      </c>
      <c r="N178" s="22">
        <v>19075.8671875</v>
      </c>
      <c r="O178" s="22">
        <v>19766.72265625</v>
      </c>
      <c r="P178" s="22">
        <v>20473.15625</v>
      </c>
      <c r="Q178" s="22" t="s">
        <v>31</v>
      </c>
      <c r="R178" s="22" t="s">
        <v>31</v>
      </c>
      <c r="S178" s="22" t="s">
        <v>31</v>
      </c>
      <c r="T178" s="22" t="s">
        <v>31</v>
      </c>
      <c r="U178" s="22" t="s">
        <v>31</v>
      </c>
      <c r="V178" s="22" t="s">
        <v>31</v>
      </c>
      <c r="W178" s="22" t="s">
        <v>31</v>
      </c>
      <c r="X178" s="23" t="s">
        <v>31</v>
      </c>
      <c r="Y178" s="23" t="s">
        <v>31</v>
      </c>
      <c r="Z178" s="23">
        <v>51301.257392478597</v>
      </c>
      <c r="AA178" s="23">
        <v>54134.458628851702</v>
      </c>
      <c r="AB178" s="23">
        <v>44911.854848532603</v>
      </c>
      <c r="AC178" s="23" t="s">
        <v>31</v>
      </c>
      <c r="AD178" s="23" t="s">
        <v>31</v>
      </c>
      <c r="AE178" s="23" t="s">
        <v>31</v>
      </c>
      <c r="AF178" s="23" t="s">
        <v>31</v>
      </c>
      <c r="AG178" s="23" t="s">
        <v>31</v>
      </c>
      <c r="AH178" s="23" t="s">
        <v>31</v>
      </c>
      <c r="AI178" s="23" t="s">
        <v>31</v>
      </c>
      <c r="AJ178" s="22">
        <v>3</v>
      </c>
    </row>
    <row r="179" spans="1:36" x14ac:dyDescent="0.25">
      <c r="A179" s="22" t="s">
        <v>421</v>
      </c>
      <c r="B179" s="22" t="s">
        <v>1419</v>
      </c>
      <c r="C179" s="22">
        <v>45</v>
      </c>
      <c r="D179" s="22">
        <v>1.419</v>
      </c>
      <c r="E179" s="22">
        <v>0.5</v>
      </c>
      <c r="F179" s="22">
        <v>2.82993990906255E-2</v>
      </c>
      <c r="G179" s="22">
        <v>0.119334815442397</v>
      </c>
      <c r="H179" s="22">
        <v>6074113.4281907203</v>
      </c>
      <c r="I179" s="22">
        <v>8616909.1161843091</v>
      </c>
      <c r="J179" s="22">
        <v>9.4600000000000009</v>
      </c>
      <c r="K179" s="22">
        <v>22.33</v>
      </c>
      <c r="L179" s="22">
        <v>3086503</v>
      </c>
      <c r="M179" s="22">
        <v>1510234.375</v>
      </c>
      <c r="N179" s="22">
        <v>2310693</v>
      </c>
      <c r="O179" s="22">
        <v>2168243.25</v>
      </c>
      <c r="P179" s="22">
        <v>2832321</v>
      </c>
      <c r="Q179" s="22">
        <v>2577497.5</v>
      </c>
      <c r="R179" s="22">
        <v>8560003</v>
      </c>
      <c r="S179" s="22">
        <v>8565611</v>
      </c>
      <c r="T179" s="22">
        <v>7955314</v>
      </c>
      <c r="U179" s="22">
        <v>10296775</v>
      </c>
      <c r="V179" s="22">
        <v>4333870</v>
      </c>
      <c r="W179" s="22">
        <v>5737447</v>
      </c>
      <c r="X179" s="23">
        <v>6544090.1573450901</v>
      </c>
      <c r="Y179" s="23">
        <v>5104938.0079157697</v>
      </c>
      <c r="Z179" s="23">
        <v>6214210.6140095303</v>
      </c>
      <c r="AA179" s="23">
        <v>5938094.8756975103</v>
      </c>
      <c r="AB179" s="23">
        <v>6213247.6342748003</v>
      </c>
      <c r="AC179" s="23">
        <v>5342772.6044787103</v>
      </c>
      <c r="AD179" s="23">
        <v>8560003</v>
      </c>
      <c r="AE179" s="23">
        <v>8830150.5371286198</v>
      </c>
      <c r="AF179" s="23">
        <v>8674193.5390186496</v>
      </c>
      <c r="AG179" s="23">
        <v>10422390.1859912</v>
      </c>
      <c r="AH179" s="23">
        <v>5335862.3186424403</v>
      </c>
      <c r="AI179" s="23">
        <v>6633534.5379155297</v>
      </c>
      <c r="AJ179" s="22">
        <v>3</v>
      </c>
    </row>
    <row r="180" spans="1:36" x14ac:dyDescent="0.25">
      <c r="A180" s="22" t="s">
        <v>1420</v>
      </c>
      <c r="B180" s="22" t="s">
        <v>1421</v>
      </c>
      <c r="C180" s="22">
        <v>28</v>
      </c>
      <c r="D180" s="22">
        <v>0.71399999999999997</v>
      </c>
      <c r="E180" s="22">
        <v>-0.49</v>
      </c>
      <c r="F180" s="22">
        <v>1.7153778092931501E-4</v>
      </c>
      <c r="G180" s="22">
        <v>3.3273718702802701E-3</v>
      </c>
      <c r="H180" s="22">
        <v>8664944.6124968007</v>
      </c>
      <c r="I180" s="22">
        <v>6189165.9709309395</v>
      </c>
      <c r="J180" s="22">
        <v>9.5</v>
      </c>
      <c r="K180" s="22">
        <v>10.72</v>
      </c>
      <c r="L180" s="22">
        <v>4037628.75</v>
      </c>
      <c r="M180" s="22">
        <v>2128128.875</v>
      </c>
      <c r="N180" s="22">
        <v>3561274.875</v>
      </c>
      <c r="O180" s="22">
        <v>3388049</v>
      </c>
      <c r="P180" s="22">
        <v>3951328.375</v>
      </c>
      <c r="Q180" s="22">
        <v>4178725.375</v>
      </c>
      <c r="R180" s="22">
        <v>6158317.5</v>
      </c>
      <c r="S180" s="22">
        <v>6033821</v>
      </c>
      <c r="T180" s="22">
        <v>5134448.5</v>
      </c>
      <c r="U180" s="22">
        <v>7119597.5</v>
      </c>
      <c r="V180" s="22">
        <v>4310637</v>
      </c>
      <c r="W180" s="22">
        <v>5463566.5</v>
      </c>
      <c r="X180" s="23">
        <v>8560693.6270233896</v>
      </c>
      <c r="Y180" s="23">
        <v>7193562.9062413098</v>
      </c>
      <c r="Z180" s="23">
        <v>9577435.04984455</v>
      </c>
      <c r="AA180" s="23">
        <v>9278735.8639359698</v>
      </c>
      <c r="AB180" s="23">
        <v>8668008.2088900302</v>
      </c>
      <c r="AC180" s="23">
        <v>8661882.0988924503</v>
      </c>
      <c r="AD180" s="23">
        <v>6158317.5</v>
      </c>
      <c r="AE180" s="23">
        <v>6220168.9691591104</v>
      </c>
      <c r="AF180" s="23">
        <v>5598421.3828799203</v>
      </c>
      <c r="AG180" s="23">
        <v>7206452.8080110298</v>
      </c>
      <c r="AH180" s="23">
        <v>5307257.8406010997</v>
      </c>
      <c r="AI180" s="23">
        <v>6316878.7577381097</v>
      </c>
      <c r="AJ180" s="22">
        <v>3</v>
      </c>
    </row>
    <row r="181" spans="1:36" x14ac:dyDescent="0.25">
      <c r="A181" s="22" t="s">
        <v>62</v>
      </c>
      <c r="B181" s="22" t="s">
        <v>1422</v>
      </c>
      <c r="C181" s="22">
        <v>76</v>
      </c>
      <c r="D181" s="22">
        <v>1.2969999999999999</v>
      </c>
      <c r="E181" s="22">
        <v>0.37</v>
      </c>
      <c r="F181" s="22">
        <v>9.4095787061497203E-3</v>
      </c>
      <c r="G181" s="22">
        <v>5.7256955269563203E-2</v>
      </c>
      <c r="H181" s="22">
        <v>11762870.232442001</v>
      </c>
      <c r="I181" s="22">
        <v>15254154.673853399</v>
      </c>
      <c r="J181" s="22">
        <v>9.57</v>
      </c>
      <c r="K181" s="22">
        <v>16.010000000000002</v>
      </c>
      <c r="L181" s="22">
        <v>5710694.90625</v>
      </c>
      <c r="M181" s="22">
        <v>3197644.7265625</v>
      </c>
      <c r="N181" s="22">
        <v>4700952.6953125</v>
      </c>
      <c r="O181" s="22">
        <v>4172688.390625</v>
      </c>
      <c r="P181" s="22">
        <v>6371988.8125</v>
      </c>
      <c r="Q181" s="22">
        <v>5429624.0625</v>
      </c>
      <c r="R181" s="22">
        <v>12052512.375</v>
      </c>
      <c r="S181" s="22">
        <v>14271235.25</v>
      </c>
      <c r="T181" s="22">
        <v>16865848.125</v>
      </c>
      <c r="U181" s="22">
        <v>18619142.5</v>
      </c>
      <c r="V181" s="22">
        <v>12391033.875</v>
      </c>
      <c r="W181" s="22">
        <v>13192093</v>
      </c>
      <c r="X181" s="23">
        <v>12107975.3778277</v>
      </c>
      <c r="Y181" s="23">
        <v>10808771.3871831</v>
      </c>
      <c r="Z181" s="23">
        <v>12642402.143066</v>
      </c>
      <c r="AA181" s="23">
        <v>11427601.3774067</v>
      </c>
      <c r="AB181" s="23">
        <v>13978198.2391442</v>
      </c>
      <c r="AC181" s="23">
        <v>11254810.797583099</v>
      </c>
      <c r="AD181" s="23">
        <v>12052512.375</v>
      </c>
      <c r="AE181" s="23">
        <v>14711986.758244799</v>
      </c>
      <c r="AF181" s="23">
        <v>18389925.3801855</v>
      </c>
      <c r="AG181" s="23">
        <v>18846286.149165399</v>
      </c>
      <c r="AH181" s="23">
        <v>15255845.408984199</v>
      </c>
      <c r="AI181" s="23">
        <v>15252464.126098899</v>
      </c>
      <c r="AJ181" s="22">
        <v>3</v>
      </c>
    </row>
    <row r="182" spans="1:36" x14ac:dyDescent="0.25">
      <c r="A182" s="22" t="s">
        <v>627</v>
      </c>
      <c r="B182" s="22" t="s">
        <v>1423</v>
      </c>
      <c r="C182" s="22">
        <v>23</v>
      </c>
      <c r="D182" s="22">
        <v>1.1180000000000001</v>
      </c>
      <c r="E182" s="22">
        <v>0.16</v>
      </c>
      <c r="F182" s="22">
        <v>0.94747724638935205</v>
      </c>
      <c r="G182" s="22">
        <v>0.97186012399094901</v>
      </c>
      <c r="H182" s="22">
        <v>1138467.0601160801</v>
      </c>
      <c r="I182" s="22">
        <v>1272941.28742302</v>
      </c>
      <c r="J182" s="22">
        <v>10.54</v>
      </c>
      <c r="K182" s="22">
        <v>20.32</v>
      </c>
      <c r="L182" s="22">
        <v>632324.46875</v>
      </c>
      <c r="M182" s="22">
        <v>345205.359375</v>
      </c>
      <c r="N182" s="22">
        <v>418477.890625</v>
      </c>
      <c r="O182" s="22">
        <v>352456.328125</v>
      </c>
      <c r="P182" s="22">
        <v>524986.953125</v>
      </c>
      <c r="Q182" s="22">
        <v>535865.765625</v>
      </c>
      <c r="R182" s="22">
        <v>1261735.5625</v>
      </c>
      <c r="S182" s="22">
        <v>1300742.1875</v>
      </c>
      <c r="T182" s="22">
        <v>1177813.75</v>
      </c>
      <c r="U182" s="22">
        <v>1350211.0625</v>
      </c>
      <c r="V182" s="22">
        <v>622983.046875</v>
      </c>
      <c r="W182" s="22">
        <v>860892.125</v>
      </c>
      <c r="X182" s="23">
        <v>1340672.05902451</v>
      </c>
      <c r="Y182" s="23">
        <v>1166873.1613989801</v>
      </c>
      <c r="Z182" s="23">
        <v>1125424.1691346299</v>
      </c>
      <c r="AA182" s="23">
        <v>965260.29353312799</v>
      </c>
      <c r="AB182" s="23">
        <v>1151661.1092206801</v>
      </c>
      <c r="AC182" s="23">
        <v>1110770.7892090101</v>
      </c>
      <c r="AD182" s="23">
        <v>1261735.5625</v>
      </c>
      <c r="AE182" s="23">
        <v>1340914.1887973901</v>
      </c>
      <c r="AF182" s="23">
        <v>1284246.5326217599</v>
      </c>
      <c r="AG182" s="23">
        <v>1366682.9203140601</v>
      </c>
      <c r="AH182" s="23">
        <v>767016.95366343902</v>
      </c>
      <c r="AI182" s="23">
        <v>995348.21752723702</v>
      </c>
      <c r="AJ182" s="22">
        <v>4</v>
      </c>
    </row>
    <row r="183" spans="1:36" x14ac:dyDescent="0.25">
      <c r="A183" s="22" t="s">
        <v>548</v>
      </c>
      <c r="B183" s="22" t="s">
        <v>1424</v>
      </c>
      <c r="C183" s="22">
        <v>30</v>
      </c>
      <c r="D183" s="22">
        <v>0.01</v>
      </c>
      <c r="E183" s="22">
        <v>-6.64</v>
      </c>
      <c r="F183" s="22" t="s">
        <v>31</v>
      </c>
      <c r="G183" s="22" t="s">
        <v>31</v>
      </c>
      <c r="H183" s="22">
        <v>2316547.0439314302</v>
      </c>
      <c r="I183" s="22" t="s">
        <v>31</v>
      </c>
      <c r="J183" s="22">
        <v>10.69</v>
      </c>
      <c r="K183" s="22" t="s">
        <v>31</v>
      </c>
      <c r="L183" s="22">
        <v>1046862.46875</v>
      </c>
      <c r="M183" s="22">
        <v>678252.34375</v>
      </c>
      <c r="N183" s="22">
        <v>1004802.71875</v>
      </c>
      <c r="O183" s="22">
        <v>1029427.515625</v>
      </c>
      <c r="P183" s="22">
        <v>1014776.5625</v>
      </c>
      <c r="Q183" s="22">
        <v>1129214.34375</v>
      </c>
      <c r="R183" s="22" t="s">
        <v>31</v>
      </c>
      <c r="S183" s="22" t="s">
        <v>31</v>
      </c>
      <c r="T183" s="22" t="s">
        <v>31</v>
      </c>
      <c r="U183" s="22" t="s">
        <v>31</v>
      </c>
      <c r="V183" s="22" t="s">
        <v>31</v>
      </c>
      <c r="W183" s="22" t="s">
        <v>31</v>
      </c>
      <c r="X183" s="23">
        <v>2219587.143716</v>
      </c>
      <c r="Y183" s="23">
        <v>2292648.2312173098</v>
      </c>
      <c r="Z183" s="23">
        <v>2702243.7510486599</v>
      </c>
      <c r="AA183" s="23">
        <v>2819258.5197416502</v>
      </c>
      <c r="AB183" s="23">
        <v>2226109.99115942</v>
      </c>
      <c r="AC183" s="23">
        <v>2340694.9804497999</v>
      </c>
      <c r="AD183" s="23" t="s">
        <v>31</v>
      </c>
      <c r="AE183" s="23" t="s">
        <v>31</v>
      </c>
      <c r="AF183" s="23" t="s">
        <v>31</v>
      </c>
      <c r="AG183" s="23" t="s">
        <v>31</v>
      </c>
      <c r="AH183" s="23" t="s">
        <v>31</v>
      </c>
      <c r="AI183" s="23" t="s">
        <v>31</v>
      </c>
      <c r="AJ183" s="22">
        <v>3</v>
      </c>
    </row>
    <row r="184" spans="1:36" x14ac:dyDescent="0.25">
      <c r="A184" s="22" t="s">
        <v>790</v>
      </c>
      <c r="B184" s="22" t="s">
        <v>1425</v>
      </c>
      <c r="C184" s="22">
        <v>52</v>
      </c>
      <c r="D184" s="22">
        <v>0.01</v>
      </c>
      <c r="E184" s="22">
        <v>-6.64</v>
      </c>
      <c r="F184" s="22" t="s">
        <v>31</v>
      </c>
      <c r="G184" s="22" t="s">
        <v>31</v>
      </c>
      <c r="H184" s="22">
        <v>492740.14915395598</v>
      </c>
      <c r="I184" s="22" t="s">
        <v>31</v>
      </c>
      <c r="J184" s="22">
        <v>10.7</v>
      </c>
      <c r="K184" s="22" t="s">
        <v>31</v>
      </c>
      <c r="L184" s="22">
        <v>210498.890625</v>
      </c>
      <c r="M184" s="22">
        <v>131189.1875</v>
      </c>
      <c r="N184" s="22">
        <v>208069.375</v>
      </c>
      <c r="O184" s="22">
        <v>206636.1875</v>
      </c>
      <c r="P184" s="22">
        <v>229727.5625</v>
      </c>
      <c r="Q184" s="22">
        <v>232422.5</v>
      </c>
      <c r="R184" s="22" t="s">
        <v>31</v>
      </c>
      <c r="S184" s="22" t="s">
        <v>31</v>
      </c>
      <c r="T184" s="22" t="s">
        <v>31</v>
      </c>
      <c r="U184" s="22" t="s">
        <v>31</v>
      </c>
      <c r="V184" s="22" t="s">
        <v>31</v>
      </c>
      <c r="W184" s="22" t="s">
        <v>31</v>
      </c>
      <c r="X184" s="23">
        <v>446305.64696393401</v>
      </c>
      <c r="Y184" s="23">
        <v>443449.49405375501</v>
      </c>
      <c r="Z184" s="23">
        <v>559566.72676782601</v>
      </c>
      <c r="AA184" s="23">
        <v>565907.578002339</v>
      </c>
      <c r="AB184" s="23">
        <v>503952.14180555101</v>
      </c>
      <c r="AC184" s="23">
        <v>481777.60236991697</v>
      </c>
      <c r="AD184" s="23" t="s">
        <v>31</v>
      </c>
      <c r="AE184" s="23" t="s">
        <v>31</v>
      </c>
      <c r="AF184" s="23" t="s">
        <v>31</v>
      </c>
      <c r="AG184" s="23" t="s">
        <v>31</v>
      </c>
      <c r="AH184" s="23" t="s">
        <v>31</v>
      </c>
      <c r="AI184" s="23" t="s">
        <v>31</v>
      </c>
      <c r="AJ184" s="22">
        <v>3</v>
      </c>
    </row>
    <row r="185" spans="1:36" x14ac:dyDescent="0.25">
      <c r="A185" s="22" t="s">
        <v>1078</v>
      </c>
      <c r="B185" s="22" t="s">
        <v>1426</v>
      </c>
      <c r="C185" s="22">
        <v>12</v>
      </c>
      <c r="D185" s="22">
        <v>0.01</v>
      </c>
      <c r="E185" s="22">
        <v>-6.64</v>
      </c>
      <c r="F185" s="22" t="s">
        <v>31</v>
      </c>
      <c r="G185" s="22" t="s">
        <v>31</v>
      </c>
      <c r="H185" s="22">
        <v>42273.040995210802</v>
      </c>
      <c r="I185" s="22" t="s">
        <v>31</v>
      </c>
      <c r="J185" s="22">
        <v>11.13</v>
      </c>
      <c r="K185" s="22" t="s">
        <v>31</v>
      </c>
      <c r="L185" s="22">
        <v>17584.041015625</v>
      </c>
      <c r="M185" s="22" t="s">
        <v>31</v>
      </c>
      <c r="N185" s="22" t="s">
        <v>31</v>
      </c>
      <c r="O185" s="22" t="s">
        <v>31</v>
      </c>
      <c r="P185" s="22">
        <v>21260.625</v>
      </c>
      <c r="Q185" s="22">
        <v>20393.654296875</v>
      </c>
      <c r="R185" s="22" t="s">
        <v>31</v>
      </c>
      <c r="S185" s="22" t="s">
        <v>31</v>
      </c>
      <c r="T185" s="22" t="s">
        <v>31</v>
      </c>
      <c r="U185" s="22" t="s">
        <v>31</v>
      </c>
      <c r="V185" s="22" t="s">
        <v>31</v>
      </c>
      <c r="W185" s="22" t="s">
        <v>31</v>
      </c>
      <c r="X185" s="23">
        <v>37282.176539826498</v>
      </c>
      <c r="Y185" s="23" t="s">
        <v>31</v>
      </c>
      <c r="Z185" s="23" t="s">
        <v>31</v>
      </c>
      <c r="AA185" s="23" t="s">
        <v>31</v>
      </c>
      <c r="AB185" s="23">
        <v>46639.320890694798</v>
      </c>
      <c r="AC185" s="23">
        <v>42273.040995210802</v>
      </c>
      <c r="AD185" s="23" t="s">
        <v>31</v>
      </c>
      <c r="AE185" s="23" t="s">
        <v>31</v>
      </c>
      <c r="AF185" s="23" t="s">
        <v>31</v>
      </c>
      <c r="AG185" s="23" t="s">
        <v>31</v>
      </c>
      <c r="AH185" s="23" t="s">
        <v>31</v>
      </c>
      <c r="AI185" s="23" t="s">
        <v>31</v>
      </c>
      <c r="AJ185" s="22">
        <v>3</v>
      </c>
    </row>
    <row r="186" spans="1:36" x14ac:dyDescent="0.25">
      <c r="A186" s="22" t="s">
        <v>47</v>
      </c>
      <c r="B186" s="22" t="s">
        <v>1427</v>
      </c>
      <c r="C186" s="22">
        <v>2</v>
      </c>
      <c r="D186" s="22">
        <v>0.01</v>
      </c>
      <c r="E186" s="22">
        <v>-6.64</v>
      </c>
      <c r="F186" s="22" t="s">
        <v>31</v>
      </c>
      <c r="G186" s="22" t="s">
        <v>31</v>
      </c>
      <c r="H186" s="22">
        <v>353756.146810668</v>
      </c>
      <c r="I186" s="22" t="s">
        <v>31</v>
      </c>
      <c r="J186" s="22">
        <v>11.34</v>
      </c>
      <c r="K186" s="22" t="s">
        <v>31</v>
      </c>
      <c r="L186" s="22">
        <v>195802.75</v>
      </c>
      <c r="M186" s="22">
        <v>105667.3203125</v>
      </c>
      <c r="N186" s="22">
        <v>124792.546875</v>
      </c>
      <c r="O186" s="22">
        <v>112197.5390625</v>
      </c>
      <c r="P186" s="22">
        <v>159714.734375</v>
      </c>
      <c r="Q186" s="22">
        <v>194697.203125</v>
      </c>
      <c r="R186" s="22" t="s">
        <v>31</v>
      </c>
      <c r="S186" s="22" t="s">
        <v>31</v>
      </c>
      <c r="T186" s="22" t="s">
        <v>31</v>
      </c>
      <c r="U186" s="22" t="s">
        <v>31</v>
      </c>
      <c r="V186" s="22" t="s">
        <v>31</v>
      </c>
      <c r="W186" s="22" t="s">
        <v>31</v>
      </c>
      <c r="X186" s="23">
        <v>415146.47776337899</v>
      </c>
      <c r="Y186" s="23">
        <v>357179.73884543002</v>
      </c>
      <c r="Z186" s="23">
        <v>335608.04890130699</v>
      </c>
      <c r="AA186" s="23">
        <v>307271.62728300999</v>
      </c>
      <c r="AB186" s="23">
        <v>350365.37013788201</v>
      </c>
      <c r="AC186" s="23">
        <v>403578.61958154303</v>
      </c>
      <c r="AD186" s="23" t="s">
        <v>31</v>
      </c>
      <c r="AE186" s="23" t="s">
        <v>31</v>
      </c>
      <c r="AF186" s="23" t="s">
        <v>31</v>
      </c>
      <c r="AG186" s="23" t="s">
        <v>31</v>
      </c>
      <c r="AH186" s="23" t="s">
        <v>31</v>
      </c>
      <c r="AI186" s="23" t="s">
        <v>31</v>
      </c>
      <c r="AJ186" s="22">
        <v>3</v>
      </c>
    </row>
    <row r="187" spans="1:36" x14ac:dyDescent="0.25">
      <c r="A187" s="22" t="s">
        <v>193</v>
      </c>
      <c r="B187" s="22" t="s">
        <v>1428</v>
      </c>
      <c r="C187" s="22">
        <v>18</v>
      </c>
      <c r="D187" s="22">
        <v>0.01</v>
      </c>
      <c r="E187" s="22">
        <v>-6.64</v>
      </c>
      <c r="F187" s="22" t="s">
        <v>31</v>
      </c>
      <c r="G187" s="22" t="s">
        <v>31</v>
      </c>
      <c r="H187" s="22">
        <v>394652.91635432898</v>
      </c>
      <c r="I187" s="22" t="s">
        <v>31</v>
      </c>
      <c r="J187" s="22">
        <v>11.53</v>
      </c>
      <c r="K187" s="22" t="s">
        <v>31</v>
      </c>
      <c r="L187" s="22">
        <v>200459.84375</v>
      </c>
      <c r="M187" s="22">
        <v>107263.765625</v>
      </c>
      <c r="N187" s="22">
        <v>140338.765625</v>
      </c>
      <c r="O187" s="22">
        <v>117646.765625</v>
      </c>
      <c r="P187" s="22">
        <v>202300.65625</v>
      </c>
      <c r="Q187" s="22">
        <v>199086.046875</v>
      </c>
      <c r="R187" s="22" t="s">
        <v>31</v>
      </c>
      <c r="S187" s="22" t="s">
        <v>31</v>
      </c>
      <c r="T187" s="22" t="s">
        <v>31</v>
      </c>
      <c r="U187" s="22" t="s">
        <v>31</v>
      </c>
      <c r="V187" s="22" t="s">
        <v>31</v>
      </c>
      <c r="W187" s="22" t="s">
        <v>31</v>
      </c>
      <c r="X187" s="23">
        <v>425020.57844340702</v>
      </c>
      <c r="Y187" s="23">
        <v>362576.08956307301</v>
      </c>
      <c r="Z187" s="23">
        <v>377416.92509730702</v>
      </c>
      <c r="AA187" s="23">
        <v>322195.24082466197</v>
      </c>
      <c r="AB187" s="23">
        <v>443785.88227024802</v>
      </c>
      <c r="AC187" s="23">
        <v>412676.04611748998</v>
      </c>
      <c r="AD187" s="23" t="s">
        <v>31</v>
      </c>
      <c r="AE187" s="23" t="s">
        <v>31</v>
      </c>
      <c r="AF187" s="23" t="s">
        <v>31</v>
      </c>
      <c r="AG187" s="23" t="s">
        <v>31</v>
      </c>
      <c r="AH187" s="23" t="s">
        <v>31</v>
      </c>
      <c r="AI187" s="23" t="s">
        <v>31</v>
      </c>
      <c r="AJ187" s="22">
        <v>3</v>
      </c>
    </row>
    <row r="188" spans="1:36" x14ac:dyDescent="0.25">
      <c r="A188" s="22" t="s">
        <v>636</v>
      </c>
      <c r="B188" s="22" t="s">
        <v>1429</v>
      </c>
      <c r="C188" s="22">
        <v>17</v>
      </c>
      <c r="D188" s="22">
        <v>0.01</v>
      </c>
      <c r="E188" s="22">
        <v>-6.64</v>
      </c>
      <c r="F188" s="22" t="s">
        <v>31</v>
      </c>
      <c r="G188" s="22" t="s">
        <v>31</v>
      </c>
      <c r="H188" s="22">
        <v>614253.91801311902</v>
      </c>
      <c r="I188" s="22" t="s">
        <v>31</v>
      </c>
      <c r="J188" s="22">
        <v>11.64</v>
      </c>
      <c r="K188" s="22" t="s">
        <v>31</v>
      </c>
      <c r="L188" s="22">
        <v>254828.546875</v>
      </c>
      <c r="M188" s="22">
        <v>151031.984375</v>
      </c>
      <c r="N188" s="22">
        <v>236927.15625</v>
      </c>
      <c r="O188" s="22">
        <v>226036.015625</v>
      </c>
      <c r="P188" s="22">
        <v>322190.125</v>
      </c>
      <c r="Q188" s="22">
        <v>294042.875</v>
      </c>
      <c r="R188" s="22" t="s">
        <v>31</v>
      </c>
      <c r="S188" s="22" t="s">
        <v>31</v>
      </c>
      <c r="T188" s="22" t="s">
        <v>31</v>
      </c>
      <c r="U188" s="22" t="s">
        <v>31</v>
      </c>
      <c r="V188" s="22" t="s">
        <v>31</v>
      </c>
      <c r="W188" s="22" t="s">
        <v>31</v>
      </c>
      <c r="X188" s="23">
        <v>540294.62644787296</v>
      </c>
      <c r="Y188" s="23">
        <v>510522.69118617999</v>
      </c>
      <c r="Z188" s="23">
        <v>637174.75628127297</v>
      </c>
      <c r="AA188" s="23">
        <v>619037.23491628305</v>
      </c>
      <c r="AB188" s="23">
        <v>706786.77732607001</v>
      </c>
      <c r="AC188" s="23">
        <v>609507.56192475802</v>
      </c>
      <c r="AD188" s="23" t="s">
        <v>31</v>
      </c>
      <c r="AE188" s="23" t="s">
        <v>31</v>
      </c>
      <c r="AF188" s="23" t="s">
        <v>31</v>
      </c>
      <c r="AG188" s="23" t="s">
        <v>31</v>
      </c>
      <c r="AH188" s="23" t="s">
        <v>31</v>
      </c>
      <c r="AI188" s="23" t="s">
        <v>31</v>
      </c>
      <c r="AJ188" s="22">
        <v>3</v>
      </c>
    </row>
    <row r="189" spans="1:36" x14ac:dyDescent="0.25">
      <c r="A189" s="22" t="s">
        <v>586</v>
      </c>
      <c r="B189" s="22" t="s">
        <v>1430</v>
      </c>
      <c r="C189" s="22">
        <v>44</v>
      </c>
      <c r="D189" s="22">
        <v>0.45</v>
      </c>
      <c r="E189" s="22">
        <v>-1.1499999999999999</v>
      </c>
      <c r="F189" s="22">
        <v>2.2440255700948401E-4</v>
      </c>
      <c r="G189" s="22">
        <v>3.9270447476659701E-3</v>
      </c>
      <c r="H189" s="22">
        <v>4966742.3416044498</v>
      </c>
      <c r="I189" s="22">
        <v>2237388.7465878399</v>
      </c>
      <c r="J189" s="22">
        <v>11.68</v>
      </c>
      <c r="K189" s="22">
        <v>24.44</v>
      </c>
      <c r="L189" s="22">
        <v>2863592.25</v>
      </c>
      <c r="M189" s="22">
        <v>1595494.8125</v>
      </c>
      <c r="N189" s="22">
        <v>1923985.0625</v>
      </c>
      <c r="O189" s="22">
        <v>1740839.4375</v>
      </c>
      <c r="P189" s="22">
        <v>1999513.1875</v>
      </c>
      <c r="Q189" s="22">
        <v>2298181.0625</v>
      </c>
      <c r="R189" s="22">
        <v>2386375</v>
      </c>
      <c r="S189" s="22">
        <v>2528808.75</v>
      </c>
      <c r="T189" s="22">
        <v>1995831.5</v>
      </c>
      <c r="U189" s="22">
        <v>2272590.25</v>
      </c>
      <c r="V189" s="22">
        <v>960008.9375</v>
      </c>
      <c r="W189" s="22">
        <v>1589955.625</v>
      </c>
      <c r="X189" s="23">
        <v>6071468.5383019904</v>
      </c>
      <c r="Y189" s="23">
        <v>5393137.8099930296</v>
      </c>
      <c r="Z189" s="23">
        <v>5174226.2587818</v>
      </c>
      <c r="AA189" s="23">
        <v>4767578.4270196101</v>
      </c>
      <c r="AB189" s="23">
        <v>4386321.5299168499</v>
      </c>
      <c r="AC189" s="23">
        <v>4763790.7780150296</v>
      </c>
      <c r="AD189" s="23">
        <v>2386375</v>
      </c>
      <c r="AE189" s="23">
        <v>2606908.2453205101</v>
      </c>
      <c r="AF189" s="23">
        <v>2176184.2087276401</v>
      </c>
      <c r="AG189" s="23">
        <v>2300314.6439908999</v>
      </c>
      <c r="AH189" s="23">
        <v>1181963.3526539099</v>
      </c>
      <c r="AI189" s="23">
        <v>1838278.51519858</v>
      </c>
      <c r="AJ189" s="22">
        <v>3</v>
      </c>
    </row>
    <row r="190" spans="1:36" x14ac:dyDescent="0.25">
      <c r="A190" s="22" t="s">
        <v>1288</v>
      </c>
      <c r="B190" s="22" t="s">
        <v>1431</v>
      </c>
      <c r="C190" s="22">
        <v>184</v>
      </c>
      <c r="D190" s="22">
        <v>0.93</v>
      </c>
      <c r="E190" s="22">
        <v>-0.11</v>
      </c>
      <c r="F190" s="22">
        <v>0.44463461482101801</v>
      </c>
      <c r="G190" s="22">
        <v>0.61136461813362997</v>
      </c>
      <c r="H190" s="22">
        <v>180888775.272219</v>
      </c>
      <c r="I190" s="22">
        <v>168178381.24883199</v>
      </c>
      <c r="J190" s="22">
        <v>12.44</v>
      </c>
      <c r="K190" s="22">
        <v>13.51</v>
      </c>
      <c r="L190" s="22">
        <v>97851759.796386704</v>
      </c>
      <c r="M190" s="22">
        <v>59730151.548828103</v>
      </c>
      <c r="N190" s="22">
        <v>57655744.789550804</v>
      </c>
      <c r="O190" s="22">
        <v>56586253.6164551</v>
      </c>
      <c r="P190" s="22">
        <v>80796417.529296905</v>
      </c>
      <c r="Q190" s="22">
        <v>89060781.850952104</v>
      </c>
      <c r="R190" s="22">
        <v>197864768</v>
      </c>
      <c r="S190" s="22">
        <v>187944832</v>
      </c>
      <c r="T190" s="22">
        <v>149758544</v>
      </c>
      <c r="U190" s="22">
        <v>148785552</v>
      </c>
      <c r="V190" s="22">
        <v>114206216</v>
      </c>
      <c r="W190" s="22">
        <v>149813392</v>
      </c>
      <c r="X190" s="23">
        <v>207468043.33656299</v>
      </c>
      <c r="Y190" s="23">
        <v>201901589.519959</v>
      </c>
      <c r="Z190" s="23">
        <v>155055189.603228</v>
      </c>
      <c r="AA190" s="23">
        <v>154970869.912678</v>
      </c>
      <c r="AB190" s="23">
        <v>177242674.849278</v>
      </c>
      <c r="AC190" s="23">
        <v>184609880.477759</v>
      </c>
      <c r="AD190" s="23">
        <v>197864768</v>
      </c>
      <c r="AE190" s="23">
        <v>193749302.79175001</v>
      </c>
      <c r="AF190" s="23">
        <v>163291429.449251</v>
      </c>
      <c r="AG190" s="23">
        <v>150600656.70873499</v>
      </c>
      <c r="AH190" s="23">
        <v>140610734.634204</v>
      </c>
      <c r="AI190" s="23">
        <v>173211588.721304</v>
      </c>
      <c r="AJ190" s="22">
        <v>3</v>
      </c>
    </row>
    <row r="191" spans="1:36" x14ac:dyDescent="0.25">
      <c r="A191" s="22" t="s">
        <v>175</v>
      </c>
      <c r="B191" s="22" t="s">
        <v>1432</v>
      </c>
      <c r="C191" s="22">
        <v>47</v>
      </c>
      <c r="D191" s="22">
        <v>0.98299999999999998</v>
      </c>
      <c r="E191" s="22">
        <v>-0.02</v>
      </c>
      <c r="F191" s="22">
        <v>0.633529311734781</v>
      </c>
      <c r="G191" s="22">
        <v>0.77529810876633998</v>
      </c>
      <c r="H191" s="22">
        <v>4157374.7111446401</v>
      </c>
      <c r="I191" s="22">
        <v>4086162.8735118802</v>
      </c>
      <c r="J191" s="22">
        <v>12.57</v>
      </c>
      <c r="K191" s="22">
        <v>6.93</v>
      </c>
      <c r="L191" s="22">
        <v>2298370</v>
      </c>
      <c r="M191" s="22">
        <v>1133758.5</v>
      </c>
      <c r="N191" s="22">
        <v>1426341.375</v>
      </c>
      <c r="O191" s="22">
        <v>1381157.375</v>
      </c>
      <c r="P191" s="22">
        <v>2241984.25</v>
      </c>
      <c r="Q191" s="22">
        <v>2173715.5</v>
      </c>
      <c r="R191" s="22">
        <v>4514054.5</v>
      </c>
      <c r="S191" s="22">
        <v>3999795</v>
      </c>
      <c r="T191" s="22">
        <v>3422941</v>
      </c>
      <c r="U191" s="22">
        <v>4000532</v>
      </c>
      <c r="V191" s="22">
        <v>3605986.9375</v>
      </c>
      <c r="W191" s="22">
        <v>3494967.5</v>
      </c>
      <c r="X191" s="23">
        <v>4873068.4839565204</v>
      </c>
      <c r="Y191" s="23">
        <v>3832363.3432377502</v>
      </c>
      <c r="Z191" s="23">
        <v>3835899.3218597001</v>
      </c>
      <c r="AA191" s="23">
        <v>3782529.2577386401</v>
      </c>
      <c r="AB191" s="23">
        <v>4918229.0204372499</v>
      </c>
      <c r="AC191" s="23">
        <v>4505792.0030303597</v>
      </c>
      <c r="AD191" s="23">
        <v>4514054.5</v>
      </c>
      <c r="AE191" s="23">
        <v>4123324.2984831301</v>
      </c>
      <c r="AF191" s="23">
        <v>3732254.02625742</v>
      </c>
      <c r="AG191" s="23">
        <v>4049336.3655653298</v>
      </c>
      <c r="AH191" s="23">
        <v>4439692.42762776</v>
      </c>
      <c r="AI191" s="23">
        <v>4040819.4829760198</v>
      </c>
      <c r="AJ191" s="22">
        <v>3</v>
      </c>
    </row>
    <row r="192" spans="1:36" x14ac:dyDescent="0.25">
      <c r="A192" s="22" t="s">
        <v>492</v>
      </c>
      <c r="B192" s="22" t="s">
        <v>1433</v>
      </c>
      <c r="C192" s="22">
        <v>4</v>
      </c>
      <c r="D192" s="22">
        <v>0.01</v>
      </c>
      <c r="E192" s="22">
        <v>-6.64</v>
      </c>
      <c r="F192" s="22" t="s">
        <v>31</v>
      </c>
      <c r="G192" s="22" t="s">
        <v>31</v>
      </c>
      <c r="H192" s="22">
        <v>460481.31265301898</v>
      </c>
      <c r="I192" s="22" t="s">
        <v>31</v>
      </c>
      <c r="J192" s="22">
        <v>12.57</v>
      </c>
      <c r="K192" s="22" t="s">
        <v>31</v>
      </c>
      <c r="L192" s="22">
        <v>232132.53125</v>
      </c>
      <c r="M192" s="22">
        <v>122399.46875</v>
      </c>
      <c r="N192" s="22">
        <v>183026.96875</v>
      </c>
      <c r="O192" s="22">
        <v>197155.5</v>
      </c>
      <c r="P192" s="22">
        <v>196394.46875</v>
      </c>
      <c r="Q192" s="22">
        <v>187031.15625</v>
      </c>
      <c r="R192" s="22" t="s">
        <v>31</v>
      </c>
      <c r="S192" s="22" t="s">
        <v>31</v>
      </c>
      <c r="T192" s="22" t="s">
        <v>31</v>
      </c>
      <c r="U192" s="22" t="s">
        <v>31</v>
      </c>
      <c r="V192" s="22" t="s">
        <v>31</v>
      </c>
      <c r="W192" s="22" t="s">
        <v>31</v>
      </c>
      <c r="X192" s="23">
        <v>492173.89808230498</v>
      </c>
      <c r="Y192" s="23">
        <v>413738.23196851398</v>
      </c>
      <c r="Z192" s="23">
        <v>492219.49080048298</v>
      </c>
      <c r="AA192" s="23">
        <v>539943.13795999601</v>
      </c>
      <c r="AB192" s="23">
        <v>430829.50991275097</v>
      </c>
      <c r="AC192" s="23">
        <v>387688.033760063</v>
      </c>
      <c r="AD192" s="23" t="s">
        <v>31</v>
      </c>
      <c r="AE192" s="23" t="s">
        <v>31</v>
      </c>
      <c r="AF192" s="23" t="s">
        <v>31</v>
      </c>
      <c r="AG192" s="23" t="s">
        <v>31</v>
      </c>
      <c r="AH192" s="23" t="s">
        <v>31</v>
      </c>
      <c r="AI192" s="23" t="s">
        <v>31</v>
      </c>
      <c r="AJ192" s="22">
        <v>3</v>
      </c>
    </row>
    <row r="193" spans="1:36" x14ac:dyDescent="0.25">
      <c r="A193" s="22" t="s">
        <v>62</v>
      </c>
      <c r="B193" s="22" t="s">
        <v>1434</v>
      </c>
      <c r="C193" s="22">
        <v>10</v>
      </c>
      <c r="D193" s="22">
        <v>1.1439999999999999</v>
      </c>
      <c r="E193" s="22">
        <v>0.19</v>
      </c>
      <c r="F193" s="22">
        <v>0.36120040930696301</v>
      </c>
      <c r="G193" s="22">
        <v>0.56315694132348304</v>
      </c>
      <c r="H193" s="22">
        <v>561982.05125222995</v>
      </c>
      <c r="I193" s="22">
        <v>642919.14825343702</v>
      </c>
      <c r="J193" s="22">
        <v>12.71</v>
      </c>
      <c r="K193" s="22">
        <v>145.37</v>
      </c>
      <c r="L193" s="22">
        <v>309844.25</v>
      </c>
      <c r="M193" s="22" t="s">
        <v>31</v>
      </c>
      <c r="N193" s="22">
        <v>226376.8125</v>
      </c>
      <c r="O193" s="22" t="s">
        <v>31</v>
      </c>
      <c r="P193" s="22">
        <v>236479.25</v>
      </c>
      <c r="Q193" s="22">
        <v>243669.4375</v>
      </c>
      <c r="R193" s="22">
        <v>768146.1875</v>
      </c>
      <c r="S193" s="22">
        <v>833849.0625</v>
      </c>
      <c r="T193" s="22">
        <v>387221.125</v>
      </c>
      <c r="U193" s="22">
        <v>5804319</v>
      </c>
      <c r="V193" s="22">
        <v>360913.1875</v>
      </c>
      <c r="W193" s="22">
        <v>465417.3125</v>
      </c>
      <c r="X193" s="23">
        <v>656940.46198399097</v>
      </c>
      <c r="Y193" s="23" t="s">
        <v>31</v>
      </c>
      <c r="Z193" s="23">
        <v>608801.42494184396</v>
      </c>
      <c r="AA193" s="23" t="s">
        <v>31</v>
      </c>
      <c r="AB193" s="23">
        <v>518763.28305216</v>
      </c>
      <c r="AC193" s="23">
        <v>505090.846925647</v>
      </c>
      <c r="AD193" s="23">
        <v>768146.1875</v>
      </c>
      <c r="AE193" s="23">
        <v>859601.57974936895</v>
      </c>
      <c r="AF193" s="23">
        <v>422212.24462623702</v>
      </c>
      <c r="AG193" s="23">
        <v>5875128.6089054598</v>
      </c>
      <c r="AH193" s="23">
        <v>444356.44758204202</v>
      </c>
      <c r="AI193" s="23">
        <v>538107.24822601001</v>
      </c>
      <c r="AJ193" s="22">
        <v>3</v>
      </c>
    </row>
    <row r="194" spans="1:36" x14ac:dyDescent="0.25">
      <c r="A194" s="22" t="s">
        <v>32</v>
      </c>
      <c r="B194" s="22" t="s">
        <v>1435</v>
      </c>
      <c r="C194" s="22">
        <v>120</v>
      </c>
      <c r="D194" s="22">
        <v>0.76</v>
      </c>
      <c r="E194" s="22">
        <v>-0.4</v>
      </c>
      <c r="F194" s="22">
        <v>5.6551062783024198E-4</v>
      </c>
      <c r="G194" s="22">
        <v>7.9171487896233898E-3</v>
      </c>
      <c r="H194" s="22">
        <v>327774167.33167899</v>
      </c>
      <c r="I194" s="22">
        <v>249034917.31376699</v>
      </c>
      <c r="J194" s="22">
        <v>12.78</v>
      </c>
      <c r="K194" s="22">
        <v>7.87</v>
      </c>
      <c r="L194" s="22">
        <v>149351863.663818</v>
      </c>
      <c r="M194" s="22">
        <v>99634172.822265595</v>
      </c>
      <c r="N194" s="22">
        <v>118618187.833252</v>
      </c>
      <c r="O194" s="22">
        <v>114912026.401611</v>
      </c>
      <c r="P194" s="22">
        <v>194665898.203125</v>
      </c>
      <c r="Q194" s="22">
        <v>179410440.98583999</v>
      </c>
      <c r="R194" s="22">
        <v>250907851</v>
      </c>
      <c r="S194" s="22">
        <v>221885427</v>
      </c>
      <c r="T194" s="22">
        <v>218220743</v>
      </c>
      <c r="U194" s="22">
        <v>244196892</v>
      </c>
      <c r="V194" s="22">
        <v>226780243</v>
      </c>
      <c r="W194" s="22">
        <v>236961866.5</v>
      </c>
      <c r="X194" s="23">
        <v>316660006.80496299</v>
      </c>
      <c r="Y194" s="23">
        <v>336786318.830567</v>
      </c>
      <c r="Z194" s="23">
        <v>319003174.30656999</v>
      </c>
      <c r="AA194" s="23">
        <v>314705702.47661299</v>
      </c>
      <c r="AB194" s="23">
        <v>427037553.82406998</v>
      </c>
      <c r="AC194" s="23">
        <v>371891413.68967003</v>
      </c>
      <c r="AD194" s="23">
        <v>250907851</v>
      </c>
      <c r="AE194" s="23">
        <v>228738115.98554501</v>
      </c>
      <c r="AF194" s="23">
        <v>237940194.31671101</v>
      </c>
      <c r="AG194" s="23">
        <v>247175964.380144</v>
      </c>
      <c r="AH194" s="23">
        <v>279211917.57857901</v>
      </c>
      <c r="AI194" s="23">
        <v>273971110.42536497</v>
      </c>
      <c r="AJ194" s="22">
        <v>3</v>
      </c>
    </row>
    <row r="195" spans="1:36" x14ac:dyDescent="0.25">
      <c r="A195" s="22" t="s">
        <v>264</v>
      </c>
      <c r="B195" s="22" t="s">
        <v>1436</v>
      </c>
      <c r="C195" s="22">
        <v>9</v>
      </c>
      <c r="D195" s="22">
        <v>0.01</v>
      </c>
      <c r="E195" s="22">
        <v>-6.64</v>
      </c>
      <c r="F195" s="22" t="s">
        <v>31</v>
      </c>
      <c r="G195" s="22" t="s">
        <v>31</v>
      </c>
      <c r="H195" s="22">
        <v>111251.533111422</v>
      </c>
      <c r="I195" s="22" t="s">
        <v>31</v>
      </c>
      <c r="J195" s="22">
        <v>12.91</v>
      </c>
      <c r="K195" s="22" t="s">
        <v>31</v>
      </c>
      <c r="L195" s="22">
        <v>56244.69140625</v>
      </c>
      <c r="M195" s="22">
        <v>27542.05859375</v>
      </c>
      <c r="N195" s="22">
        <v>37031.52734375</v>
      </c>
      <c r="O195" s="22">
        <v>37897.34375</v>
      </c>
      <c r="P195" s="22">
        <v>57897.46484375</v>
      </c>
      <c r="Q195" s="22">
        <v>60498.203125</v>
      </c>
      <c r="R195" s="22" t="s">
        <v>31</v>
      </c>
      <c r="S195" s="22" t="s">
        <v>31</v>
      </c>
      <c r="T195" s="22" t="s">
        <v>31</v>
      </c>
      <c r="U195" s="22" t="s">
        <v>31</v>
      </c>
      <c r="V195" s="22" t="s">
        <v>31</v>
      </c>
      <c r="W195" s="22" t="s">
        <v>31</v>
      </c>
      <c r="X195" s="23">
        <v>119251.57093142399</v>
      </c>
      <c r="Y195" s="23">
        <v>93098.464754172703</v>
      </c>
      <c r="Z195" s="23">
        <v>99589.911023452907</v>
      </c>
      <c r="AA195" s="23">
        <v>103788.18092684999</v>
      </c>
      <c r="AB195" s="23">
        <v>127009.36315867399</v>
      </c>
      <c r="AC195" s="23">
        <v>125403.862574625</v>
      </c>
      <c r="AD195" s="23" t="s">
        <v>31</v>
      </c>
      <c r="AE195" s="23" t="s">
        <v>31</v>
      </c>
      <c r="AF195" s="23" t="s">
        <v>31</v>
      </c>
      <c r="AG195" s="23" t="s">
        <v>31</v>
      </c>
      <c r="AH195" s="23" t="s">
        <v>31</v>
      </c>
      <c r="AI195" s="23" t="s">
        <v>31</v>
      </c>
      <c r="AJ195" s="22">
        <v>3</v>
      </c>
    </row>
    <row r="196" spans="1:36" x14ac:dyDescent="0.25">
      <c r="A196" s="22" t="s">
        <v>122</v>
      </c>
      <c r="B196" s="22" t="s">
        <v>1437</v>
      </c>
      <c r="C196" s="22">
        <v>662</v>
      </c>
      <c r="D196" s="22">
        <v>1.3839999999999999</v>
      </c>
      <c r="E196" s="22">
        <v>0.47</v>
      </c>
      <c r="F196" s="22">
        <v>1.14770545699313E-2</v>
      </c>
      <c r="G196" s="22">
        <v>6.4789824185096004E-2</v>
      </c>
      <c r="H196" s="22">
        <v>156375653.09623399</v>
      </c>
      <c r="I196" s="22">
        <v>216387908.00801599</v>
      </c>
      <c r="J196" s="22">
        <v>12.93</v>
      </c>
      <c r="K196" s="22">
        <v>21.34</v>
      </c>
      <c r="L196" s="22">
        <v>63733781.322753899</v>
      </c>
      <c r="M196" s="22">
        <v>33874861.5693359</v>
      </c>
      <c r="N196" s="22">
        <v>60377797.033447303</v>
      </c>
      <c r="O196" s="22">
        <v>59071475.1865234</v>
      </c>
      <c r="P196" s="22">
        <v>71670587.171875</v>
      </c>
      <c r="Q196" s="22">
        <v>75033064.124755904</v>
      </c>
      <c r="R196" s="22">
        <v>188021829.71875</v>
      </c>
      <c r="S196" s="22">
        <v>138619427.4375</v>
      </c>
      <c r="T196" s="22">
        <v>243342559.8125</v>
      </c>
      <c r="U196" s="22">
        <v>245256217.6875</v>
      </c>
      <c r="V196" s="22">
        <v>160328474.671875</v>
      </c>
      <c r="W196" s="22">
        <v>205163581.953125</v>
      </c>
      <c r="X196" s="23">
        <v>135130149.24807101</v>
      </c>
      <c r="Y196" s="23">
        <v>114504788.926016</v>
      </c>
      <c r="Z196" s="23">
        <v>162375680.01277599</v>
      </c>
      <c r="AA196" s="23">
        <v>161777062.65428799</v>
      </c>
      <c r="AB196" s="23">
        <v>157223388.942404</v>
      </c>
      <c r="AC196" s="23">
        <v>155532488.17344701</v>
      </c>
      <c r="AD196" s="23">
        <v>188021829.71875</v>
      </c>
      <c r="AE196" s="23">
        <v>142900537.001237</v>
      </c>
      <c r="AF196" s="23">
        <v>265332136.49314699</v>
      </c>
      <c r="AG196" s="23">
        <v>248248213.278384</v>
      </c>
      <c r="AH196" s="23">
        <v>197396476.268803</v>
      </c>
      <c r="AI196" s="23">
        <v>237206497.386123</v>
      </c>
      <c r="AJ196" s="22">
        <v>3</v>
      </c>
    </row>
    <row r="197" spans="1:36" x14ac:dyDescent="0.25">
      <c r="A197" s="22" t="s">
        <v>371</v>
      </c>
      <c r="B197" s="22" t="s">
        <v>1438</v>
      </c>
      <c r="C197" s="22">
        <v>40</v>
      </c>
      <c r="D197" s="22">
        <v>0.01</v>
      </c>
      <c r="E197" s="22">
        <v>-6.64</v>
      </c>
      <c r="F197" s="22" t="s">
        <v>31</v>
      </c>
      <c r="G197" s="22" t="s">
        <v>31</v>
      </c>
      <c r="H197" s="22">
        <v>931035.22663794796</v>
      </c>
      <c r="I197" s="22" t="s">
        <v>31</v>
      </c>
      <c r="J197" s="22">
        <v>12.95</v>
      </c>
      <c r="K197" s="22" t="s">
        <v>31</v>
      </c>
      <c r="L197" s="22">
        <v>382655.40625</v>
      </c>
      <c r="M197" s="22">
        <v>264249.71875</v>
      </c>
      <c r="N197" s="22">
        <v>402753.625</v>
      </c>
      <c r="O197" s="22">
        <v>418153.03125</v>
      </c>
      <c r="P197" s="22">
        <v>415288.4375</v>
      </c>
      <c r="Q197" s="22">
        <v>459026.5</v>
      </c>
      <c r="R197" s="22" t="s">
        <v>31</v>
      </c>
      <c r="S197" s="22" t="s">
        <v>31</v>
      </c>
      <c r="T197" s="22" t="s">
        <v>31</v>
      </c>
      <c r="U197" s="22" t="s">
        <v>31</v>
      </c>
      <c r="V197" s="22" t="s">
        <v>31</v>
      </c>
      <c r="W197" s="22" t="s">
        <v>31</v>
      </c>
      <c r="X197" s="23">
        <v>811316.71593888395</v>
      </c>
      <c r="Y197" s="23">
        <v>893224.55849141197</v>
      </c>
      <c r="Z197" s="23">
        <v>1083136.4665517299</v>
      </c>
      <c r="AA197" s="23">
        <v>1145181.64515121</v>
      </c>
      <c r="AB197" s="23">
        <v>911016.05426734895</v>
      </c>
      <c r="AC197" s="23">
        <v>951494.31141242594</v>
      </c>
      <c r="AD197" s="23" t="s">
        <v>31</v>
      </c>
      <c r="AE197" s="23" t="s">
        <v>31</v>
      </c>
      <c r="AF197" s="23" t="s">
        <v>31</v>
      </c>
      <c r="AG197" s="23" t="s">
        <v>31</v>
      </c>
      <c r="AH197" s="23" t="s">
        <v>31</v>
      </c>
      <c r="AI197" s="23" t="s">
        <v>31</v>
      </c>
      <c r="AJ197" s="22">
        <v>3</v>
      </c>
    </row>
    <row r="198" spans="1:36" x14ac:dyDescent="0.25">
      <c r="A198" s="22" t="s">
        <v>1439</v>
      </c>
      <c r="B198" s="22" t="s">
        <v>1440</v>
      </c>
      <c r="C198" s="22">
        <v>133</v>
      </c>
      <c r="D198" s="22">
        <v>0.47899999999999998</v>
      </c>
      <c r="E198" s="22">
        <v>-1.06</v>
      </c>
      <c r="F198" s="22">
        <v>3.3012036383561001E-5</v>
      </c>
      <c r="G198" s="22">
        <v>1.28380141491626E-3</v>
      </c>
      <c r="H198" s="22">
        <v>86947545.7095263</v>
      </c>
      <c r="I198" s="22">
        <v>41609032.267402001</v>
      </c>
      <c r="J198" s="22">
        <v>13.2</v>
      </c>
      <c r="K198" s="22">
        <v>18.829999999999998</v>
      </c>
      <c r="L198" s="22">
        <v>45665325.136718802</v>
      </c>
      <c r="M198" s="22">
        <v>27239611.349609401</v>
      </c>
      <c r="N198" s="22">
        <v>25567601.269531298</v>
      </c>
      <c r="O198" s="22">
        <v>26689389.113281298</v>
      </c>
      <c r="P198" s="22">
        <v>38309425.40625</v>
      </c>
      <c r="Q198" s="22">
        <v>43397467.6960449</v>
      </c>
      <c r="R198" s="22">
        <v>45840731.1875</v>
      </c>
      <c r="S198" s="22">
        <v>45289181.25</v>
      </c>
      <c r="T198" s="22">
        <v>26335159</v>
      </c>
      <c r="U198" s="22">
        <v>44732915.25</v>
      </c>
      <c r="V198" s="22">
        <v>27175403.5625</v>
      </c>
      <c r="W198" s="22">
        <v>33071631.125</v>
      </c>
      <c r="X198" s="23">
        <v>96820902.088598296</v>
      </c>
      <c r="Y198" s="23">
        <v>92076123.813215896</v>
      </c>
      <c r="Z198" s="23">
        <v>68759657.4637499</v>
      </c>
      <c r="AA198" s="23">
        <v>73093332.461232096</v>
      </c>
      <c r="AB198" s="23">
        <v>84039184.391814902</v>
      </c>
      <c r="AC198" s="23">
        <v>89956557.284799993</v>
      </c>
      <c r="AD198" s="23">
        <v>45840731.1875</v>
      </c>
      <c r="AE198" s="23">
        <v>46687888.130899601</v>
      </c>
      <c r="AF198" s="23">
        <v>28714927.6630475</v>
      </c>
      <c r="AG198" s="23">
        <v>45278633.0566976</v>
      </c>
      <c r="AH198" s="23">
        <v>33458366.739898801</v>
      </c>
      <c r="AI198" s="23">
        <v>38236833.785634898</v>
      </c>
      <c r="AJ198" s="22">
        <v>3</v>
      </c>
    </row>
    <row r="199" spans="1:36" x14ac:dyDescent="0.25">
      <c r="A199" s="22" t="s">
        <v>545</v>
      </c>
      <c r="B199" s="22" t="s">
        <v>1441</v>
      </c>
      <c r="C199" s="22">
        <v>36</v>
      </c>
      <c r="D199" s="22">
        <v>0.72399999999999998</v>
      </c>
      <c r="E199" s="22">
        <v>-0.47</v>
      </c>
      <c r="F199" s="22">
        <v>7.0658213668680594E-2</v>
      </c>
      <c r="G199" s="22">
        <v>0.21373131819685301</v>
      </c>
      <c r="H199" s="22">
        <v>2409568.0076309401</v>
      </c>
      <c r="I199" s="22">
        <v>1744838.2919400099</v>
      </c>
      <c r="J199" s="22">
        <v>13.23</v>
      </c>
      <c r="K199" s="22">
        <v>29.65</v>
      </c>
      <c r="L199" s="22">
        <v>1117407</v>
      </c>
      <c r="M199" s="22">
        <v>645924.8125</v>
      </c>
      <c r="N199" s="22">
        <v>1119826.625</v>
      </c>
      <c r="O199" s="22">
        <v>1058919.375</v>
      </c>
      <c r="P199" s="22">
        <v>1058239.875</v>
      </c>
      <c r="Q199" s="22">
        <v>1182268.125</v>
      </c>
      <c r="R199" s="22">
        <v>1751581.375</v>
      </c>
      <c r="S199" s="22">
        <v>1686049.375</v>
      </c>
      <c r="T199" s="22">
        <v>2494492.75</v>
      </c>
      <c r="U199" s="22">
        <v>2605853.25</v>
      </c>
      <c r="V199" s="22">
        <v>1003568.375</v>
      </c>
      <c r="W199" s="22">
        <v>1499734.5</v>
      </c>
      <c r="X199" s="23">
        <v>2369157.63582556</v>
      </c>
      <c r="Y199" s="23">
        <v>2183373.7730854601</v>
      </c>
      <c r="Z199" s="23">
        <v>3011580.7244517002</v>
      </c>
      <c r="AA199" s="23">
        <v>2900026.8832679698</v>
      </c>
      <c r="AB199" s="23">
        <v>2321455.2304766998</v>
      </c>
      <c r="AC199" s="23">
        <v>2450667.6531784902</v>
      </c>
      <c r="AD199" s="23">
        <v>1751581.375</v>
      </c>
      <c r="AE199" s="23">
        <v>1738121.1678048</v>
      </c>
      <c r="AF199" s="23">
        <v>2719906.8314812998</v>
      </c>
      <c r="AG199" s="23">
        <v>2637643.2755822502</v>
      </c>
      <c r="AH199" s="23">
        <v>1235593.74793054</v>
      </c>
      <c r="AI199" s="23">
        <v>1733966.44944232</v>
      </c>
      <c r="AJ199" s="22">
        <v>3</v>
      </c>
    </row>
    <row r="200" spans="1:36" x14ac:dyDescent="0.25">
      <c r="A200" s="22" t="s">
        <v>888</v>
      </c>
      <c r="B200" s="22" t="s">
        <v>1442</v>
      </c>
      <c r="C200" s="22">
        <v>2</v>
      </c>
      <c r="D200" s="22">
        <v>0.01</v>
      </c>
      <c r="E200" s="22">
        <v>-6.64</v>
      </c>
      <c r="F200" s="22" t="s">
        <v>31</v>
      </c>
      <c r="G200" s="22" t="s">
        <v>31</v>
      </c>
      <c r="H200" s="22">
        <v>65834.6238590992</v>
      </c>
      <c r="I200" s="22" t="s">
        <v>31</v>
      </c>
      <c r="J200" s="22">
        <v>13.36</v>
      </c>
      <c r="K200" s="22" t="s">
        <v>31</v>
      </c>
      <c r="L200" s="22">
        <v>28243.7265625</v>
      </c>
      <c r="M200" s="22">
        <v>21412.0390625</v>
      </c>
      <c r="N200" s="22" t="s">
        <v>31</v>
      </c>
      <c r="O200" s="22" t="s">
        <v>31</v>
      </c>
      <c r="P200" s="22" t="s">
        <v>31</v>
      </c>
      <c r="Q200" s="22" t="s">
        <v>31</v>
      </c>
      <c r="R200" s="22" t="s">
        <v>31</v>
      </c>
      <c r="S200" s="22" t="s">
        <v>31</v>
      </c>
      <c r="T200" s="22" t="s">
        <v>31</v>
      </c>
      <c r="U200" s="22" t="s">
        <v>31</v>
      </c>
      <c r="V200" s="22" t="s">
        <v>31</v>
      </c>
      <c r="W200" s="22" t="s">
        <v>31</v>
      </c>
      <c r="X200" s="23">
        <v>59883.140565359099</v>
      </c>
      <c r="Y200" s="23">
        <v>72377.595058471299</v>
      </c>
      <c r="Z200" s="23" t="s">
        <v>31</v>
      </c>
      <c r="AA200" s="23" t="s">
        <v>31</v>
      </c>
      <c r="AB200" s="23" t="s">
        <v>31</v>
      </c>
      <c r="AC200" s="23" t="s">
        <v>31</v>
      </c>
      <c r="AD200" s="23" t="s">
        <v>31</v>
      </c>
      <c r="AE200" s="23" t="s">
        <v>31</v>
      </c>
      <c r="AF200" s="23" t="s">
        <v>31</v>
      </c>
      <c r="AG200" s="23" t="s">
        <v>31</v>
      </c>
      <c r="AH200" s="23" t="s">
        <v>31</v>
      </c>
      <c r="AI200" s="23" t="s">
        <v>31</v>
      </c>
      <c r="AJ200" s="22">
        <v>3</v>
      </c>
    </row>
    <row r="201" spans="1:36" x14ac:dyDescent="0.25">
      <c r="A201" s="22" t="s">
        <v>1096</v>
      </c>
      <c r="B201" s="22" t="s">
        <v>1443</v>
      </c>
      <c r="C201" s="22">
        <v>1</v>
      </c>
      <c r="D201" s="22">
        <v>0.01</v>
      </c>
      <c r="E201" s="22">
        <v>-6.64</v>
      </c>
      <c r="F201" s="22" t="s">
        <v>31</v>
      </c>
      <c r="G201" s="22" t="s">
        <v>31</v>
      </c>
      <c r="H201" s="22">
        <v>82515.409718532101</v>
      </c>
      <c r="I201" s="22" t="s">
        <v>31</v>
      </c>
      <c r="J201" s="22">
        <v>13.59</v>
      </c>
      <c r="K201" s="22" t="s">
        <v>31</v>
      </c>
      <c r="L201" s="22">
        <v>35342.890625</v>
      </c>
      <c r="M201" s="22">
        <v>26880.625</v>
      </c>
      <c r="N201" s="22" t="s">
        <v>31</v>
      </c>
      <c r="O201" s="22" t="s">
        <v>31</v>
      </c>
      <c r="P201" s="22" t="s">
        <v>31</v>
      </c>
      <c r="Q201" s="22" t="s">
        <v>31</v>
      </c>
      <c r="R201" s="22" t="s">
        <v>31</v>
      </c>
      <c r="S201" s="22" t="s">
        <v>31</v>
      </c>
      <c r="T201" s="22" t="s">
        <v>31</v>
      </c>
      <c r="U201" s="22" t="s">
        <v>31</v>
      </c>
      <c r="V201" s="22" t="s">
        <v>31</v>
      </c>
      <c r="W201" s="22" t="s">
        <v>31</v>
      </c>
      <c r="X201" s="23">
        <v>74934.9871589908</v>
      </c>
      <c r="Y201" s="23">
        <v>90862.667749190194</v>
      </c>
      <c r="Z201" s="23" t="s">
        <v>31</v>
      </c>
      <c r="AA201" s="23" t="s">
        <v>31</v>
      </c>
      <c r="AB201" s="23" t="s">
        <v>31</v>
      </c>
      <c r="AC201" s="23" t="s">
        <v>31</v>
      </c>
      <c r="AD201" s="23" t="s">
        <v>31</v>
      </c>
      <c r="AE201" s="23" t="s">
        <v>31</v>
      </c>
      <c r="AF201" s="23" t="s">
        <v>31</v>
      </c>
      <c r="AG201" s="23" t="s">
        <v>31</v>
      </c>
      <c r="AH201" s="23" t="s">
        <v>31</v>
      </c>
      <c r="AI201" s="23" t="s">
        <v>31</v>
      </c>
      <c r="AJ201" s="22">
        <v>3</v>
      </c>
    </row>
    <row r="202" spans="1:36" x14ac:dyDescent="0.25">
      <c r="A202" s="22" t="s">
        <v>116</v>
      </c>
      <c r="B202" s="22" t="s">
        <v>1444</v>
      </c>
      <c r="C202" s="22">
        <v>10</v>
      </c>
      <c r="D202" s="22">
        <v>0.01</v>
      </c>
      <c r="E202" s="22">
        <v>-6.64</v>
      </c>
      <c r="F202" s="22" t="s">
        <v>31</v>
      </c>
      <c r="G202" s="22" t="s">
        <v>31</v>
      </c>
      <c r="H202" s="22">
        <v>161569.02219224101</v>
      </c>
      <c r="I202" s="22" t="s">
        <v>31</v>
      </c>
      <c r="J202" s="22">
        <v>13.68</v>
      </c>
      <c r="K202" s="22" t="s">
        <v>31</v>
      </c>
      <c r="L202" s="22">
        <v>60217.9921875</v>
      </c>
      <c r="M202" s="22">
        <v>47846.46875</v>
      </c>
      <c r="N202" s="22">
        <v>71263.671875</v>
      </c>
      <c r="O202" s="22">
        <v>65465.59375</v>
      </c>
      <c r="P202" s="22">
        <v>69134.2890625</v>
      </c>
      <c r="Q202" s="22">
        <v>77866.6953125</v>
      </c>
      <c r="R202" s="22" t="s">
        <v>31</v>
      </c>
      <c r="S202" s="22" t="s">
        <v>31</v>
      </c>
      <c r="T202" s="22" t="s">
        <v>31</v>
      </c>
      <c r="U202" s="22" t="s">
        <v>31</v>
      </c>
      <c r="V202" s="22" t="s">
        <v>31</v>
      </c>
      <c r="W202" s="22" t="s">
        <v>31</v>
      </c>
      <c r="X202" s="23">
        <v>127675.874596364</v>
      </c>
      <c r="Y202" s="23">
        <v>161732.020479556</v>
      </c>
      <c r="Z202" s="23">
        <v>191651.364399735</v>
      </c>
      <c r="AA202" s="23">
        <v>179288.420144451</v>
      </c>
      <c r="AB202" s="23">
        <v>151659.52516146601</v>
      </c>
      <c r="AC202" s="23">
        <v>161406.18817939301</v>
      </c>
      <c r="AD202" s="23" t="s">
        <v>31</v>
      </c>
      <c r="AE202" s="23" t="s">
        <v>31</v>
      </c>
      <c r="AF202" s="23" t="s">
        <v>31</v>
      </c>
      <c r="AG202" s="23" t="s">
        <v>31</v>
      </c>
      <c r="AH202" s="23" t="s">
        <v>31</v>
      </c>
      <c r="AI202" s="23" t="s">
        <v>31</v>
      </c>
      <c r="AJ202" s="22">
        <v>3</v>
      </c>
    </row>
    <row r="203" spans="1:36" x14ac:dyDescent="0.25">
      <c r="A203" s="22" t="s">
        <v>327</v>
      </c>
      <c r="B203" s="22" t="s">
        <v>1445</v>
      </c>
      <c r="C203" s="22">
        <v>3</v>
      </c>
      <c r="D203" s="22">
        <v>0.01</v>
      </c>
      <c r="E203" s="22">
        <v>-6.64</v>
      </c>
      <c r="F203" s="22" t="s">
        <v>31</v>
      </c>
      <c r="G203" s="22" t="s">
        <v>31</v>
      </c>
      <c r="H203" s="22">
        <v>136408.74785726599</v>
      </c>
      <c r="I203" s="22" t="s">
        <v>31</v>
      </c>
      <c r="J203" s="22">
        <v>13.86</v>
      </c>
      <c r="K203" s="22" t="s">
        <v>31</v>
      </c>
      <c r="L203" s="22">
        <v>76401.4921875</v>
      </c>
      <c r="M203" s="22">
        <v>46189.078125</v>
      </c>
      <c r="N203" s="22">
        <v>40096.75</v>
      </c>
      <c r="O203" s="22">
        <v>49504.92578125</v>
      </c>
      <c r="P203" s="22">
        <v>62563.453125</v>
      </c>
      <c r="Q203" s="22">
        <v>64052.375</v>
      </c>
      <c r="R203" s="22" t="s">
        <v>31</v>
      </c>
      <c r="S203" s="22" t="s">
        <v>31</v>
      </c>
      <c r="T203" s="22" t="s">
        <v>31</v>
      </c>
      <c r="U203" s="22" t="s">
        <v>31</v>
      </c>
      <c r="V203" s="22" t="s">
        <v>31</v>
      </c>
      <c r="W203" s="22" t="s">
        <v>31</v>
      </c>
      <c r="X203" s="23">
        <v>161988.58482583601</v>
      </c>
      <c r="Y203" s="23">
        <v>156129.66065012501</v>
      </c>
      <c r="Z203" s="23">
        <v>107833.29911731499</v>
      </c>
      <c r="AA203" s="23">
        <v>135577.475499313</v>
      </c>
      <c r="AB203" s="23">
        <v>137245.11703333401</v>
      </c>
      <c r="AC203" s="23">
        <v>132771.137276291</v>
      </c>
      <c r="AD203" s="23" t="s">
        <v>31</v>
      </c>
      <c r="AE203" s="23" t="s">
        <v>31</v>
      </c>
      <c r="AF203" s="23" t="s">
        <v>31</v>
      </c>
      <c r="AG203" s="23" t="s">
        <v>31</v>
      </c>
      <c r="AH203" s="23" t="s">
        <v>31</v>
      </c>
      <c r="AI203" s="23" t="s">
        <v>31</v>
      </c>
      <c r="AJ203" s="22">
        <v>3</v>
      </c>
    </row>
    <row r="204" spans="1:36" x14ac:dyDescent="0.25">
      <c r="A204" s="22" t="s">
        <v>398</v>
      </c>
      <c r="B204" s="22" t="s">
        <v>1446</v>
      </c>
      <c r="C204" s="22">
        <v>2</v>
      </c>
      <c r="D204" s="22">
        <v>0.55300000000000005</v>
      </c>
      <c r="E204" s="22">
        <v>-0.85</v>
      </c>
      <c r="F204" s="22">
        <v>0.39769781872960702</v>
      </c>
      <c r="G204" s="22">
        <v>0.58484973342589297</v>
      </c>
      <c r="H204" s="22">
        <v>50477.042730917397</v>
      </c>
      <c r="I204" s="22">
        <v>27925.764902658699</v>
      </c>
      <c r="J204" s="22">
        <v>14.02</v>
      </c>
      <c r="K204" s="22">
        <v>102.46</v>
      </c>
      <c r="L204" s="22">
        <v>21552.66015625</v>
      </c>
      <c r="M204" s="22">
        <v>16495.224609375</v>
      </c>
      <c r="N204" s="22" t="s">
        <v>31</v>
      </c>
      <c r="O204" s="22" t="s">
        <v>31</v>
      </c>
      <c r="P204" s="22" t="s">
        <v>31</v>
      </c>
      <c r="Q204" s="22" t="s">
        <v>31</v>
      </c>
      <c r="R204" s="22">
        <v>89956.15625</v>
      </c>
      <c r="S204" s="22">
        <v>142489.46875</v>
      </c>
      <c r="T204" s="22">
        <v>19521.685546875</v>
      </c>
      <c r="U204" s="22">
        <v>36195.53125</v>
      </c>
      <c r="V204" s="22">
        <v>12061.0751953125</v>
      </c>
      <c r="W204" s="22">
        <v>7988.193359375</v>
      </c>
      <c r="X204" s="23">
        <v>45696.554059114598</v>
      </c>
      <c r="Y204" s="23">
        <v>55757.636332112997</v>
      </c>
      <c r="Z204" s="23" t="s">
        <v>31</v>
      </c>
      <c r="AA204" s="23" t="s">
        <v>31</v>
      </c>
      <c r="AB204" s="23" t="s">
        <v>31</v>
      </c>
      <c r="AC204" s="23" t="s">
        <v>31</v>
      </c>
      <c r="AD204" s="23">
        <v>89956.15625</v>
      </c>
      <c r="AE204" s="23">
        <v>146890.10031134801</v>
      </c>
      <c r="AF204" s="23">
        <v>21285.756745925701</v>
      </c>
      <c r="AG204" s="23">
        <v>36637.097506426901</v>
      </c>
      <c r="AH204" s="23">
        <v>14849.600162667801</v>
      </c>
      <c r="AI204" s="23">
        <v>9235.8075891527205</v>
      </c>
      <c r="AJ204" s="22">
        <v>3</v>
      </c>
    </row>
    <row r="205" spans="1:36" x14ac:dyDescent="0.25">
      <c r="A205" s="22" t="s">
        <v>163</v>
      </c>
      <c r="B205" s="22" t="s">
        <v>1447</v>
      </c>
      <c r="C205" s="22">
        <v>48</v>
      </c>
      <c r="D205" s="22">
        <v>0.71799999999999997</v>
      </c>
      <c r="E205" s="22">
        <v>-0.48</v>
      </c>
      <c r="F205" s="22">
        <v>1.0645964483964401E-2</v>
      </c>
      <c r="G205" s="22">
        <v>6.2101459489792503E-2</v>
      </c>
      <c r="H205" s="22">
        <v>1240502.7571769</v>
      </c>
      <c r="I205" s="22">
        <v>890408.03669268801</v>
      </c>
      <c r="J205" s="22">
        <v>14.13</v>
      </c>
      <c r="K205" s="22">
        <v>16.899999999999999</v>
      </c>
      <c r="L205" s="22">
        <v>694573.8125</v>
      </c>
      <c r="M205" s="22">
        <v>403263.6875</v>
      </c>
      <c r="N205" s="22">
        <v>407618.5</v>
      </c>
      <c r="O205" s="22">
        <v>389086.5625</v>
      </c>
      <c r="P205" s="22">
        <v>638050.375</v>
      </c>
      <c r="Q205" s="22">
        <v>544617.75</v>
      </c>
      <c r="R205" s="22">
        <v>1157172.75</v>
      </c>
      <c r="S205" s="22">
        <v>1105288.75</v>
      </c>
      <c r="T205" s="22">
        <v>805465</v>
      </c>
      <c r="U205" s="22">
        <v>891853.625</v>
      </c>
      <c r="V205" s="22">
        <v>618355.1875</v>
      </c>
      <c r="W205" s="22">
        <v>747967.75</v>
      </c>
      <c r="X205" s="23">
        <v>1472654.8621306701</v>
      </c>
      <c r="Y205" s="23">
        <v>1363123.6049245801</v>
      </c>
      <c r="Z205" s="23">
        <v>1096219.70948397</v>
      </c>
      <c r="AA205" s="23">
        <v>1065578.2846246699</v>
      </c>
      <c r="AB205" s="23">
        <v>1399687.7412612799</v>
      </c>
      <c r="AC205" s="23">
        <v>1128912.36348933</v>
      </c>
      <c r="AD205" s="23">
        <v>1157172.75</v>
      </c>
      <c r="AE205" s="23">
        <v>1139424.3854285099</v>
      </c>
      <c r="AF205" s="23">
        <v>878250.60065581999</v>
      </c>
      <c r="AG205" s="23">
        <v>902733.76552762499</v>
      </c>
      <c r="AH205" s="23">
        <v>761319.13151948003</v>
      </c>
      <c r="AI205" s="23">
        <v>864787.05648557097</v>
      </c>
      <c r="AJ205" s="22">
        <v>3</v>
      </c>
    </row>
    <row r="206" spans="1:36" x14ac:dyDescent="0.25">
      <c r="A206" s="22" t="s">
        <v>44</v>
      </c>
      <c r="B206" s="22" t="s">
        <v>1448</v>
      </c>
      <c r="C206" s="22">
        <v>32</v>
      </c>
      <c r="D206" s="22">
        <v>2.492</v>
      </c>
      <c r="E206" s="22">
        <v>1.32</v>
      </c>
      <c r="F206" s="22">
        <v>5.7751667373640803E-5</v>
      </c>
      <c r="G206" s="22">
        <v>1.6844236317311899E-3</v>
      </c>
      <c r="H206" s="22">
        <v>1546247.4560264801</v>
      </c>
      <c r="I206" s="22">
        <v>3853175.8486619801</v>
      </c>
      <c r="J206" s="22">
        <v>14.34</v>
      </c>
      <c r="K206" s="22">
        <v>19.649999999999999</v>
      </c>
      <c r="L206" s="22">
        <v>849194.625</v>
      </c>
      <c r="M206" s="22">
        <v>391682.8125</v>
      </c>
      <c r="N206" s="22">
        <v>527431.625</v>
      </c>
      <c r="O206" s="22">
        <v>503412.46875</v>
      </c>
      <c r="P206" s="22">
        <v>768372.6875</v>
      </c>
      <c r="Q206" s="22">
        <v>882945.75</v>
      </c>
      <c r="R206" s="22">
        <v>3995133.25</v>
      </c>
      <c r="S206" s="22">
        <v>3868278.375</v>
      </c>
      <c r="T206" s="22">
        <v>3414588.6875</v>
      </c>
      <c r="U206" s="22">
        <v>3627621.375</v>
      </c>
      <c r="V206" s="22">
        <v>3488021</v>
      </c>
      <c r="W206" s="22">
        <v>1956669</v>
      </c>
      <c r="X206" s="23">
        <v>1800486.2419161301</v>
      </c>
      <c r="Y206" s="23">
        <v>1323977.5955825399</v>
      </c>
      <c r="Z206" s="23">
        <v>1418436.4613729699</v>
      </c>
      <c r="AA206" s="23">
        <v>1378678.7995519501</v>
      </c>
      <c r="AB206" s="23">
        <v>1685575.1106074301</v>
      </c>
      <c r="AC206" s="23">
        <v>1830216.4655216599</v>
      </c>
      <c r="AD206" s="23">
        <v>3995133.25</v>
      </c>
      <c r="AE206" s="23">
        <v>3987745.9262123001</v>
      </c>
      <c r="AF206" s="23">
        <v>3723146.9595692498</v>
      </c>
      <c r="AG206" s="23">
        <v>3671876.4290073402</v>
      </c>
      <c r="AH206" s="23">
        <v>4294452.7225167202</v>
      </c>
      <c r="AI206" s="23">
        <v>2262266.0201948099</v>
      </c>
      <c r="AJ206" s="22">
        <v>3</v>
      </c>
    </row>
    <row r="207" spans="1:36" x14ac:dyDescent="0.25">
      <c r="A207" s="22" t="s">
        <v>258</v>
      </c>
      <c r="B207" s="22" t="s">
        <v>1449</v>
      </c>
      <c r="C207" s="22">
        <v>14</v>
      </c>
      <c r="D207" s="22">
        <v>0.78700000000000003</v>
      </c>
      <c r="E207" s="22">
        <v>-0.34</v>
      </c>
      <c r="F207" s="22">
        <v>0.42140500315074803</v>
      </c>
      <c r="G207" s="22">
        <v>0.59976934508018698</v>
      </c>
      <c r="H207" s="22">
        <v>214830.60866829799</v>
      </c>
      <c r="I207" s="22">
        <v>169168.83755047299</v>
      </c>
      <c r="J207" s="22">
        <v>14.65</v>
      </c>
      <c r="K207" s="22">
        <v>39.42</v>
      </c>
      <c r="L207" s="22">
        <v>118576.78125</v>
      </c>
      <c r="M207" s="22">
        <v>68607.1015625</v>
      </c>
      <c r="N207" s="22">
        <v>66462.6328125</v>
      </c>
      <c r="O207" s="22">
        <v>62723.3046875</v>
      </c>
      <c r="P207" s="22">
        <v>95042.84375</v>
      </c>
      <c r="Q207" s="22">
        <v>106789.4296875</v>
      </c>
      <c r="R207" s="22">
        <v>165776.203125</v>
      </c>
      <c r="S207" s="22">
        <v>287398.46875</v>
      </c>
      <c r="T207" s="22">
        <v>155041.078125</v>
      </c>
      <c r="U207" s="22">
        <v>256398.953125</v>
      </c>
      <c r="V207" s="22">
        <v>70001.1875</v>
      </c>
      <c r="W207" s="22">
        <v>146418.46875</v>
      </c>
      <c r="X207" s="23">
        <v>251409.81462444301</v>
      </c>
      <c r="Y207" s="23">
        <v>231907.71325102699</v>
      </c>
      <c r="Z207" s="23">
        <v>178739.79722033799</v>
      </c>
      <c r="AA207" s="23">
        <v>171778.20530591201</v>
      </c>
      <c r="AB207" s="23">
        <v>208494.98488498901</v>
      </c>
      <c r="AC207" s="23">
        <v>221358.75568542001</v>
      </c>
      <c r="AD207" s="23">
        <v>165776.203125</v>
      </c>
      <c r="AE207" s="23">
        <v>296274.456451823</v>
      </c>
      <c r="AF207" s="23">
        <v>169051.318169762</v>
      </c>
      <c r="AG207" s="23">
        <v>259526.88416989101</v>
      </c>
      <c r="AH207" s="23">
        <v>86185.487483813296</v>
      </c>
      <c r="AI207" s="23">
        <v>169286.438627116</v>
      </c>
      <c r="AJ207" s="22">
        <v>4</v>
      </c>
    </row>
    <row r="208" spans="1:36" x14ac:dyDescent="0.25">
      <c r="A208" s="22" t="s">
        <v>32</v>
      </c>
      <c r="B208" s="22" t="s">
        <v>1450</v>
      </c>
      <c r="C208" s="22">
        <v>589</v>
      </c>
      <c r="D208" s="22">
        <v>0.74</v>
      </c>
      <c r="E208" s="22">
        <v>-0.43</v>
      </c>
      <c r="F208" s="22">
        <v>4.75621549939775E-2</v>
      </c>
      <c r="G208" s="22">
        <v>0.17522899208307499</v>
      </c>
      <c r="H208" s="22">
        <v>1261438757.2319</v>
      </c>
      <c r="I208" s="22">
        <v>933232334.99255896</v>
      </c>
      <c r="J208" s="22">
        <v>14.68</v>
      </c>
      <c r="K208" s="22">
        <v>28.67</v>
      </c>
      <c r="L208" s="22">
        <v>546114088.50085402</v>
      </c>
      <c r="M208" s="22">
        <v>313918178.97070301</v>
      </c>
      <c r="N208" s="22">
        <v>557372774.67248499</v>
      </c>
      <c r="O208" s="22">
        <v>565246743.19457996</v>
      </c>
      <c r="P208" s="22">
        <v>579029660.17968798</v>
      </c>
      <c r="Q208" s="22">
        <v>604347739.18456995</v>
      </c>
      <c r="R208" s="22">
        <v>661931149.75</v>
      </c>
      <c r="S208" s="22">
        <v>731621034.5</v>
      </c>
      <c r="T208" s="22">
        <v>1023498080</v>
      </c>
      <c r="U208" s="22">
        <v>1152964987.625</v>
      </c>
      <c r="V208" s="22">
        <v>1104209708.03125</v>
      </c>
      <c r="W208" s="22">
        <v>674985485.265625</v>
      </c>
      <c r="X208" s="23">
        <v>1157886394.84424</v>
      </c>
      <c r="Y208" s="23">
        <v>1061115327.34993</v>
      </c>
      <c r="Z208" s="23">
        <v>1498958023.5581701</v>
      </c>
      <c r="AA208" s="23">
        <v>1548022247.62763</v>
      </c>
      <c r="AB208" s="23">
        <v>1270214310.55533</v>
      </c>
      <c r="AC208" s="23">
        <v>1252723831.73756</v>
      </c>
      <c r="AD208" s="23">
        <v>661931149.75</v>
      </c>
      <c r="AE208" s="23">
        <v>754216350.79678094</v>
      </c>
      <c r="AF208" s="23">
        <v>1115986173.8624001</v>
      </c>
      <c r="AG208" s="23">
        <v>1167030548.0904801</v>
      </c>
      <c r="AH208" s="23">
        <v>1359503393.7250299</v>
      </c>
      <c r="AI208" s="23">
        <v>780406255.44797099</v>
      </c>
      <c r="AJ208" s="22">
        <v>3</v>
      </c>
    </row>
    <row r="209" spans="1:36" x14ac:dyDescent="0.25">
      <c r="A209" s="22" t="s">
        <v>395</v>
      </c>
      <c r="B209" s="22" t="s">
        <v>1451</v>
      </c>
      <c r="C209" s="22">
        <v>5</v>
      </c>
      <c r="D209" s="22">
        <v>0.01</v>
      </c>
      <c r="E209" s="22">
        <v>-6.64</v>
      </c>
      <c r="F209" s="22" t="s">
        <v>31</v>
      </c>
      <c r="G209" s="22" t="s">
        <v>31</v>
      </c>
      <c r="H209" s="22">
        <v>667828.69440858695</v>
      </c>
      <c r="I209" s="22" t="s">
        <v>31</v>
      </c>
      <c r="J209" s="22">
        <v>14.7</v>
      </c>
      <c r="K209" s="22" t="s">
        <v>31</v>
      </c>
      <c r="L209" s="22">
        <v>349607.109375</v>
      </c>
      <c r="M209" s="22">
        <v>178000.4921875</v>
      </c>
      <c r="N209" s="22" t="s">
        <v>31</v>
      </c>
      <c r="O209" s="22" t="s">
        <v>31</v>
      </c>
      <c r="P209" s="22" t="s">
        <v>31</v>
      </c>
      <c r="Q209" s="22" t="s">
        <v>31</v>
      </c>
      <c r="R209" s="22" t="s">
        <v>31</v>
      </c>
      <c r="S209" s="22" t="s">
        <v>31</v>
      </c>
      <c r="T209" s="22" t="s">
        <v>31</v>
      </c>
      <c r="U209" s="22" t="s">
        <v>31</v>
      </c>
      <c r="V209" s="22" t="s">
        <v>31</v>
      </c>
      <c r="W209" s="22" t="s">
        <v>31</v>
      </c>
      <c r="X209" s="23">
        <v>741246.79075277306</v>
      </c>
      <c r="Y209" s="23">
        <v>601682.422965431</v>
      </c>
      <c r="Z209" s="23" t="s">
        <v>31</v>
      </c>
      <c r="AA209" s="23" t="s">
        <v>31</v>
      </c>
      <c r="AB209" s="23" t="s">
        <v>31</v>
      </c>
      <c r="AC209" s="23" t="s">
        <v>31</v>
      </c>
      <c r="AD209" s="23" t="s">
        <v>31</v>
      </c>
      <c r="AE209" s="23" t="s">
        <v>31</v>
      </c>
      <c r="AF209" s="23" t="s">
        <v>31</v>
      </c>
      <c r="AG209" s="23" t="s">
        <v>31</v>
      </c>
      <c r="AH209" s="23" t="s">
        <v>31</v>
      </c>
      <c r="AI209" s="23" t="s">
        <v>31</v>
      </c>
      <c r="AJ209" s="22">
        <v>3</v>
      </c>
    </row>
    <row r="210" spans="1:36" x14ac:dyDescent="0.25">
      <c r="A210" s="22" t="s">
        <v>536</v>
      </c>
      <c r="B210" s="22" t="s">
        <v>1452</v>
      </c>
      <c r="C210" s="22">
        <v>21</v>
      </c>
      <c r="D210" s="22">
        <v>1.409</v>
      </c>
      <c r="E210" s="22">
        <v>0.49</v>
      </c>
      <c r="F210" s="22">
        <v>8.68314794649584E-4</v>
      </c>
      <c r="G210" s="22">
        <v>1.04796613147364E-2</v>
      </c>
      <c r="H210" s="22">
        <v>566385.65229424101</v>
      </c>
      <c r="I210" s="22">
        <v>797756.76146271895</v>
      </c>
      <c r="J210" s="22">
        <v>14.72</v>
      </c>
      <c r="K210" s="22">
        <v>15.88</v>
      </c>
      <c r="L210" s="22">
        <v>282297.40625</v>
      </c>
      <c r="M210" s="22">
        <v>116289.2109375</v>
      </c>
      <c r="N210" s="22">
        <v>197802.171875</v>
      </c>
      <c r="O210" s="22">
        <v>223833.796875</v>
      </c>
      <c r="P210" s="22">
        <v>250972.875</v>
      </c>
      <c r="Q210" s="22">
        <v>281094.96875</v>
      </c>
      <c r="R210" s="22">
        <v>790478.5</v>
      </c>
      <c r="S210" s="22">
        <v>732592.5</v>
      </c>
      <c r="T210" s="22">
        <v>785099.375</v>
      </c>
      <c r="U210" s="22">
        <v>1067120.25</v>
      </c>
      <c r="V210" s="22">
        <v>570663.9375</v>
      </c>
      <c r="W210" s="22">
        <v>696345.25</v>
      </c>
      <c r="X210" s="23">
        <v>598534.87188727001</v>
      </c>
      <c r="Y210" s="23">
        <v>393084.16140731698</v>
      </c>
      <c r="Z210" s="23">
        <v>531954.85334475897</v>
      </c>
      <c r="AA210" s="23">
        <v>613006.09248125402</v>
      </c>
      <c r="AB210" s="23">
        <v>550557.871745785</v>
      </c>
      <c r="AC210" s="23">
        <v>582668.45973441296</v>
      </c>
      <c r="AD210" s="23">
        <v>790478.5</v>
      </c>
      <c r="AE210" s="23">
        <v>755217.81894734595</v>
      </c>
      <c r="AF210" s="23">
        <v>856044.64212381502</v>
      </c>
      <c r="AG210" s="23">
        <v>1080138.55026186</v>
      </c>
      <c r="AH210" s="23">
        <v>702601.64719162602</v>
      </c>
      <c r="AI210" s="23">
        <v>805102.03687954298</v>
      </c>
      <c r="AJ210" s="22">
        <v>3</v>
      </c>
    </row>
    <row r="211" spans="1:36" x14ac:dyDescent="0.25">
      <c r="A211" s="22" t="s">
        <v>557</v>
      </c>
      <c r="B211" s="22" t="s">
        <v>1453</v>
      </c>
      <c r="C211" s="22">
        <v>4</v>
      </c>
      <c r="D211" s="22">
        <v>0.01</v>
      </c>
      <c r="E211" s="22">
        <v>-6.64</v>
      </c>
      <c r="F211" s="22" t="s">
        <v>31</v>
      </c>
      <c r="G211" s="22" t="s">
        <v>31</v>
      </c>
      <c r="H211" s="22">
        <v>69183.549315826996</v>
      </c>
      <c r="I211" s="22" t="s">
        <v>31</v>
      </c>
      <c r="J211" s="22">
        <v>14.74</v>
      </c>
      <c r="K211" s="22" t="s">
        <v>31</v>
      </c>
      <c r="L211" s="22">
        <v>35557.75</v>
      </c>
      <c r="M211" s="22">
        <v>24263.60546875</v>
      </c>
      <c r="N211" s="22">
        <v>21401.2734375</v>
      </c>
      <c r="O211" s="22">
        <v>21335.390625</v>
      </c>
      <c r="P211" s="22">
        <v>34128.09765625</v>
      </c>
      <c r="Q211" s="22">
        <v>30842.45703125</v>
      </c>
      <c r="R211" s="22" t="s">
        <v>31</v>
      </c>
      <c r="S211" s="22" t="s">
        <v>31</v>
      </c>
      <c r="T211" s="22" t="s">
        <v>31</v>
      </c>
      <c r="U211" s="22" t="s">
        <v>31</v>
      </c>
      <c r="V211" s="22" t="s">
        <v>31</v>
      </c>
      <c r="W211" s="22" t="s">
        <v>31</v>
      </c>
      <c r="X211" s="23">
        <v>75390.538027125702</v>
      </c>
      <c r="Y211" s="23">
        <v>82016.542476392002</v>
      </c>
      <c r="Z211" s="23">
        <v>57555.0367567793</v>
      </c>
      <c r="AA211" s="23">
        <v>58430.516844139704</v>
      </c>
      <c r="AB211" s="23">
        <v>74866.627767472106</v>
      </c>
      <c r="AC211" s="23">
        <v>63931.869761803602</v>
      </c>
      <c r="AD211" s="23" t="s">
        <v>31</v>
      </c>
      <c r="AE211" s="23" t="s">
        <v>31</v>
      </c>
      <c r="AF211" s="23" t="s">
        <v>31</v>
      </c>
      <c r="AG211" s="23" t="s">
        <v>31</v>
      </c>
      <c r="AH211" s="23" t="s">
        <v>31</v>
      </c>
      <c r="AI211" s="23" t="s">
        <v>31</v>
      </c>
      <c r="AJ211" s="22">
        <v>3</v>
      </c>
    </row>
    <row r="212" spans="1:36" x14ac:dyDescent="0.25">
      <c r="A212" s="22" t="s">
        <v>501</v>
      </c>
      <c r="B212" s="22" t="s">
        <v>1454</v>
      </c>
      <c r="C212" s="22">
        <v>8</v>
      </c>
      <c r="D212" s="22">
        <v>0.86599999999999999</v>
      </c>
      <c r="E212" s="22">
        <v>-0.21</v>
      </c>
      <c r="F212" s="22">
        <v>0.102955217058981</v>
      </c>
      <c r="G212" s="22">
        <v>0.253762858948194</v>
      </c>
      <c r="H212" s="22">
        <v>422341.38377367699</v>
      </c>
      <c r="I212" s="22">
        <v>365888.20213916799</v>
      </c>
      <c r="J212" s="22">
        <v>14.83</v>
      </c>
      <c r="K212" s="22">
        <v>29.53</v>
      </c>
      <c r="L212" s="22">
        <v>213246.796875</v>
      </c>
      <c r="M212" s="22">
        <v>113692.3359375</v>
      </c>
      <c r="N212" s="22">
        <v>133016.71875</v>
      </c>
      <c r="O212" s="22">
        <v>144053.25</v>
      </c>
      <c r="P212" s="22">
        <v>239683.890625</v>
      </c>
      <c r="Q212" s="22">
        <v>230704.90625</v>
      </c>
      <c r="R212" s="22">
        <v>425667.03125</v>
      </c>
      <c r="S212" s="22">
        <v>408260.90625</v>
      </c>
      <c r="T212" s="22">
        <v>225549.296875</v>
      </c>
      <c r="U212" s="22">
        <v>197907.53125</v>
      </c>
      <c r="V212" s="22">
        <v>258357.171875</v>
      </c>
      <c r="W212" s="22">
        <v>369489.03125</v>
      </c>
      <c r="X212" s="23">
        <v>452131.83480303001</v>
      </c>
      <c r="Y212" s="23">
        <v>384306.129262931</v>
      </c>
      <c r="Z212" s="23">
        <v>357725.54185993999</v>
      </c>
      <c r="AA212" s="23">
        <v>394513.791592605</v>
      </c>
      <c r="AB212" s="23">
        <v>525793.28628342599</v>
      </c>
      <c r="AC212" s="23">
        <v>478217.28355947201</v>
      </c>
      <c r="AD212" s="23">
        <v>425667.03125</v>
      </c>
      <c r="AE212" s="23">
        <v>420869.59828225401</v>
      </c>
      <c r="AF212" s="23">
        <v>245930.990741952</v>
      </c>
      <c r="AG212" s="23">
        <v>200321.89801503401</v>
      </c>
      <c r="AH212" s="23">
        <v>318089.44388245197</v>
      </c>
      <c r="AI212" s="23">
        <v>427196.66956014099</v>
      </c>
      <c r="AJ212" s="22">
        <v>3</v>
      </c>
    </row>
    <row r="213" spans="1:36" x14ac:dyDescent="0.25">
      <c r="A213" s="22" t="s">
        <v>134</v>
      </c>
      <c r="B213" s="22" t="s">
        <v>1455</v>
      </c>
      <c r="C213" s="22">
        <v>20</v>
      </c>
      <c r="D213" s="22">
        <v>2.4209999999999998</v>
      </c>
      <c r="E213" s="22">
        <v>1.28</v>
      </c>
      <c r="F213" s="22">
        <v>2.6951655836897698E-2</v>
      </c>
      <c r="G213" s="22">
        <v>0.115037555401392</v>
      </c>
      <c r="H213" s="22">
        <v>841112.20373697404</v>
      </c>
      <c r="I213" s="22">
        <v>2036120.6124634901</v>
      </c>
      <c r="J213" s="22">
        <v>15.03</v>
      </c>
      <c r="K213" s="22">
        <v>15.59</v>
      </c>
      <c r="L213" s="22">
        <v>431199.78125</v>
      </c>
      <c r="M213" s="22">
        <v>290413.03125</v>
      </c>
      <c r="N213" s="22">
        <v>284121.125</v>
      </c>
      <c r="O213" s="22">
        <v>228263.1875</v>
      </c>
      <c r="P213" s="22">
        <v>392270.8125</v>
      </c>
      <c r="Q213" s="22">
        <v>396622.40625</v>
      </c>
      <c r="R213" s="22" t="s">
        <v>31</v>
      </c>
      <c r="S213" s="22" t="s">
        <v>31</v>
      </c>
      <c r="T213" s="22">
        <v>1671707.875</v>
      </c>
      <c r="U213" s="22">
        <v>2247029.25</v>
      </c>
      <c r="V213" s="22" t="s">
        <v>31</v>
      </c>
      <c r="W213" s="22" t="s">
        <v>31</v>
      </c>
      <c r="X213" s="23">
        <v>914241.86023065005</v>
      </c>
      <c r="Y213" s="23">
        <v>981662.54573708505</v>
      </c>
      <c r="Z213" s="23">
        <v>764094.80213915405</v>
      </c>
      <c r="AA213" s="23">
        <v>625136.71563563298</v>
      </c>
      <c r="AB213" s="23">
        <v>860522.41174664802</v>
      </c>
      <c r="AC213" s="23">
        <v>822139.81834509096</v>
      </c>
      <c r="AD213" s="23" t="s">
        <v>31</v>
      </c>
      <c r="AE213" s="23" t="s">
        <v>31</v>
      </c>
      <c r="AF213" s="23">
        <v>1822771.2505693201</v>
      </c>
      <c r="AG213" s="23">
        <v>2274441.8133673202</v>
      </c>
      <c r="AH213" s="23" t="s">
        <v>31</v>
      </c>
      <c r="AI213" s="23" t="s">
        <v>31</v>
      </c>
      <c r="AJ213" s="22">
        <v>3</v>
      </c>
    </row>
    <row r="214" spans="1:36" x14ac:dyDescent="0.25">
      <c r="A214" s="22" t="s">
        <v>137</v>
      </c>
      <c r="B214" s="22" t="s">
        <v>1456</v>
      </c>
      <c r="C214" s="22">
        <v>178</v>
      </c>
      <c r="D214" s="22">
        <v>0.71</v>
      </c>
      <c r="E214" s="22">
        <v>-0.49</v>
      </c>
      <c r="F214" s="22">
        <v>1.0664690980413301E-3</v>
      </c>
      <c r="G214" s="22">
        <v>1.16836462276362E-2</v>
      </c>
      <c r="H214" s="22">
        <v>4141067.4297461598</v>
      </c>
      <c r="I214" s="22">
        <v>2940906.1774608502</v>
      </c>
      <c r="J214" s="22">
        <v>15.04</v>
      </c>
      <c r="K214" s="22">
        <v>9.9700000000000006</v>
      </c>
      <c r="L214" s="22">
        <v>2404286.6875</v>
      </c>
      <c r="M214" s="22">
        <v>1264118.90625</v>
      </c>
      <c r="N214" s="22">
        <v>1270285.515625</v>
      </c>
      <c r="O214" s="22">
        <v>1268234.875</v>
      </c>
      <c r="P214" s="22">
        <v>1909142.8125</v>
      </c>
      <c r="Q214" s="22">
        <v>1975338.640625</v>
      </c>
      <c r="R214" s="22">
        <v>2837617.75</v>
      </c>
      <c r="S214" s="22">
        <v>3020149.75</v>
      </c>
      <c r="T214" s="22">
        <v>2299170.4375</v>
      </c>
      <c r="U214" s="22">
        <v>3011219</v>
      </c>
      <c r="V214" s="22">
        <v>2072501.4375</v>
      </c>
      <c r="W214" s="22">
        <v>2733498.25</v>
      </c>
      <c r="X214" s="23">
        <v>5097636.0130233401</v>
      </c>
      <c r="Y214" s="23">
        <v>4273011.3668883601</v>
      </c>
      <c r="Z214" s="23">
        <v>3416213.9817013498</v>
      </c>
      <c r="AA214" s="23">
        <v>3473272.2043148899</v>
      </c>
      <c r="AB214" s="23">
        <v>4188076.5150766298</v>
      </c>
      <c r="AC214" s="23">
        <v>4094585.9981239499</v>
      </c>
      <c r="AD214" s="23">
        <v>2837617.75</v>
      </c>
      <c r="AE214" s="23">
        <v>3113423.7752766702</v>
      </c>
      <c r="AF214" s="23">
        <v>2506934.2773981201</v>
      </c>
      <c r="AG214" s="23">
        <v>3047954.2724270802</v>
      </c>
      <c r="AH214" s="23">
        <v>2551664.52286029</v>
      </c>
      <c r="AI214" s="23">
        <v>3160422.2314745001</v>
      </c>
      <c r="AJ214" s="22">
        <v>3</v>
      </c>
    </row>
    <row r="215" spans="1:36" x14ac:dyDescent="0.25">
      <c r="A215" s="22" t="s">
        <v>56</v>
      </c>
      <c r="B215" s="22" t="s">
        <v>1457</v>
      </c>
      <c r="C215" s="22">
        <v>28</v>
      </c>
      <c r="D215" s="22">
        <v>1.476</v>
      </c>
      <c r="E215" s="22">
        <v>0.56000000000000005</v>
      </c>
      <c r="F215" s="22">
        <v>0.86149429624275597</v>
      </c>
      <c r="G215" s="22">
        <v>0.93724257932939303</v>
      </c>
      <c r="H215" s="22">
        <v>3591134.0825532302</v>
      </c>
      <c r="I215" s="22">
        <v>5301451.80275039</v>
      </c>
      <c r="J215" s="22">
        <v>15.26</v>
      </c>
      <c r="K215" s="22">
        <v>48.49</v>
      </c>
      <c r="L215" s="22">
        <v>1765611</v>
      </c>
      <c r="M215" s="22">
        <v>948931</v>
      </c>
      <c r="N215" s="22">
        <v>1280978.75</v>
      </c>
      <c r="O215" s="22">
        <v>1210657.375</v>
      </c>
      <c r="P215" s="22">
        <v>2096723.875</v>
      </c>
      <c r="Q215" s="22">
        <v>2102211.75</v>
      </c>
      <c r="R215" s="22">
        <v>4562417.125</v>
      </c>
      <c r="S215" s="22">
        <v>5142627.375</v>
      </c>
      <c r="T215" s="22">
        <v>601932</v>
      </c>
      <c r="U215" s="22" t="s">
        <v>31</v>
      </c>
      <c r="V215" s="22">
        <v>4660889.25</v>
      </c>
      <c r="W215" s="22">
        <v>4715229</v>
      </c>
      <c r="X215" s="23">
        <v>3743497.9220173201</v>
      </c>
      <c r="Y215" s="23">
        <v>3207604.0705864099</v>
      </c>
      <c r="Z215" s="23">
        <v>3444971.5927519002</v>
      </c>
      <c r="AA215" s="23">
        <v>3315586.6412649499</v>
      </c>
      <c r="AB215" s="23">
        <v>4599572.1021985998</v>
      </c>
      <c r="AC215" s="23">
        <v>4357575.2631043298</v>
      </c>
      <c r="AD215" s="23">
        <v>4562417.125</v>
      </c>
      <c r="AE215" s="23">
        <v>5301451.80275039</v>
      </c>
      <c r="AF215" s="23">
        <v>656325.40278467594</v>
      </c>
      <c r="AG215" s="23" t="s">
        <v>31</v>
      </c>
      <c r="AH215" s="23">
        <v>5738488.5380596602</v>
      </c>
      <c r="AI215" s="23">
        <v>5451664.2028555404</v>
      </c>
      <c r="AJ215" s="22">
        <v>3</v>
      </c>
    </row>
    <row r="216" spans="1:36" x14ac:dyDescent="0.25">
      <c r="A216" s="22" t="s">
        <v>642</v>
      </c>
      <c r="B216" s="22" t="s">
        <v>1458</v>
      </c>
      <c r="C216" s="22">
        <v>7</v>
      </c>
      <c r="D216" s="22">
        <v>0.01</v>
      </c>
      <c r="E216" s="22">
        <v>-6.64</v>
      </c>
      <c r="F216" s="22" t="s">
        <v>31</v>
      </c>
      <c r="G216" s="22" t="s">
        <v>31</v>
      </c>
      <c r="H216" s="22">
        <v>97066.354433210494</v>
      </c>
      <c r="I216" s="22" t="s">
        <v>31</v>
      </c>
      <c r="J216" s="22">
        <v>15.29</v>
      </c>
      <c r="K216" s="22" t="s">
        <v>31</v>
      </c>
      <c r="L216" s="22">
        <v>44729.609375</v>
      </c>
      <c r="M216" s="22">
        <v>25973.388671875</v>
      </c>
      <c r="N216" s="22">
        <v>47037.078125</v>
      </c>
      <c r="O216" s="22">
        <v>43785.69140625</v>
      </c>
      <c r="P216" s="22">
        <v>42286.328125</v>
      </c>
      <c r="Q216" s="22">
        <v>47928.22265625</v>
      </c>
      <c r="R216" s="22" t="s">
        <v>31</v>
      </c>
      <c r="S216" s="22" t="s">
        <v>31</v>
      </c>
      <c r="T216" s="22" t="s">
        <v>31</v>
      </c>
      <c r="U216" s="22" t="s">
        <v>31</v>
      </c>
      <c r="V216" s="22" t="s">
        <v>31</v>
      </c>
      <c r="W216" s="22" t="s">
        <v>31</v>
      </c>
      <c r="X216" s="23">
        <v>94836.971307926302</v>
      </c>
      <c r="Y216" s="23">
        <v>87796.001216979101</v>
      </c>
      <c r="Z216" s="23">
        <v>126498.115559432</v>
      </c>
      <c r="AA216" s="23">
        <v>119914.400641314</v>
      </c>
      <c r="AB216" s="23">
        <v>92763.294903658199</v>
      </c>
      <c r="AC216" s="23">
        <v>99348.144853358201</v>
      </c>
      <c r="AD216" s="23" t="s">
        <v>31</v>
      </c>
      <c r="AE216" s="23" t="s">
        <v>31</v>
      </c>
      <c r="AF216" s="23" t="s">
        <v>31</v>
      </c>
      <c r="AG216" s="23" t="s">
        <v>31</v>
      </c>
      <c r="AH216" s="23" t="s">
        <v>31</v>
      </c>
      <c r="AI216" s="23" t="s">
        <v>31</v>
      </c>
      <c r="AJ216" s="22">
        <v>3</v>
      </c>
    </row>
    <row r="217" spans="1:36" x14ac:dyDescent="0.25">
      <c r="A217" s="22" t="s">
        <v>654</v>
      </c>
      <c r="B217" s="22" t="s">
        <v>1459</v>
      </c>
      <c r="C217" s="22">
        <v>7</v>
      </c>
      <c r="D217" s="22">
        <v>0.01</v>
      </c>
      <c r="E217" s="22">
        <v>-6.64</v>
      </c>
      <c r="F217" s="22" t="s">
        <v>31</v>
      </c>
      <c r="G217" s="22" t="s">
        <v>31</v>
      </c>
      <c r="H217" s="22">
        <v>403256.146847133</v>
      </c>
      <c r="I217" s="22" t="s">
        <v>31</v>
      </c>
      <c r="J217" s="22">
        <v>15.35</v>
      </c>
      <c r="K217" s="22" t="s">
        <v>31</v>
      </c>
      <c r="L217" s="22">
        <v>225952.984375</v>
      </c>
      <c r="M217" s="22">
        <v>110112.40625</v>
      </c>
      <c r="N217" s="22">
        <v>147789.171875</v>
      </c>
      <c r="O217" s="22">
        <v>109746.859375</v>
      </c>
      <c r="P217" s="22">
        <v>186508.859375</v>
      </c>
      <c r="Q217" s="22">
        <v>213842.875</v>
      </c>
      <c r="R217" s="22" t="s">
        <v>31</v>
      </c>
      <c r="S217" s="22" t="s">
        <v>31</v>
      </c>
      <c r="T217" s="22" t="s">
        <v>31</v>
      </c>
      <c r="U217" s="22" t="s">
        <v>31</v>
      </c>
      <c r="V217" s="22" t="s">
        <v>31</v>
      </c>
      <c r="W217" s="22" t="s">
        <v>31</v>
      </c>
      <c r="X217" s="23">
        <v>479071.84962113702</v>
      </c>
      <c r="Y217" s="23">
        <v>372205.14717041003</v>
      </c>
      <c r="Z217" s="23">
        <v>397453.50875313301</v>
      </c>
      <c r="AA217" s="23">
        <v>300560.033233625</v>
      </c>
      <c r="AB217" s="23">
        <v>409143.500783636</v>
      </c>
      <c r="AC217" s="23">
        <v>443264.77686708397</v>
      </c>
      <c r="AD217" s="23" t="s">
        <v>31</v>
      </c>
      <c r="AE217" s="23" t="s">
        <v>31</v>
      </c>
      <c r="AF217" s="23" t="s">
        <v>31</v>
      </c>
      <c r="AG217" s="23" t="s">
        <v>31</v>
      </c>
      <c r="AH217" s="23" t="s">
        <v>31</v>
      </c>
      <c r="AI217" s="23" t="s">
        <v>31</v>
      </c>
      <c r="AJ217" s="22">
        <v>3</v>
      </c>
    </row>
    <row r="218" spans="1:36" x14ac:dyDescent="0.25">
      <c r="A218" s="22" t="s">
        <v>98</v>
      </c>
      <c r="B218" s="22" t="s">
        <v>1460</v>
      </c>
      <c r="C218" s="22">
        <v>5</v>
      </c>
      <c r="D218" s="22">
        <v>0.82399999999999995</v>
      </c>
      <c r="E218" s="22">
        <v>-0.28000000000000003</v>
      </c>
      <c r="F218" s="22">
        <v>0.247024988755247</v>
      </c>
      <c r="G218" s="22">
        <v>0.45048027890196002</v>
      </c>
      <c r="H218" s="22">
        <v>375750.62060164398</v>
      </c>
      <c r="I218" s="22">
        <v>309556.510360046</v>
      </c>
      <c r="J218" s="22">
        <v>15.52</v>
      </c>
      <c r="K218" s="22">
        <v>21.54</v>
      </c>
      <c r="L218" s="22">
        <v>210985.09375</v>
      </c>
      <c r="M218" s="22">
        <v>121720.625</v>
      </c>
      <c r="N218" s="22">
        <v>114088.9140625</v>
      </c>
      <c r="O218" s="22">
        <v>110535.9609375</v>
      </c>
      <c r="P218" s="22">
        <v>166731.703125</v>
      </c>
      <c r="Q218" s="22">
        <v>186224.40625</v>
      </c>
      <c r="R218" s="22">
        <v>407481.65625</v>
      </c>
      <c r="S218" s="22">
        <v>399154.25</v>
      </c>
      <c r="T218" s="22">
        <v>237058.765625</v>
      </c>
      <c r="U218" s="22">
        <v>280116.5</v>
      </c>
      <c r="V218" s="22">
        <v>211627.09375</v>
      </c>
      <c r="W218" s="22">
        <v>292313.4375</v>
      </c>
      <c r="X218" s="23">
        <v>447336.50845500798</v>
      </c>
      <c r="Y218" s="23">
        <v>411443.58464874898</v>
      </c>
      <c r="Z218" s="23">
        <v>306822.47304510302</v>
      </c>
      <c r="AA218" s="23">
        <v>302721.11914715701</v>
      </c>
      <c r="AB218" s="23">
        <v>365758.45746298297</v>
      </c>
      <c r="AC218" s="23">
        <v>386015.759859249</v>
      </c>
      <c r="AD218" s="23">
        <v>407481.65625</v>
      </c>
      <c r="AE218" s="23">
        <v>411481.69290371402</v>
      </c>
      <c r="AF218" s="23">
        <v>258480.509147987</v>
      </c>
      <c r="AG218" s="23">
        <v>283533.77251947502</v>
      </c>
      <c r="AH218" s="23">
        <v>260555.35471632399</v>
      </c>
      <c r="AI218" s="23">
        <v>337967.61583210499</v>
      </c>
      <c r="AJ218" s="22">
        <v>3</v>
      </c>
    </row>
    <row r="219" spans="1:36" x14ac:dyDescent="0.25">
      <c r="A219" s="22" t="s">
        <v>569</v>
      </c>
      <c r="B219" s="22" t="s">
        <v>1461</v>
      </c>
      <c r="C219" s="22">
        <v>61</v>
      </c>
      <c r="D219" s="22">
        <v>0.88200000000000001</v>
      </c>
      <c r="E219" s="22">
        <v>-0.18</v>
      </c>
      <c r="F219" s="22">
        <v>0.36488723818770202</v>
      </c>
      <c r="G219" s="22">
        <v>0.56315694132348304</v>
      </c>
      <c r="H219" s="22">
        <v>3704145.0510220299</v>
      </c>
      <c r="I219" s="22">
        <v>3266708.4659304102</v>
      </c>
      <c r="J219" s="22">
        <v>15.64</v>
      </c>
      <c r="K219" s="22">
        <v>38.700000000000003</v>
      </c>
      <c r="L219" s="22">
        <v>1449459.984375</v>
      </c>
      <c r="M219" s="22">
        <v>1242053.3359375</v>
      </c>
      <c r="N219" s="22">
        <v>1257149.9921875</v>
      </c>
      <c r="O219" s="22">
        <v>1125725.078125</v>
      </c>
      <c r="P219" s="22">
        <v>1979332.53125</v>
      </c>
      <c r="Q219" s="22">
        <v>1957837.828125</v>
      </c>
      <c r="R219" s="22">
        <v>4609569.1875</v>
      </c>
      <c r="S219" s="22">
        <v>4445451.0625</v>
      </c>
      <c r="T219" s="22">
        <v>2726870.1875</v>
      </c>
      <c r="U219" s="22">
        <v>2333764</v>
      </c>
      <c r="V219" s="22">
        <v>1155656.75</v>
      </c>
      <c r="W219" s="22">
        <v>3104260.8125</v>
      </c>
      <c r="X219" s="23">
        <v>3073185.6788132102</v>
      </c>
      <c r="Y219" s="23">
        <v>4198424.6865563001</v>
      </c>
      <c r="Z219" s="23">
        <v>3380888.2551051001</v>
      </c>
      <c r="AA219" s="23">
        <v>3082985.4158929102</v>
      </c>
      <c r="AB219" s="23">
        <v>4342051.3307750802</v>
      </c>
      <c r="AC219" s="23">
        <v>4058309.39200459</v>
      </c>
      <c r="AD219" s="23">
        <v>4609569.1875</v>
      </c>
      <c r="AE219" s="23">
        <v>4582743.9615590004</v>
      </c>
      <c r="AF219" s="23">
        <v>2973282.9857067899</v>
      </c>
      <c r="AG219" s="23">
        <v>2362234.6812491901</v>
      </c>
      <c r="AH219" s="23">
        <v>1422845.01048942</v>
      </c>
      <c r="AI219" s="23">
        <v>3589091.3352953801</v>
      </c>
      <c r="AJ219" s="22">
        <v>3</v>
      </c>
    </row>
    <row r="220" spans="1:36" x14ac:dyDescent="0.25">
      <c r="A220" s="22" t="s">
        <v>146</v>
      </c>
      <c r="B220" s="22" t="s">
        <v>1462</v>
      </c>
      <c r="C220" s="22">
        <v>17</v>
      </c>
      <c r="D220" s="22">
        <v>0.96599999999999997</v>
      </c>
      <c r="E220" s="22">
        <v>-0.05</v>
      </c>
      <c r="F220" s="22">
        <v>0.597822373515001</v>
      </c>
      <c r="G220" s="22">
        <v>0.74514606445060005</v>
      </c>
      <c r="H220" s="22">
        <v>704911.39827797201</v>
      </c>
      <c r="I220" s="22">
        <v>681282.95349579304</v>
      </c>
      <c r="J220" s="22">
        <v>15.65</v>
      </c>
      <c r="K220" s="22">
        <v>20.81</v>
      </c>
      <c r="L220" s="22">
        <v>359229.375</v>
      </c>
      <c r="M220" s="22">
        <v>212484.71875</v>
      </c>
      <c r="N220" s="22">
        <v>192587.203125</v>
      </c>
      <c r="O220" s="22">
        <v>196860.09375</v>
      </c>
      <c r="P220" s="22">
        <v>328009.125</v>
      </c>
      <c r="Q220" s="22">
        <v>333754.25</v>
      </c>
      <c r="R220" s="22">
        <v>826647.875</v>
      </c>
      <c r="S220" s="22">
        <v>865683.25</v>
      </c>
      <c r="T220" s="22">
        <v>550741.6875</v>
      </c>
      <c r="U220" s="22">
        <v>588216.6875</v>
      </c>
      <c r="V220" s="22">
        <v>432708.71875</v>
      </c>
      <c r="W220" s="22">
        <v>668511.6875</v>
      </c>
      <c r="X220" s="23">
        <v>761648.18798709405</v>
      </c>
      <c r="Y220" s="23">
        <v>718247.00510354096</v>
      </c>
      <c r="Z220" s="23">
        <v>517930.09360472602</v>
      </c>
      <c r="AA220" s="23">
        <v>539134.11879695999</v>
      </c>
      <c r="AB220" s="23">
        <v>719551.88692482095</v>
      </c>
      <c r="AC220" s="23">
        <v>691823.392080241</v>
      </c>
      <c r="AD220" s="23">
        <v>826647.875</v>
      </c>
      <c r="AE220" s="23">
        <v>892418.93134894304</v>
      </c>
      <c r="AF220" s="23">
        <v>600509.29320712201</v>
      </c>
      <c r="AG220" s="23">
        <v>595392.61866324896</v>
      </c>
      <c r="AH220" s="23">
        <v>532751.13174280105</v>
      </c>
      <c r="AI220" s="23">
        <v>772921.36520501901</v>
      </c>
      <c r="AJ220" s="22">
        <v>3</v>
      </c>
    </row>
    <row r="221" spans="1:36" x14ac:dyDescent="0.25">
      <c r="A221" s="22" t="s">
        <v>213</v>
      </c>
      <c r="B221" s="22" t="s">
        <v>1463</v>
      </c>
      <c r="C221" s="22">
        <v>8</v>
      </c>
      <c r="D221" s="22">
        <v>0.01</v>
      </c>
      <c r="E221" s="22">
        <v>-6.64</v>
      </c>
      <c r="F221" s="22" t="s">
        <v>31</v>
      </c>
      <c r="G221" s="22" t="s">
        <v>31</v>
      </c>
      <c r="H221" s="22">
        <v>62308.235075321099</v>
      </c>
      <c r="I221" s="22" t="s">
        <v>31</v>
      </c>
      <c r="J221" s="22">
        <v>15.67</v>
      </c>
      <c r="K221" s="22" t="s">
        <v>31</v>
      </c>
      <c r="L221" s="22">
        <v>25403.693359375</v>
      </c>
      <c r="M221" s="22">
        <v>15375.0263671875</v>
      </c>
      <c r="N221" s="22">
        <v>26054.931640625</v>
      </c>
      <c r="O221" s="22">
        <v>26863.763671875</v>
      </c>
      <c r="P221" s="22">
        <v>32163.25390625</v>
      </c>
      <c r="Q221" s="22">
        <v>26729.375</v>
      </c>
      <c r="R221" s="22" t="s">
        <v>31</v>
      </c>
      <c r="S221" s="22" t="s">
        <v>31</v>
      </c>
      <c r="T221" s="22" t="s">
        <v>31</v>
      </c>
      <c r="U221" s="22" t="s">
        <v>31</v>
      </c>
      <c r="V221" s="22" t="s">
        <v>31</v>
      </c>
      <c r="W221" s="22" t="s">
        <v>31</v>
      </c>
      <c r="X221" s="23">
        <v>53861.622578464703</v>
      </c>
      <c r="Y221" s="23">
        <v>51971.109765371802</v>
      </c>
      <c r="Z221" s="23">
        <v>70070.248513525905</v>
      </c>
      <c r="AA221" s="23">
        <v>73570.886201033907</v>
      </c>
      <c r="AB221" s="23">
        <v>70556.3603996819</v>
      </c>
      <c r="AC221" s="23">
        <v>55406.0566440271</v>
      </c>
      <c r="AD221" s="23" t="s">
        <v>31</v>
      </c>
      <c r="AE221" s="23" t="s">
        <v>31</v>
      </c>
      <c r="AF221" s="23" t="s">
        <v>31</v>
      </c>
      <c r="AG221" s="23" t="s">
        <v>31</v>
      </c>
      <c r="AH221" s="23" t="s">
        <v>31</v>
      </c>
      <c r="AI221" s="23" t="s">
        <v>31</v>
      </c>
      <c r="AJ221" s="22">
        <v>3</v>
      </c>
    </row>
    <row r="222" spans="1:36" x14ac:dyDescent="0.25">
      <c r="A222" s="22" t="s">
        <v>282</v>
      </c>
      <c r="B222" s="22" t="s">
        <v>1464</v>
      </c>
      <c r="C222" s="22">
        <v>63</v>
      </c>
      <c r="D222" s="22">
        <v>0.64400000000000002</v>
      </c>
      <c r="E222" s="22">
        <v>-0.63</v>
      </c>
      <c r="F222" s="22">
        <v>1.42941636191457E-2</v>
      </c>
      <c r="G222" s="22">
        <v>7.4302679256854506E-2</v>
      </c>
      <c r="H222" s="22">
        <v>831882.73837072903</v>
      </c>
      <c r="I222" s="22">
        <v>535784.51471614605</v>
      </c>
      <c r="J222" s="22">
        <v>15.77</v>
      </c>
      <c r="K222" s="22">
        <v>30.88</v>
      </c>
      <c r="L222" s="22">
        <v>412563.03125</v>
      </c>
      <c r="M222" s="22">
        <v>234048.15625</v>
      </c>
      <c r="N222" s="22">
        <v>233991.671875</v>
      </c>
      <c r="O222" s="22">
        <v>241452.046875</v>
      </c>
      <c r="P222" s="22">
        <v>426513.46875</v>
      </c>
      <c r="Q222" s="22">
        <v>424380.4375</v>
      </c>
      <c r="R222" s="22">
        <v>563214.4375</v>
      </c>
      <c r="S222" s="22">
        <v>519733.125</v>
      </c>
      <c r="T222" s="22" t="s">
        <v>31</v>
      </c>
      <c r="U222" s="22">
        <v>266623.6875</v>
      </c>
      <c r="V222" s="22">
        <v>274494</v>
      </c>
      <c r="W222" s="22">
        <v>491074.53125</v>
      </c>
      <c r="X222" s="23">
        <v>874727.70060083596</v>
      </c>
      <c r="Y222" s="23">
        <v>791136.36154867301</v>
      </c>
      <c r="Z222" s="23">
        <v>629280.27693659905</v>
      </c>
      <c r="AA222" s="23">
        <v>661256.601294672</v>
      </c>
      <c r="AB222" s="23">
        <v>935640.34609681403</v>
      </c>
      <c r="AC222" s="23">
        <v>879678.12785528996</v>
      </c>
      <c r="AD222" s="23">
        <v>563214.4375</v>
      </c>
      <c r="AE222" s="23">
        <v>535784.51471614605</v>
      </c>
      <c r="AF222" s="23" t="s">
        <v>31</v>
      </c>
      <c r="AG222" s="23">
        <v>269876.35487352102</v>
      </c>
      <c r="AH222" s="23">
        <v>337957.11253301002</v>
      </c>
      <c r="AI222" s="23">
        <v>567771.66982763505</v>
      </c>
      <c r="AJ222" s="22">
        <v>3</v>
      </c>
    </row>
    <row r="223" spans="1:36" x14ac:dyDescent="0.25">
      <c r="A223" s="22" t="s">
        <v>338</v>
      </c>
      <c r="B223" s="22" t="s">
        <v>1465</v>
      </c>
      <c r="C223" s="22">
        <v>3</v>
      </c>
      <c r="D223" s="22">
        <v>0.01</v>
      </c>
      <c r="E223" s="22">
        <v>-6.64</v>
      </c>
      <c r="F223" s="22" t="s">
        <v>31</v>
      </c>
      <c r="G223" s="22" t="s">
        <v>31</v>
      </c>
      <c r="H223" s="22">
        <v>66967.536681347105</v>
      </c>
      <c r="I223" s="22" t="s">
        <v>31</v>
      </c>
      <c r="J223" s="22">
        <v>15.81</v>
      </c>
      <c r="K223" s="22" t="s">
        <v>31</v>
      </c>
      <c r="L223" s="22">
        <v>23749.29296875</v>
      </c>
      <c r="M223" s="22">
        <v>18919.13671875</v>
      </c>
      <c r="N223" s="22">
        <v>26075.791015625</v>
      </c>
      <c r="O223" s="22">
        <v>25829.830078125</v>
      </c>
      <c r="P223" s="22">
        <v>26449.8046875</v>
      </c>
      <c r="Q223" s="22">
        <v>38403.9453125</v>
      </c>
      <c r="R223" s="22" t="s">
        <v>31</v>
      </c>
      <c r="S223" s="22" t="s">
        <v>31</v>
      </c>
      <c r="T223" s="22" t="s">
        <v>31</v>
      </c>
      <c r="U223" s="22" t="s">
        <v>31</v>
      </c>
      <c r="V223" s="22" t="s">
        <v>31</v>
      </c>
      <c r="W223" s="22" t="s">
        <v>31</v>
      </c>
      <c r="X223" s="23">
        <v>50353.916507031397</v>
      </c>
      <c r="Y223" s="23">
        <v>63951.014300347801</v>
      </c>
      <c r="Z223" s="23">
        <v>70126.346207822193</v>
      </c>
      <c r="AA223" s="23">
        <v>70739.287036660404</v>
      </c>
      <c r="AB223" s="23">
        <v>58022.796992869</v>
      </c>
      <c r="AC223" s="23">
        <v>79605.721021853096</v>
      </c>
      <c r="AD223" s="23" t="s">
        <v>31</v>
      </c>
      <c r="AE223" s="23" t="s">
        <v>31</v>
      </c>
      <c r="AF223" s="23" t="s">
        <v>31</v>
      </c>
      <c r="AG223" s="23" t="s">
        <v>31</v>
      </c>
      <c r="AH223" s="23" t="s">
        <v>31</v>
      </c>
      <c r="AI223" s="23" t="s">
        <v>31</v>
      </c>
      <c r="AJ223" s="22">
        <v>3</v>
      </c>
    </row>
    <row r="224" spans="1:36" x14ac:dyDescent="0.25">
      <c r="A224" s="22" t="s">
        <v>723</v>
      </c>
      <c r="B224" s="22" t="s">
        <v>1466</v>
      </c>
      <c r="C224" s="22">
        <v>7</v>
      </c>
      <c r="D224" s="22">
        <v>0.01</v>
      </c>
      <c r="E224" s="22">
        <v>-6.64</v>
      </c>
      <c r="F224" s="22" t="s">
        <v>31</v>
      </c>
      <c r="G224" s="22" t="s">
        <v>31</v>
      </c>
      <c r="H224" s="22">
        <v>523344.33618280099</v>
      </c>
      <c r="I224" s="22" t="s">
        <v>31</v>
      </c>
      <c r="J224" s="22">
        <v>16.420000000000002</v>
      </c>
      <c r="K224" s="22" t="s">
        <v>31</v>
      </c>
      <c r="L224" s="22">
        <v>276875.03125</v>
      </c>
      <c r="M224" s="22">
        <v>188475.671875</v>
      </c>
      <c r="N224" s="22">
        <v>160050.09375</v>
      </c>
      <c r="O224" s="22">
        <v>161485.515625</v>
      </c>
      <c r="P224" s="22">
        <v>217071.9375</v>
      </c>
      <c r="Q224" s="22">
        <v>277476.84375</v>
      </c>
      <c r="R224" s="22" t="s">
        <v>31</v>
      </c>
      <c r="S224" s="22" t="s">
        <v>31</v>
      </c>
      <c r="T224" s="22" t="s">
        <v>31</v>
      </c>
      <c r="U224" s="22" t="s">
        <v>31</v>
      </c>
      <c r="V224" s="22" t="s">
        <v>31</v>
      </c>
      <c r="W224" s="22" t="s">
        <v>31</v>
      </c>
      <c r="X224" s="23">
        <v>587038.20045460504</v>
      </c>
      <c r="Y224" s="23">
        <v>637090.92896402196</v>
      </c>
      <c r="Z224" s="23">
        <v>430427.14517007302</v>
      </c>
      <c r="AA224" s="23">
        <v>442254.95125243999</v>
      </c>
      <c r="AB224" s="23">
        <v>476189.56401457399</v>
      </c>
      <c r="AC224" s="23">
        <v>575168.61962609901</v>
      </c>
      <c r="AD224" s="23" t="s">
        <v>31</v>
      </c>
      <c r="AE224" s="23" t="s">
        <v>31</v>
      </c>
      <c r="AF224" s="23" t="s">
        <v>31</v>
      </c>
      <c r="AG224" s="23" t="s">
        <v>31</v>
      </c>
      <c r="AH224" s="23" t="s">
        <v>31</v>
      </c>
      <c r="AI224" s="23" t="s">
        <v>31</v>
      </c>
      <c r="AJ224" s="22">
        <v>3</v>
      </c>
    </row>
    <row r="225" spans="1:36" x14ac:dyDescent="0.25">
      <c r="A225" s="22" t="s">
        <v>1467</v>
      </c>
      <c r="B225" s="22" t="s">
        <v>1468</v>
      </c>
      <c r="C225" s="22">
        <v>440</v>
      </c>
      <c r="D225" s="22">
        <v>1.5740000000000001</v>
      </c>
      <c r="E225" s="22">
        <v>0.65</v>
      </c>
      <c r="F225" s="22">
        <v>7.4120344110751094E-2</v>
      </c>
      <c r="G225" s="22">
        <v>0.21373131819685301</v>
      </c>
      <c r="H225" s="22">
        <v>496528323.65910399</v>
      </c>
      <c r="I225" s="22">
        <v>781372821.50452101</v>
      </c>
      <c r="J225" s="22">
        <v>16.440000000000001</v>
      </c>
      <c r="K225" s="22">
        <v>30.82</v>
      </c>
      <c r="L225" s="22">
        <v>249030285.02734399</v>
      </c>
      <c r="M225" s="22">
        <v>138136102.02832001</v>
      </c>
      <c r="N225" s="22">
        <v>164903093.42773399</v>
      </c>
      <c r="O225" s="22">
        <v>149636447.86425799</v>
      </c>
      <c r="P225" s="22">
        <v>284849265.046875</v>
      </c>
      <c r="Q225" s="22">
        <v>280777836.86328101</v>
      </c>
      <c r="R225" s="22">
        <v>760632633.0625</v>
      </c>
      <c r="S225" s="22">
        <v>778631354.5</v>
      </c>
      <c r="T225" s="22">
        <v>405044146.9375</v>
      </c>
      <c r="U225" s="22">
        <v>462086410.375</v>
      </c>
      <c r="V225" s="22">
        <v>760946423</v>
      </c>
      <c r="W225" s="22">
        <v>825326071</v>
      </c>
      <c r="X225" s="23">
        <v>528000989.18688399</v>
      </c>
      <c r="Y225" s="23">
        <v>466931655.89592898</v>
      </c>
      <c r="Z225" s="23">
        <v>443478451.46959502</v>
      </c>
      <c r="AA225" s="23">
        <v>409804307.83323199</v>
      </c>
      <c r="AB225" s="23">
        <v>624872329.85859001</v>
      </c>
      <c r="AC225" s="23">
        <v>582011092.052634</v>
      </c>
      <c r="AD225" s="23">
        <v>760632633.0625</v>
      </c>
      <c r="AE225" s="23">
        <v>802678533.16749501</v>
      </c>
      <c r="AF225" s="23">
        <v>441645838.54044998</v>
      </c>
      <c r="AG225" s="23">
        <v>467723619.14991099</v>
      </c>
      <c r="AH225" s="23">
        <v>936877512.47532797</v>
      </c>
      <c r="AI225" s="23">
        <v>954227376.22162294</v>
      </c>
      <c r="AJ225" s="22">
        <v>3</v>
      </c>
    </row>
    <row r="226" spans="1:36" x14ac:dyDescent="0.25">
      <c r="A226" s="22" t="s">
        <v>551</v>
      </c>
      <c r="B226" s="22" t="s">
        <v>1469</v>
      </c>
      <c r="C226" s="22">
        <v>14</v>
      </c>
      <c r="D226" s="22">
        <v>0.01</v>
      </c>
      <c r="E226" s="22">
        <v>-6.64</v>
      </c>
      <c r="F226" s="22" t="s">
        <v>31</v>
      </c>
      <c r="G226" s="22" t="s">
        <v>31</v>
      </c>
      <c r="H226" s="22">
        <v>1332342.2552783</v>
      </c>
      <c r="I226" s="22" t="s">
        <v>31</v>
      </c>
      <c r="J226" s="22">
        <v>16.54</v>
      </c>
      <c r="K226" s="22" t="s">
        <v>31</v>
      </c>
      <c r="L226" s="22">
        <v>759508.46875</v>
      </c>
      <c r="M226" s="22">
        <v>456122.90625</v>
      </c>
      <c r="N226" s="22">
        <v>432987.453125</v>
      </c>
      <c r="O226" s="22">
        <v>380921.640625</v>
      </c>
      <c r="P226" s="22">
        <v>644071.25</v>
      </c>
      <c r="Q226" s="22">
        <v>606112.25</v>
      </c>
      <c r="R226" s="22" t="s">
        <v>31</v>
      </c>
      <c r="S226" s="22" t="s">
        <v>31</v>
      </c>
      <c r="T226" s="22" t="s">
        <v>31</v>
      </c>
      <c r="U226" s="22" t="s">
        <v>31</v>
      </c>
      <c r="V226" s="22" t="s">
        <v>31</v>
      </c>
      <c r="W226" s="22" t="s">
        <v>31</v>
      </c>
      <c r="X226" s="23">
        <v>1610331.1400530401</v>
      </c>
      <c r="Y226" s="23">
        <v>1541799.8682466899</v>
      </c>
      <c r="Z226" s="23">
        <v>1164445.13699671</v>
      </c>
      <c r="AA226" s="23">
        <v>1043217.28765331</v>
      </c>
      <c r="AB226" s="23">
        <v>1412895.7029824301</v>
      </c>
      <c r="AC226" s="23">
        <v>1256381.4027128799</v>
      </c>
      <c r="AD226" s="23" t="s">
        <v>31</v>
      </c>
      <c r="AE226" s="23" t="s">
        <v>31</v>
      </c>
      <c r="AF226" s="23" t="s">
        <v>31</v>
      </c>
      <c r="AG226" s="23" t="s">
        <v>31</v>
      </c>
      <c r="AH226" s="23" t="s">
        <v>31</v>
      </c>
      <c r="AI226" s="23" t="s">
        <v>31</v>
      </c>
      <c r="AJ226" s="22">
        <v>3</v>
      </c>
    </row>
    <row r="227" spans="1:36" x14ac:dyDescent="0.25">
      <c r="A227" s="22" t="s">
        <v>122</v>
      </c>
      <c r="B227" s="22" t="s">
        <v>1470</v>
      </c>
      <c r="C227" s="22">
        <v>333</v>
      </c>
      <c r="D227" s="22">
        <v>1.1539999999999999</v>
      </c>
      <c r="E227" s="22">
        <v>0.21</v>
      </c>
      <c r="F227" s="22">
        <v>0.38326793767168299</v>
      </c>
      <c r="G227" s="22">
        <v>0.57910777291330595</v>
      </c>
      <c r="H227" s="22">
        <v>101688816.81995501</v>
      </c>
      <c r="I227" s="22">
        <v>117346306.516205</v>
      </c>
      <c r="J227" s="22">
        <v>16.57</v>
      </c>
      <c r="K227" s="22">
        <v>31.84</v>
      </c>
      <c r="L227" s="22">
        <v>34726275.834594697</v>
      </c>
      <c r="M227" s="22">
        <v>23483586.966308601</v>
      </c>
      <c r="N227" s="22">
        <v>36799279.5</v>
      </c>
      <c r="O227" s="22">
        <v>38152607.4295654</v>
      </c>
      <c r="P227" s="22">
        <v>49061894.5</v>
      </c>
      <c r="Q227" s="22">
        <v>54325483.901245102</v>
      </c>
      <c r="R227" s="22">
        <v>109670353.75</v>
      </c>
      <c r="S227" s="22">
        <v>57798075.5</v>
      </c>
      <c r="T227" s="22">
        <v>115153680.5</v>
      </c>
      <c r="U227" s="22">
        <v>91946350.75</v>
      </c>
      <c r="V227" s="22">
        <v>128115261.5</v>
      </c>
      <c r="W227" s="22">
        <v>131074309</v>
      </c>
      <c r="X227" s="23">
        <v>73627623.200243801</v>
      </c>
      <c r="Y227" s="23">
        <v>79379901.325914502</v>
      </c>
      <c r="Z227" s="23">
        <v>98965320.471738696</v>
      </c>
      <c r="AA227" s="23">
        <v>104487262.982141</v>
      </c>
      <c r="AB227" s="23">
        <v>107626819.112369</v>
      </c>
      <c r="AC227" s="23">
        <v>112608724.979412</v>
      </c>
      <c r="AD227" s="23">
        <v>109670353.75</v>
      </c>
      <c r="AE227" s="23">
        <v>59583105.912856102</v>
      </c>
      <c r="AF227" s="23">
        <v>125559507.94491801</v>
      </c>
      <c r="AG227" s="23">
        <v>93068047.392946601</v>
      </c>
      <c r="AH227" s="23">
        <v>157735556.50743401</v>
      </c>
      <c r="AI227" s="23">
        <v>151545793.065263</v>
      </c>
      <c r="AJ227" s="22">
        <v>3</v>
      </c>
    </row>
    <row r="228" spans="1:36" x14ac:dyDescent="0.25">
      <c r="A228" s="22" t="s">
        <v>175</v>
      </c>
      <c r="B228" s="22" t="s">
        <v>1471</v>
      </c>
      <c r="C228" s="22">
        <v>89</v>
      </c>
      <c r="D228" s="22">
        <v>0.57799999999999996</v>
      </c>
      <c r="E228" s="22">
        <v>-0.79</v>
      </c>
      <c r="F228" s="22">
        <v>1.2652605209214401E-4</v>
      </c>
      <c r="G228" s="22">
        <v>2.7677573895156498E-3</v>
      </c>
      <c r="H228" s="22">
        <v>4077446.2167712799</v>
      </c>
      <c r="I228" s="22">
        <v>2358340.00238901</v>
      </c>
      <c r="J228" s="22">
        <v>16.579999999999998</v>
      </c>
      <c r="K228" s="22">
        <v>11.09</v>
      </c>
      <c r="L228" s="22">
        <v>1556685.03125</v>
      </c>
      <c r="M228" s="22">
        <v>1264368.8125</v>
      </c>
      <c r="N228" s="22">
        <v>1654354.90625</v>
      </c>
      <c r="O228" s="22">
        <v>1420422.21875</v>
      </c>
      <c r="P228" s="22">
        <v>2354985.25</v>
      </c>
      <c r="Q228" s="22">
        <v>1697205.1875</v>
      </c>
      <c r="R228" s="22">
        <v>2115095.25</v>
      </c>
      <c r="S228" s="22">
        <v>2734415.75</v>
      </c>
      <c r="T228" s="22">
        <v>2274787.625</v>
      </c>
      <c r="U228" s="22">
        <v>2215307.875</v>
      </c>
      <c r="V228" s="22">
        <v>1803596.9375</v>
      </c>
      <c r="W228" s="22">
        <v>2246308.4375</v>
      </c>
      <c r="X228" s="23">
        <v>3300527.2280926201</v>
      </c>
      <c r="Y228" s="23">
        <v>4273856.1072380403</v>
      </c>
      <c r="Z228" s="23">
        <v>4449102.41981842</v>
      </c>
      <c r="AA228" s="23">
        <v>3890062.5649295901</v>
      </c>
      <c r="AB228" s="23">
        <v>5166118.7179399999</v>
      </c>
      <c r="AC228" s="23">
        <v>3518056.3239941699</v>
      </c>
      <c r="AD228" s="23">
        <v>2115095.25</v>
      </c>
      <c r="AE228" s="23">
        <v>2818865.1928736302</v>
      </c>
      <c r="AF228" s="23">
        <v>2480348.1194349602</v>
      </c>
      <c r="AG228" s="23">
        <v>2242333.4544407502</v>
      </c>
      <c r="AH228" s="23">
        <v>2220589.2047581398</v>
      </c>
      <c r="AI228" s="23">
        <v>2597142.00461761</v>
      </c>
      <c r="AJ228" s="22">
        <v>3</v>
      </c>
    </row>
    <row r="229" spans="1:36" x14ac:dyDescent="0.25">
      <c r="A229" s="22" t="s">
        <v>726</v>
      </c>
      <c r="B229" s="22" t="s">
        <v>1472</v>
      </c>
      <c r="C229" s="22">
        <v>19</v>
      </c>
      <c r="D229" s="22">
        <v>0.01</v>
      </c>
      <c r="E229" s="22">
        <v>-6.64</v>
      </c>
      <c r="F229" s="22" t="s">
        <v>31</v>
      </c>
      <c r="G229" s="22" t="s">
        <v>31</v>
      </c>
      <c r="H229" s="22">
        <v>1138307.72414832</v>
      </c>
      <c r="I229" s="22" t="s">
        <v>31</v>
      </c>
      <c r="J229" s="22">
        <v>16.64</v>
      </c>
      <c r="K229" s="22" t="s">
        <v>31</v>
      </c>
      <c r="L229" s="22">
        <v>665798.375</v>
      </c>
      <c r="M229" s="22">
        <v>458704.84375</v>
      </c>
      <c r="N229" s="22">
        <v>404309.5</v>
      </c>
      <c r="O229" s="22">
        <v>381368.96875</v>
      </c>
      <c r="P229" s="22">
        <v>505660.125</v>
      </c>
      <c r="Q229" s="22">
        <v>563528.6875</v>
      </c>
      <c r="R229" s="22" t="s">
        <v>31</v>
      </c>
      <c r="S229" s="22" t="s">
        <v>31</v>
      </c>
      <c r="T229" s="22" t="s">
        <v>31</v>
      </c>
      <c r="U229" s="22" t="s">
        <v>31</v>
      </c>
      <c r="V229" s="22" t="s">
        <v>31</v>
      </c>
      <c r="W229" s="22" t="s">
        <v>31</v>
      </c>
      <c r="X229" s="23">
        <v>1411644.3731348601</v>
      </c>
      <c r="Y229" s="23">
        <v>1550527.4082206199</v>
      </c>
      <c r="Z229" s="23">
        <v>1087320.7242350599</v>
      </c>
      <c r="AA229" s="23">
        <v>1044442.37014662</v>
      </c>
      <c r="AB229" s="23">
        <v>1109263.9483318999</v>
      </c>
      <c r="AC229" s="23">
        <v>1168111.9509962101</v>
      </c>
      <c r="AD229" s="23" t="s">
        <v>31</v>
      </c>
      <c r="AE229" s="23" t="s">
        <v>31</v>
      </c>
      <c r="AF229" s="23" t="s">
        <v>31</v>
      </c>
      <c r="AG229" s="23" t="s">
        <v>31</v>
      </c>
      <c r="AH229" s="23" t="s">
        <v>31</v>
      </c>
      <c r="AI229" s="23" t="s">
        <v>31</v>
      </c>
      <c r="AJ229" s="22">
        <v>3</v>
      </c>
    </row>
    <row r="230" spans="1:36" x14ac:dyDescent="0.25">
      <c r="A230" s="22" t="s">
        <v>442</v>
      </c>
      <c r="B230" s="22" t="s">
        <v>1473</v>
      </c>
      <c r="C230" s="22">
        <v>11</v>
      </c>
      <c r="D230" s="22">
        <v>0.45600000000000002</v>
      </c>
      <c r="E230" s="22">
        <v>-1.1299999999999999</v>
      </c>
      <c r="F230" s="22">
        <v>8.2349679640802594E-3</v>
      </c>
      <c r="G230" s="22">
        <v>5.3374792359779502E-2</v>
      </c>
      <c r="H230" s="22">
        <v>455196.899577223</v>
      </c>
      <c r="I230" s="22">
        <v>207540.73129538901</v>
      </c>
      <c r="J230" s="22">
        <v>16.649999999999999</v>
      </c>
      <c r="K230" s="22">
        <v>29.1</v>
      </c>
      <c r="L230" s="22">
        <v>206585.890625</v>
      </c>
      <c r="M230" s="22">
        <v>139948.8203125</v>
      </c>
      <c r="N230" s="22">
        <v>127114.0078125</v>
      </c>
      <c r="O230" s="22">
        <v>143137.1953125</v>
      </c>
      <c r="P230" s="22">
        <v>252209.203125</v>
      </c>
      <c r="Q230" s="22">
        <v>235056.2578125</v>
      </c>
      <c r="R230" s="22">
        <v>228306.875</v>
      </c>
      <c r="S230" s="22">
        <v>183011.3125</v>
      </c>
      <c r="T230" s="22" t="s">
        <v>31</v>
      </c>
      <c r="U230" s="22">
        <v>110903.2421875</v>
      </c>
      <c r="V230" s="22" t="s">
        <v>31</v>
      </c>
      <c r="W230" s="22">
        <v>199544.46875</v>
      </c>
      <c r="X230" s="23">
        <v>438009.194705281</v>
      </c>
      <c r="Y230" s="23">
        <v>473059.05878102902</v>
      </c>
      <c r="Z230" s="23">
        <v>341851.218027547</v>
      </c>
      <c r="AA230" s="23">
        <v>392005.02342478</v>
      </c>
      <c r="AB230" s="23">
        <v>553269.99823068699</v>
      </c>
      <c r="AC230" s="23">
        <v>487236.99431402399</v>
      </c>
      <c r="AD230" s="23">
        <v>228306.875</v>
      </c>
      <c r="AE230" s="23">
        <v>188663.416932252</v>
      </c>
      <c r="AF230" s="23" t="s">
        <v>31</v>
      </c>
      <c r="AG230" s="23">
        <v>112256.202837258</v>
      </c>
      <c r="AH230" s="23" t="s">
        <v>31</v>
      </c>
      <c r="AI230" s="23">
        <v>230709.77828695101</v>
      </c>
      <c r="AJ230" s="22">
        <v>4</v>
      </c>
    </row>
    <row r="231" spans="1:36" x14ac:dyDescent="0.25">
      <c r="A231" s="22" t="s">
        <v>169</v>
      </c>
      <c r="B231" s="22" t="s">
        <v>1474</v>
      </c>
      <c r="C231" s="22">
        <v>28</v>
      </c>
      <c r="D231" s="22">
        <v>0.01</v>
      </c>
      <c r="E231" s="22">
        <v>-6.64</v>
      </c>
      <c r="F231" s="22" t="s">
        <v>31</v>
      </c>
      <c r="G231" s="22" t="s">
        <v>31</v>
      </c>
      <c r="H231" s="22">
        <v>996636.85242534499</v>
      </c>
      <c r="I231" s="22" t="s">
        <v>31</v>
      </c>
      <c r="J231" s="22">
        <v>16.690000000000001</v>
      </c>
      <c r="K231" s="22" t="s">
        <v>31</v>
      </c>
      <c r="L231" s="22">
        <v>393468.875</v>
      </c>
      <c r="M231" s="22">
        <v>294540.90625</v>
      </c>
      <c r="N231" s="22">
        <v>482797.75</v>
      </c>
      <c r="O231" s="22">
        <v>425939.40625</v>
      </c>
      <c r="P231" s="22">
        <v>454784.8125</v>
      </c>
      <c r="Q231" s="22">
        <v>433664.875</v>
      </c>
      <c r="R231" s="22" t="s">
        <v>31</v>
      </c>
      <c r="S231" s="22" t="s">
        <v>31</v>
      </c>
      <c r="T231" s="22" t="s">
        <v>31</v>
      </c>
      <c r="U231" s="22" t="s">
        <v>31</v>
      </c>
      <c r="V231" s="22" t="s">
        <v>31</v>
      </c>
      <c r="W231" s="22" t="s">
        <v>31</v>
      </c>
      <c r="X231" s="23">
        <v>834243.73542133195</v>
      </c>
      <c r="Y231" s="23">
        <v>995615.70845689496</v>
      </c>
      <c r="Z231" s="23">
        <v>1298401.3464661599</v>
      </c>
      <c r="AA231" s="23">
        <v>1166505.92852567</v>
      </c>
      <c r="AB231" s="23">
        <v>997659.04372058494</v>
      </c>
      <c r="AC231" s="23">
        <v>898923.39902354404</v>
      </c>
      <c r="AD231" s="23" t="s">
        <v>31</v>
      </c>
      <c r="AE231" s="23" t="s">
        <v>31</v>
      </c>
      <c r="AF231" s="23" t="s">
        <v>31</v>
      </c>
      <c r="AG231" s="23" t="s">
        <v>31</v>
      </c>
      <c r="AH231" s="23" t="s">
        <v>31</v>
      </c>
      <c r="AI231" s="23" t="s">
        <v>31</v>
      </c>
      <c r="AJ231" s="22">
        <v>3</v>
      </c>
    </row>
    <row r="232" spans="1:36" x14ac:dyDescent="0.25">
      <c r="A232" s="22" t="s">
        <v>216</v>
      </c>
      <c r="B232" s="22" t="s">
        <v>1475</v>
      </c>
      <c r="C232" s="22">
        <v>70</v>
      </c>
      <c r="D232" s="22">
        <v>0.92400000000000004</v>
      </c>
      <c r="E232" s="22">
        <v>-0.11</v>
      </c>
      <c r="F232" s="22">
        <v>0.67701864628797304</v>
      </c>
      <c r="G232" s="22">
        <v>0.811494952742433</v>
      </c>
      <c r="H232" s="22">
        <v>6312239.3776267199</v>
      </c>
      <c r="I232" s="22">
        <v>5834933.13221322</v>
      </c>
      <c r="J232" s="22">
        <v>16.71</v>
      </c>
      <c r="K232" s="22">
        <v>16.95</v>
      </c>
      <c r="L232" s="22">
        <v>2392931.6875</v>
      </c>
      <c r="M232" s="22">
        <v>1340763.0625</v>
      </c>
      <c r="N232" s="22">
        <v>2502405</v>
      </c>
      <c r="O232" s="22">
        <v>2311030.3125</v>
      </c>
      <c r="P232" s="22">
        <v>3258375.625</v>
      </c>
      <c r="Q232" s="22">
        <v>3037062.375</v>
      </c>
      <c r="R232" s="22">
        <v>4617847</v>
      </c>
      <c r="S232" s="22">
        <v>4564989.5</v>
      </c>
      <c r="T232" s="22">
        <v>6140217.5</v>
      </c>
      <c r="U232" s="22">
        <v>6780140</v>
      </c>
      <c r="V232" s="22">
        <v>4460978.5</v>
      </c>
      <c r="W232" s="22">
        <v>5361503.5</v>
      </c>
      <c r="X232" s="23">
        <v>5073560.82380867</v>
      </c>
      <c r="Y232" s="23">
        <v>4532086.1653449005</v>
      </c>
      <c r="Z232" s="23">
        <v>6729786.9996362599</v>
      </c>
      <c r="AA232" s="23">
        <v>6329141.00216287</v>
      </c>
      <c r="AB232" s="23">
        <v>7147881.4172581099</v>
      </c>
      <c r="AC232" s="23">
        <v>6295382.8879535496</v>
      </c>
      <c r="AD232" s="23">
        <v>4617847</v>
      </c>
      <c r="AE232" s="23">
        <v>4705974.2130960096</v>
      </c>
      <c r="AF232" s="23">
        <v>6695076.3938003201</v>
      </c>
      <c r="AG232" s="23">
        <v>6862854.10680982</v>
      </c>
      <c r="AH232" s="23">
        <v>5492358.3500252804</v>
      </c>
      <c r="AI232" s="23">
        <v>6198875.3259777399</v>
      </c>
      <c r="AJ232" s="22">
        <v>3</v>
      </c>
    </row>
    <row r="233" spans="1:36" x14ac:dyDescent="0.25">
      <c r="A233" s="22" t="s">
        <v>992</v>
      </c>
      <c r="B233" s="22" t="s">
        <v>1476</v>
      </c>
      <c r="C233" s="22">
        <v>7</v>
      </c>
      <c r="D233" s="22">
        <v>0.38800000000000001</v>
      </c>
      <c r="E233" s="22">
        <v>-1.37</v>
      </c>
      <c r="F233" s="22">
        <v>1.39823431593068E-2</v>
      </c>
      <c r="G233" s="22">
        <v>7.4148789481172706E-2</v>
      </c>
      <c r="H233" s="22">
        <v>1392505.7031137</v>
      </c>
      <c r="I233" s="22">
        <v>539997.83179172198</v>
      </c>
      <c r="J233" s="22">
        <v>16.760000000000002</v>
      </c>
      <c r="K233" s="22">
        <v>60.54</v>
      </c>
      <c r="L233" s="22" t="s">
        <v>31</v>
      </c>
      <c r="M233" s="22" t="s">
        <v>31</v>
      </c>
      <c r="N233" s="22">
        <v>573422.625</v>
      </c>
      <c r="O233" s="22">
        <v>459130.65625</v>
      </c>
      <c r="P233" s="22">
        <v>495657</v>
      </c>
      <c r="Q233" s="22">
        <v>750145.125</v>
      </c>
      <c r="R233" s="22">
        <v>152366.703125</v>
      </c>
      <c r="S233" s="22">
        <v>200826.734375</v>
      </c>
      <c r="T233" s="22">
        <v>823497.5625</v>
      </c>
      <c r="U233" s="22">
        <v>860356.25</v>
      </c>
      <c r="V233" s="22">
        <v>343842.46875</v>
      </c>
      <c r="W233" s="22">
        <v>595757.4375</v>
      </c>
      <c r="X233" s="23" t="s">
        <v>31</v>
      </c>
      <c r="Y233" s="23" t="s">
        <v>31</v>
      </c>
      <c r="Z233" s="23">
        <v>1542121.33008937</v>
      </c>
      <c r="AA233" s="23">
        <v>1257405.6887546</v>
      </c>
      <c r="AB233" s="23">
        <v>1087320.1457962401</v>
      </c>
      <c r="AC233" s="23">
        <v>1554940.3338832599</v>
      </c>
      <c r="AD233" s="23">
        <v>152366.703125</v>
      </c>
      <c r="AE233" s="23">
        <v>207029.048647107</v>
      </c>
      <c r="AF233" s="23">
        <v>897912.67020196898</v>
      </c>
      <c r="AG233" s="23">
        <v>870852.13928207895</v>
      </c>
      <c r="AH233" s="23">
        <v>423338.97245466901</v>
      </c>
      <c r="AI233" s="23">
        <v>688804.19076224999</v>
      </c>
      <c r="AJ233" s="22">
        <v>3</v>
      </c>
    </row>
    <row r="234" spans="1:36" x14ac:dyDescent="0.25">
      <c r="A234" s="22" t="s">
        <v>876</v>
      </c>
      <c r="B234" s="22" t="s">
        <v>1477</v>
      </c>
      <c r="C234" s="22">
        <v>6</v>
      </c>
      <c r="D234" s="22">
        <v>0.01</v>
      </c>
      <c r="E234" s="22">
        <v>-6.64</v>
      </c>
      <c r="F234" s="22" t="s">
        <v>31</v>
      </c>
      <c r="G234" s="22" t="s">
        <v>31</v>
      </c>
      <c r="H234" s="22">
        <v>155182.09374779</v>
      </c>
      <c r="I234" s="22" t="s">
        <v>31</v>
      </c>
      <c r="J234" s="22">
        <v>16.940000000000001</v>
      </c>
      <c r="K234" s="22" t="s">
        <v>31</v>
      </c>
      <c r="L234" s="22">
        <v>84749.8828125</v>
      </c>
      <c r="M234" s="22">
        <v>45336.33984375</v>
      </c>
      <c r="N234" s="22">
        <v>51627.375</v>
      </c>
      <c r="O234" s="22">
        <v>43623.53125</v>
      </c>
      <c r="P234" s="22">
        <v>87751.3046875</v>
      </c>
      <c r="Q234" s="22">
        <v>75809.25</v>
      </c>
      <c r="R234" s="22" t="s">
        <v>31</v>
      </c>
      <c r="S234" s="22" t="s">
        <v>31</v>
      </c>
      <c r="T234" s="22" t="s">
        <v>31</v>
      </c>
      <c r="U234" s="22" t="s">
        <v>31</v>
      </c>
      <c r="V234" s="22" t="s">
        <v>31</v>
      </c>
      <c r="W234" s="22" t="s">
        <v>31</v>
      </c>
      <c r="X234" s="23">
        <v>179689.07658584201</v>
      </c>
      <c r="Y234" s="23">
        <v>153247.209995565</v>
      </c>
      <c r="Z234" s="23">
        <v>138842.92794345701</v>
      </c>
      <c r="AA234" s="23">
        <v>119470.298074469</v>
      </c>
      <c r="AB234" s="23">
        <v>192499.574113999</v>
      </c>
      <c r="AC234" s="23">
        <v>157141.40714630301</v>
      </c>
      <c r="AD234" s="23" t="s">
        <v>31</v>
      </c>
      <c r="AE234" s="23" t="s">
        <v>31</v>
      </c>
      <c r="AF234" s="23" t="s">
        <v>31</v>
      </c>
      <c r="AG234" s="23" t="s">
        <v>31</v>
      </c>
      <c r="AH234" s="23" t="s">
        <v>31</v>
      </c>
      <c r="AI234" s="23" t="s">
        <v>31</v>
      </c>
      <c r="AJ234" s="22">
        <v>3</v>
      </c>
    </row>
    <row r="235" spans="1:36" x14ac:dyDescent="0.25">
      <c r="A235" s="22" t="s">
        <v>448</v>
      </c>
      <c r="B235" s="22" t="s">
        <v>1478</v>
      </c>
      <c r="C235" s="22">
        <v>146</v>
      </c>
      <c r="D235" s="22">
        <v>0.4</v>
      </c>
      <c r="E235" s="22">
        <v>-1.32</v>
      </c>
      <c r="F235" s="22">
        <v>0.13424490349055199</v>
      </c>
      <c r="G235" s="22">
        <v>0.31116368358737301</v>
      </c>
      <c r="H235" s="22">
        <v>33944344.516216598</v>
      </c>
      <c r="I235" s="22">
        <v>13577027.3810405</v>
      </c>
      <c r="J235" s="22">
        <v>17.14</v>
      </c>
      <c r="K235" s="22">
        <v>81.11</v>
      </c>
      <c r="L235" s="22">
        <v>15353602.7070313</v>
      </c>
      <c r="M235" s="22">
        <v>8170309.6552734403</v>
      </c>
      <c r="N235" s="22">
        <v>11219112.607421899</v>
      </c>
      <c r="O235" s="22">
        <v>16243345.650390601</v>
      </c>
      <c r="P235" s="22">
        <v>16641320.326171899</v>
      </c>
      <c r="Q235" s="22">
        <v>17075504.603515599</v>
      </c>
      <c r="R235" s="22">
        <v>13109272</v>
      </c>
      <c r="S235" s="22">
        <v>10296835</v>
      </c>
      <c r="T235" s="22">
        <v>53824002</v>
      </c>
      <c r="U235" s="22">
        <v>43027972</v>
      </c>
      <c r="V235" s="22">
        <v>11420946</v>
      </c>
      <c r="W235" s="22">
        <v>10438865</v>
      </c>
      <c r="X235" s="23">
        <v>32553138.731720101</v>
      </c>
      <c r="Y235" s="23">
        <v>27617517.509920701</v>
      </c>
      <c r="Z235" s="23">
        <v>30171869.930280302</v>
      </c>
      <c r="AA235" s="23">
        <v>44485104.506040998</v>
      </c>
      <c r="AB235" s="23">
        <v>36505976.5993319</v>
      </c>
      <c r="AC235" s="23">
        <v>35395005.505655602</v>
      </c>
      <c r="AD235" s="23">
        <v>13109272</v>
      </c>
      <c r="AE235" s="23">
        <v>10614841.4988697</v>
      </c>
      <c r="AF235" s="23">
        <v>58687791.631169602</v>
      </c>
      <c r="AG235" s="23">
        <v>43552890.404607803</v>
      </c>
      <c r="AH235" s="23">
        <v>14061472.864818299</v>
      </c>
      <c r="AI235" s="23">
        <v>12069230.7073403</v>
      </c>
      <c r="AJ235" s="22">
        <v>3</v>
      </c>
    </row>
    <row r="236" spans="1:36" x14ac:dyDescent="0.25">
      <c r="A236" s="22" t="s">
        <v>190</v>
      </c>
      <c r="B236" s="22" t="s">
        <v>1479</v>
      </c>
      <c r="C236" s="22">
        <v>10</v>
      </c>
      <c r="D236" s="22">
        <v>0.01</v>
      </c>
      <c r="E236" s="22">
        <v>-6.64</v>
      </c>
      <c r="F236" s="22" t="s">
        <v>31</v>
      </c>
      <c r="G236" s="22" t="s">
        <v>31</v>
      </c>
      <c r="H236" s="22">
        <v>144722.18980411001</v>
      </c>
      <c r="I236" s="22" t="s">
        <v>31</v>
      </c>
      <c r="J236" s="22">
        <v>17.149999999999999</v>
      </c>
      <c r="K236" s="22" t="s">
        <v>31</v>
      </c>
      <c r="L236" s="22">
        <v>70785.0703125</v>
      </c>
      <c r="M236" s="22">
        <v>41285.72265625</v>
      </c>
      <c r="N236" s="22">
        <v>60321.078125</v>
      </c>
      <c r="O236" s="22">
        <v>55579.61328125</v>
      </c>
      <c r="P236" s="22">
        <v>50038.1875</v>
      </c>
      <c r="Q236" s="22">
        <v>51153.1953125</v>
      </c>
      <c r="R236" s="22" t="s">
        <v>31</v>
      </c>
      <c r="S236" s="22" t="s">
        <v>31</v>
      </c>
      <c r="T236" s="22" t="s">
        <v>31</v>
      </c>
      <c r="U236" s="22" t="s">
        <v>31</v>
      </c>
      <c r="V236" s="22" t="s">
        <v>31</v>
      </c>
      <c r="W236" s="22" t="s">
        <v>31</v>
      </c>
      <c r="X236" s="23">
        <v>150080.48977079001</v>
      </c>
      <c r="Y236" s="23">
        <v>139555.196372854</v>
      </c>
      <c r="Z236" s="23">
        <v>162223.144283067</v>
      </c>
      <c r="AA236" s="23">
        <v>152214.01787767099</v>
      </c>
      <c r="AB236" s="23">
        <v>109768.50791551299</v>
      </c>
      <c r="AC236" s="23">
        <v>106033.038071685</v>
      </c>
      <c r="AD236" s="23" t="s">
        <v>31</v>
      </c>
      <c r="AE236" s="23" t="s">
        <v>31</v>
      </c>
      <c r="AF236" s="23" t="s">
        <v>31</v>
      </c>
      <c r="AG236" s="23" t="s">
        <v>31</v>
      </c>
      <c r="AH236" s="23" t="s">
        <v>31</v>
      </c>
      <c r="AI236" s="23" t="s">
        <v>31</v>
      </c>
      <c r="AJ236" s="22">
        <v>3</v>
      </c>
    </row>
    <row r="237" spans="1:36" x14ac:dyDescent="0.25">
      <c r="A237" s="22" t="s">
        <v>166</v>
      </c>
      <c r="B237" s="22" t="s">
        <v>1480</v>
      </c>
      <c r="C237" s="22">
        <v>8</v>
      </c>
      <c r="D237" s="22">
        <v>0.01</v>
      </c>
      <c r="E237" s="22">
        <v>-6.64</v>
      </c>
      <c r="F237" s="22" t="s">
        <v>31</v>
      </c>
      <c r="G237" s="22" t="s">
        <v>31</v>
      </c>
      <c r="H237" s="22">
        <v>2649366.5586860399</v>
      </c>
      <c r="I237" s="22" t="s">
        <v>31</v>
      </c>
      <c r="J237" s="22">
        <v>17.489999999999998</v>
      </c>
      <c r="K237" s="22" t="s">
        <v>31</v>
      </c>
      <c r="L237" s="22">
        <v>1135823.90625</v>
      </c>
      <c r="M237" s="22">
        <v>756023.84375</v>
      </c>
      <c r="N237" s="22">
        <v>1266419.25</v>
      </c>
      <c r="O237" s="22">
        <v>1315992.625</v>
      </c>
      <c r="P237" s="22">
        <v>1156083.5625</v>
      </c>
      <c r="Q237" s="22">
        <v>1325055.4375</v>
      </c>
      <c r="R237" s="22" t="s">
        <v>31</v>
      </c>
      <c r="S237" s="22" t="s">
        <v>31</v>
      </c>
      <c r="T237" s="22" t="s">
        <v>31</v>
      </c>
      <c r="U237" s="22" t="s">
        <v>31</v>
      </c>
      <c r="V237" s="22" t="s">
        <v>31</v>
      </c>
      <c r="W237" s="22" t="s">
        <v>31</v>
      </c>
      <c r="X237" s="23">
        <v>2408205.67657569</v>
      </c>
      <c r="Y237" s="23">
        <v>2555533.7096932102</v>
      </c>
      <c r="Z237" s="23">
        <v>3405816.32658946</v>
      </c>
      <c r="AA237" s="23">
        <v>3604064.74825563</v>
      </c>
      <c r="AB237" s="23">
        <v>2536094.41151872</v>
      </c>
      <c r="AC237" s="23">
        <v>2746644.7167807398</v>
      </c>
      <c r="AD237" s="23" t="s">
        <v>31</v>
      </c>
      <c r="AE237" s="23" t="s">
        <v>31</v>
      </c>
      <c r="AF237" s="23" t="s">
        <v>31</v>
      </c>
      <c r="AG237" s="23" t="s">
        <v>31</v>
      </c>
      <c r="AH237" s="23" t="s">
        <v>31</v>
      </c>
      <c r="AI237" s="23" t="s">
        <v>31</v>
      </c>
      <c r="AJ237" s="22">
        <v>3</v>
      </c>
    </row>
    <row r="238" spans="1:36" x14ac:dyDescent="0.25">
      <c r="A238" s="22" t="s">
        <v>750</v>
      </c>
      <c r="B238" s="22" t="s">
        <v>1481</v>
      </c>
      <c r="C238" s="22">
        <v>2</v>
      </c>
      <c r="D238" s="22">
        <v>0.01</v>
      </c>
      <c r="E238" s="22">
        <v>-6.64</v>
      </c>
      <c r="F238" s="22" t="s">
        <v>31</v>
      </c>
      <c r="G238" s="22" t="s">
        <v>31</v>
      </c>
      <c r="H238" s="22">
        <v>346568.85300580302</v>
      </c>
      <c r="I238" s="22" t="s">
        <v>31</v>
      </c>
      <c r="J238" s="22">
        <v>17.510000000000002</v>
      </c>
      <c r="K238" s="22" t="s">
        <v>31</v>
      </c>
      <c r="L238" s="22">
        <v>162631.921875</v>
      </c>
      <c r="M238" s="22">
        <v>103049.1875</v>
      </c>
      <c r="N238" s="22">
        <v>96513.1796875</v>
      </c>
      <c r="O238" s="22">
        <v>101787.1875</v>
      </c>
      <c r="P238" s="22">
        <v>190599</v>
      </c>
      <c r="Q238" s="22">
        <v>179638.484375</v>
      </c>
      <c r="R238" s="22" t="s">
        <v>31</v>
      </c>
      <c r="S238" s="22" t="s">
        <v>31</v>
      </c>
      <c r="T238" s="22" t="s">
        <v>31</v>
      </c>
      <c r="U238" s="22" t="s">
        <v>31</v>
      </c>
      <c r="V238" s="22" t="s">
        <v>31</v>
      </c>
      <c r="W238" s="22" t="s">
        <v>31</v>
      </c>
      <c r="X238" s="23">
        <v>344816.758387179</v>
      </c>
      <c r="Y238" s="23">
        <v>348329.85042708297</v>
      </c>
      <c r="Z238" s="23">
        <v>259555.56432891401</v>
      </c>
      <c r="AA238" s="23">
        <v>278761.14753518201</v>
      </c>
      <c r="AB238" s="23">
        <v>418116.02069297299</v>
      </c>
      <c r="AC238" s="23">
        <v>372364.11404039297</v>
      </c>
      <c r="AD238" s="23" t="s">
        <v>31</v>
      </c>
      <c r="AE238" s="23" t="s">
        <v>31</v>
      </c>
      <c r="AF238" s="23" t="s">
        <v>31</v>
      </c>
      <c r="AG238" s="23" t="s">
        <v>31</v>
      </c>
      <c r="AH238" s="23" t="s">
        <v>31</v>
      </c>
      <c r="AI238" s="23" t="s">
        <v>31</v>
      </c>
      <c r="AJ238" s="22">
        <v>3</v>
      </c>
    </row>
    <row r="239" spans="1:36" x14ac:dyDescent="0.25">
      <c r="A239" s="22" t="s">
        <v>184</v>
      </c>
      <c r="B239" s="22" t="s">
        <v>1482</v>
      </c>
      <c r="C239" s="22">
        <v>19</v>
      </c>
      <c r="D239" s="22">
        <v>0.01</v>
      </c>
      <c r="E239" s="22">
        <v>-6.64</v>
      </c>
      <c r="F239" s="22" t="s">
        <v>31</v>
      </c>
      <c r="G239" s="22" t="s">
        <v>31</v>
      </c>
      <c r="H239" s="22">
        <v>1403937.96502711</v>
      </c>
      <c r="I239" s="22" t="s">
        <v>31</v>
      </c>
      <c r="J239" s="22">
        <v>17.53</v>
      </c>
      <c r="K239" s="22" t="s">
        <v>31</v>
      </c>
      <c r="L239" s="22">
        <v>727725.46875</v>
      </c>
      <c r="M239" s="22">
        <v>481657.328125</v>
      </c>
      <c r="N239" s="22">
        <v>487275.078125</v>
      </c>
      <c r="O239" s="22">
        <v>533240.578125</v>
      </c>
      <c r="P239" s="22">
        <v>430547.03125</v>
      </c>
      <c r="Q239" s="22">
        <v>651126.0625</v>
      </c>
      <c r="R239" s="22" t="s">
        <v>31</v>
      </c>
      <c r="S239" s="22" t="s">
        <v>31</v>
      </c>
      <c r="T239" s="22" t="s">
        <v>31</v>
      </c>
      <c r="U239" s="22" t="s">
        <v>31</v>
      </c>
      <c r="V239" s="22" t="s">
        <v>31</v>
      </c>
      <c r="W239" s="22" t="s">
        <v>31</v>
      </c>
      <c r="X239" s="23">
        <v>1542943.93276022</v>
      </c>
      <c r="Y239" s="23">
        <v>1628112.0611735999</v>
      </c>
      <c r="Z239" s="23">
        <v>1310442.34886534</v>
      </c>
      <c r="AA239" s="23">
        <v>1460368.0396459401</v>
      </c>
      <c r="AB239" s="23">
        <v>944488.75087184599</v>
      </c>
      <c r="AC239" s="23">
        <v>1349688.40465882</v>
      </c>
      <c r="AD239" s="23" t="s">
        <v>31</v>
      </c>
      <c r="AE239" s="23" t="s">
        <v>31</v>
      </c>
      <c r="AF239" s="23" t="s">
        <v>31</v>
      </c>
      <c r="AG239" s="23" t="s">
        <v>31</v>
      </c>
      <c r="AH239" s="23" t="s">
        <v>31</v>
      </c>
      <c r="AI239" s="23" t="s">
        <v>31</v>
      </c>
      <c r="AJ239" s="22">
        <v>3</v>
      </c>
    </row>
    <row r="240" spans="1:36" x14ac:dyDescent="0.25">
      <c r="A240" s="22" t="s">
        <v>536</v>
      </c>
      <c r="B240" s="22" t="s">
        <v>1483</v>
      </c>
      <c r="C240" s="22">
        <v>23</v>
      </c>
      <c r="D240" s="22">
        <v>0.01</v>
      </c>
      <c r="E240" s="22">
        <v>-6.64</v>
      </c>
      <c r="F240" s="22" t="s">
        <v>31</v>
      </c>
      <c r="G240" s="22" t="s">
        <v>31</v>
      </c>
      <c r="H240" s="22">
        <v>508697.49522985599</v>
      </c>
      <c r="I240" s="22" t="s">
        <v>31</v>
      </c>
      <c r="J240" s="22">
        <v>17.579999999999998</v>
      </c>
      <c r="K240" s="22" t="s">
        <v>31</v>
      </c>
      <c r="L240" s="22">
        <v>287717.46875</v>
      </c>
      <c r="M240" s="22">
        <v>142656.75</v>
      </c>
      <c r="N240" s="22">
        <v>152742.953125</v>
      </c>
      <c r="O240" s="22">
        <v>140537.890625</v>
      </c>
      <c r="P240" s="22">
        <v>253774.984375</v>
      </c>
      <c r="Q240" s="22">
        <v>258888.234375</v>
      </c>
      <c r="R240" s="22" t="s">
        <v>31</v>
      </c>
      <c r="S240" s="22" t="s">
        <v>31</v>
      </c>
      <c r="T240" s="22" t="s">
        <v>31</v>
      </c>
      <c r="U240" s="22" t="s">
        <v>31</v>
      </c>
      <c r="V240" s="22" t="s">
        <v>31</v>
      </c>
      <c r="W240" s="22" t="s">
        <v>31</v>
      </c>
      <c r="X240" s="23">
        <v>610026.64029262902</v>
      </c>
      <c r="Y240" s="23">
        <v>482212.48119897803</v>
      </c>
      <c r="Z240" s="23">
        <v>410775.84972323698</v>
      </c>
      <c r="AA240" s="23">
        <v>384886.395085814</v>
      </c>
      <c r="AB240" s="23">
        <v>556704.84429769497</v>
      </c>
      <c r="AC240" s="23">
        <v>536637.17083745601</v>
      </c>
      <c r="AD240" s="23" t="s">
        <v>31</v>
      </c>
      <c r="AE240" s="23" t="s">
        <v>31</v>
      </c>
      <c r="AF240" s="23" t="s">
        <v>31</v>
      </c>
      <c r="AG240" s="23" t="s">
        <v>31</v>
      </c>
      <c r="AH240" s="23" t="s">
        <v>31</v>
      </c>
      <c r="AI240" s="23" t="s">
        <v>31</v>
      </c>
      <c r="AJ240" s="22">
        <v>3</v>
      </c>
    </row>
    <row r="241" spans="1:36" x14ac:dyDescent="0.25">
      <c r="A241" s="22" t="s">
        <v>738</v>
      </c>
      <c r="B241" s="22" t="s">
        <v>1484</v>
      </c>
      <c r="C241" s="22">
        <v>9</v>
      </c>
      <c r="D241" s="22">
        <v>0.01</v>
      </c>
      <c r="E241" s="22">
        <v>-6.64</v>
      </c>
      <c r="F241" s="22" t="s">
        <v>31</v>
      </c>
      <c r="G241" s="22" t="s">
        <v>31</v>
      </c>
      <c r="H241" s="22">
        <v>274189.573694847</v>
      </c>
      <c r="I241" s="22" t="s">
        <v>31</v>
      </c>
      <c r="J241" s="22">
        <v>17.66</v>
      </c>
      <c r="K241" s="22" t="s">
        <v>31</v>
      </c>
      <c r="L241" s="22">
        <v>144200.796875</v>
      </c>
      <c r="M241" s="22">
        <v>105758.75</v>
      </c>
      <c r="N241" s="22">
        <v>113045.796875</v>
      </c>
      <c r="O241" s="22">
        <v>90295.1875</v>
      </c>
      <c r="P241" s="22">
        <v>108420.8203125</v>
      </c>
      <c r="Q241" s="22">
        <v>112365.0078125</v>
      </c>
      <c r="R241" s="22" t="s">
        <v>31</v>
      </c>
      <c r="S241" s="22" t="s">
        <v>31</v>
      </c>
      <c r="T241" s="22" t="s">
        <v>31</v>
      </c>
      <c r="U241" s="22" t="s">
        <v>31</v>
      </c>
      <c r="V241" s="22" t="s">
        <v>31</v>
      </c>
      <c r="W241" s="22" t="s">
        <v>31</v>
      </c>
      <c r="X241" s="23">
        <v>305738.57064483903</v>
      </c>
      <c r="Y241" s="23">
        <v>357488.79212517099</v>
      </c>
      <c r="Z241" s="23">
        <v>304017.18913321302</v>
      </c>
      <c r="AA241" s="23">
        <v>247288.393584943</v>
      </c>
      <c r="AB241" s="23">
        <v>237842.18148746999</v>
      </c>
      <c r="AC241" s="23">
        <v>232916.107752835</v>
      </c>
      <c r="AD241" s="23" t="s">
        <v>31</v>
      </c>
      <c r="AE241" s="23" t="s">
        <v>31</v>
      </c>
      <c r="AF241" s="23" t="s">
        <v>31</v>
      </c>
      <c r="AG241" s="23" t="s">
        <v>31</v>
      </c>
      <c r="AH241" s="23" t="s">
        <v>31</v>
      </c>
      <c r="AI241" s="23" t="s">
        <v>31</v>
      </c>
      <c r="AJ241" s="22">
        <v>3</v>
      </c>
    </row>
    <row r="242" spans="1:36" x14ac:dyDescent="0.25">
      <c r="A242" s="22" t="s">
        <v>1001</v>
      </c>
      <c r="B242" s="22" t="s">
        <v>1485</v>
      </c>
      <c r="C242" s="22">
        <v>2</v>
      </c>
      <c r="D242" s="22">
        <v>0.01</v>
      </c>
      <c r="E242" s="22">
        <v>-6.64</v>
      </c>
      <c r="F242" s="22" t="s">
        <v>31</v>
      </c>
      <c r="G242" s="22" t="s">
        <v>31</v>
      </c>
      <c r="H242" s="22">
        <v>44877.415029843098</v>
      </c>
      <c r="I242" s="22" t="s">
        <v>31</v>
      </c>
      <c r="J242" s="22">
        <v>17.670000000000002</v>
      </c>
      <c r="K242" s="22" t="s">
        <v>31</v>
      </c>
      <c r="L242" s="22" t="s">
        <v>31</v>
      </c>
      <c r="M242" s="22" t="s">
        <v>31</v>
      </c>
      <c r="N242" s="22">
        <v>19137.583984375</v>
      </c>
      <c r="O242" s="22">
        <v>15961.673828125</v>
      </c>
      <c r="P242" s="22">
        <v>15095.267578125</v>
      </c>
      <c r="Q242" s="22">
        <v>22226.427734375</v>
      </c>
      <c r="R242" s="22" t="s">
        <v>31</v>
      </c>
      <c r="S242" s="22" t="s">
        <v>31</v>
      </c>
      <c r="T242" s="22" t="s">
        <v>31</v>
      </c>
      <c r="U242" s="22" t="s">
        <v>31</v>
      </c>
      <c r="V242" s="22" t="s">
        <v>31</v>
      </c>
      <c r="W242" s="22" t="s">
        <v>31</v>
      </c>
      <c r="X242" s="23" t="s">
        <v>31</v>
      </c>
      <c r="Y242" s="23" t="s">
        <v>31</v>
      </c>
      <c r="Z242" s="23">
        <v>51467.234081810901</v>
      </c>
      <c r="AA242" s="23">
        <v>43713.699358383397</v>
      </c>
      <c r="AB242" s="23">
        <v>33114.408842970202</v>
      </c>
      <c r="AC242" s="23">
        <v>46072.110329746101</v>
      </c>
      <c r="AD242" s="23" t="s">
        <v>31</v>
      </c>
      <c r="AE242" s="23" t="s">
        <v>31</v>
      </c>
      <c r="AF242" s="23" t="s">
        <v>31</v>
      </c>
      <c r="AG242" s="23" t="s">
        <v>31</v>
      </c>
      <c r="AH242" s="23" t="s">
        <v>31</v>
      </c>
      <c r="AI242" s="23" t="s">
        <v>31</v>
      </c>
      <c r="AJ242" s="22">
        <v>3</v>
      </c>
    </row>
    <row r="243" spans="1:36" x14ac:dyDescent="0.25">
      <c r="A243" s="22" t="s">
        <v>356</v>
      </c>
      <c r="B243" s="22" t="s">
        <v>1486</v>
      </c>
      <c r="C243" s="22">
        <v>9</v>
      </c>
      <c r="D243" s="22">
        <v>0.01</v>
      </c>
      <c r="E243" s="22">
        <v>-6.64</v>
      </c>
      <c r="F243" s="22" t="s">
        <v>31</v>
      </c>
      <c r="G243" s="22" t="s">
        <v>31</v>
      </c>
      <c r="H243" s="22">
        <v>170345.47409188299</v>
      </c>
      <c r="I243" s="22" t="s">
        <v>31</v>
      </c>
      <c r="J243" s="22">
        <v>17.68</v>
      </c>
      <c r="K243" s="22" t="s">
        <v>31</v>
      </c>
      <c r="L243" s="22">
        <v>87558.9375</v>
      </c>
      <c r="M243" s="22">
        <v>47780.26171875</v>
      </c>
      <c r="N243" s="22">
        <v>67870.1015625</v>
      </c>
      <c r="O243" s="22">
        <v>65603.5625</v>
      </c>
      <c r="P243" s="22">
        <v>58940.15234375</v>
      </c>
      <c r="Q243" s="22">
        <v>58484.53515625</v>
      </c>
      <c r="R243" s="22" t="s">
        <v>31</v>
      </c>
      <c r="S243" s="22" t="s">
        <v>31</v>
      </c>
      <c r="T243" s="22" t="s">
        <v>31</v>
      </c>
      <c r="U243" s="22" t="s">
        <v>31</v>
      </c>
      <c r="V243" s="22" t="s">
        <v>31</v>
      </c>
      <c r="W243" s="22" t="s">
        <v>31</v>
      </c>
      <c r="X243" s="23">
        <v>185644.91305576099</v>
      </c>
      <c r="Y243" s="23">
        <v>161508.22555353999</v>
      </c>
      <c r="Z243" s="23">
        <v>182524.94186964401</v>
      </c>
      <c r="AA243" s="23">
        <v>179666.270520502</v>
      </c>
      <c r="AB243" s="23">
        <v>129296.70122616801</v>
      </c>
      <c r="AC243" s="23">
        <v>121229.82552591601</v>
      </c>
      <c r="AD243" s="23" t="s">
        <v>31</v>
      </c>
      <c r="AE243" s="23" t="s">
        <v>31</v>
      </c>
      <c r="AF243" s="23" t="s">
        <v>31</v>
      </c>
      <c r="AG243" s="23" t="s">
        <v>31</v>
      </c>
      <c r="AH243" s="23" t="s">
        <v>31</v>
      </c>
      <c r="AI243" s="23" t="s">
        <v>31</v>
      </c>
      <c r="AJ243" s="22">
        <v>3</v>
      </c>
    </row>
    <row r="244" spans="1:36" x14ac:dyDescent="0.25">
      <c r="A244" s="22" t="s">
        <v>353</v>
      </c>
      <c r="B244" s="22" t="s">
        <v>1487</v>
      </c>
      <c r="C244" s="22">
        <v>32</v>
      </c>
      <c r="D244" s="22">
        <v>0.01</v>
      </c>
      <c r="E244" s="22">
        <v>-6.64</v>
      </c>
      <c r="F244" s="22" t="s">
        <v>31</v>
      </c>
      <c r="G244" s="22" t="s">
        <v>31</v>
      </c>
      <c r="H244" s="22">
        <v>642962.75007832004</v>
      </c>
      <c r="I244" s="22" t="s">
        <v>31</v>
      </c>
      <c r="J244" s="22">
        <v>17.77</v>
      </c>
      <c r="K244" s="22" t="s">
        <v>31</v>
      </c>
      <c r="L244" s="22">
        <v>376236.78125</v>
      </c>
      <c r="M244" s="22">
        <v>219095.1875</v>
      </c>
      <c r="N244" s="22">
        <v>197975.9609375</v>
      </c>
      <c r="O244" s="22">
        <v>189997.4921875</v>
      </c>
      <c r="P244" s="22">
        <v>270296.8046875</v>
      </c>
      <c r="Q244" s="22">
        <v>336345.859375</v>
      </c>
      <c r="R244" s="22" t="s">
        <v>31</v>
      </c>
      <c r="S244" s="22" t="s">
        <v>31</v>
      </c>
      <c r="T244" s="22" t="s">
        <v>31</v>
      </c>
      <c r="U244" s="22" t="s">
        <v>31</v>
      </c>
      <c r="V244" s="22" t="s">
        <v>31</v>
      </c>
      <c r="W244" s="22" t="s">
        <v>31</v>
      </c>
      <c r="X244" s="23">
        <v>797707.76733712095</v>
      </c>
      <c r="Y244" s="23">
        <v>740591.90317408997</v>
      </c>
      <c r="Z244" s="23">
        <v>532422.22907869995</v>
      </c>
      <c r="AA244" s="23">
        <v>520339.74267138698</v>
      </c>
      <c r="AB244" s="23">
        <v>592948.67434752104</v>
      </c>
      <c r="AC244" s="23">
        <v>697195.41652265401</v>
      </c>
      <c r="AD244" s="23" t="s">
        <v>31</v>
      </c>
      <c r="AE244" s="23" t="s">
        <v>31</v>
      </c>
      <c r="AF244" s="23" t="s">
        <v>31</v>
      </c>
      <c r="AG244" s="23" t="s">
        <v>31</v>
      </c>
      <c r="AH244" s="23" t="s">
        <v>31</v>
      </c>
      <c r="AI244" s="23" t="s">
        <v>31</v>
      </c>
      <c r="AJ244" s="22">
        <v>3</v>
      </c>
    </row>
    <row r="245" spans="1:36" x14ac:dyDescent="0.25">
      <c r="A245" s="22" t="s">
        <v>243</v>
      </c>
      <c r="B245" s="22" t="s">
        <v>1488</v>
      </c>
      <c r="C245" s="22">
        <v>23</v>
      </c>
      <c r="D245" s="22">
        <v>2.2189999999999999</v>
      </c>
      <c r="E245" s="22">
        <v>1.1499999999999999</v>
      </c>
      <c r="F245" s="22">
        <v>3.42011982956342E-4</v>
      </c>
      <c r="G245" s="22">
        <v>5.7001997159390402E-3</v>
      </c>
      <c r="H245" s="22">
        <v>908764.85767804598</v>
      </c>
      <c r="I245" s="22">
        <v>2016273.6518840899</v>
      </c>
      <c r="J245" s="22">
        <v>17.77</v>
      </c>
      <c r="K245" s="22">
        <v>35.33</v>
      </c>
      <c r="L245" s="22">
        <v>426626.8125</v>
      </c>
      <c r="M245" s="22">
        <v>197126.890625</v>
      </c>
      <c r="N245" s="22">
        <v>416735.03125</v>
      </c>
      <c r="O245" s="22">
        <v>381511.125</v>
      </c>
      <c r="P245" s="22">
        <v>416194.3125</v>
      </c>
      <c r="Q245" s="22">
        <v>393230.5625</v>
      </c>
      <c r="R245" s="22">
        <v>2065026.25</v>
      </c>
      <c r="S245" s="22">
        <v>1909693.25</v>
      </c>
      <c r="T245" s="22">
        <v>2498305</v>
      </c>
      <c r="U245" s="22">
        <v>3764577.5</v>
      </c>
      <c r="V245" s="22">
        <v>1230262.625</v>
      </c>
      <c r="W245" s="22">
        <v>1648941.375</v>
      </c>
      <c r="X245" s="23">
        <v>904546.12373315694</v>
      </c>
      <c r="Y245" s="23">
        <v>666334.02933489601</v>
      </c>
      <c r="Z245" s="23">
        <v>1120737.04919838</v>
      </c>
      <c r="AA245" s="23">
        <v>1044831.68868811</v>
      </c>
      <c r="AB245" s="23">
        <v>913003.26747542003</v>
      </c>
      <c r="AC245" s="23">
        <v>815109.02593261702</v>
      </c>
      <c r="AD245" s="23">
        <v>2065026.25</v>
      </c>
      <c r="AE245" s="23">
        <v>1968672.03953558</v>
      </c>
      <c r="AF245" s="23">
        <v>2724063.5742973802</v>
      </c>
      <c r="AG245" s="23">
        <v>3810503.3459897302</v>
      </c>
      <c r="AH245" s="23">
        <v>1514699.79089627</v>
      </c>
      <c r="AI245" s="23">
        <v>1906476.7939573899</v>
      </c>
      <c r="AJ245" s="22">
        <v>3</v>
      </c>
    </row>
    <row r="246" spans="1:36" x14ac:dyDescent="0.25">
      <c r="A246" s="22" t="s">
        <v>545</v>
      </c>
      <c r="B246" s="22" t="s">
        <v>1489</v>
      </c>
      <c r="C246" s="22">
        <v>30</v>
      </c>
      <c r="D246" s="22">
        <v>0.377</v>
      </c>
      <c r="E246" s="22">
        <v>-1.41</v>
      </c>
      <c r="F246" s="22">
        <v>5.4873722383676205E-4</v>
      </c>
      <c r="G246" s="22">
        <v>7.9171487896233898E-3</v>
      </c>
      <c r="H246" s="22">
        <v>1640341.76088099</v>
      </c>
      <c r="I246" s="22">
        <v>618500.31259785802</v>
      </c>
      <c r="J246" s="22">
        <v>17.84</v>
      </c>
      <c r="K246" s="22">
        <v>30.24</v>
      </c>
      <c r="L246" s="22">
        <v>691846.8125</v>
      </c>
      <c r="M246" s="22">
        <v>334559.0625</v>
      </c>
      <c r="N246" s="22">
        <v>700700.3125</v>
      </c>
      <c r="O246" s="22">
        <v>686924.625</v>
      </c>
      <c r="P246" s="22">
        <v>715249.375</v>
      </c>
      <c r="Q246" s="22">
        <v>827306.75</v>
      </c>
      <c r="R246" s="22">
        <v>607245.0625</v>
      </c>
      <c r="S246" s="22">
        <v>527533.0625</v>
      </c>
      <c r="T246" s="22">
        <v>987253.0625</v>
      </c>
      <c r="U246" s="22" t="s">
        <v>31</v>
      </c>
      <c r="V246" s="22">
        <v>502355.53125</v>
      </c>
      <c r="W246" s="22">
        <v>586717.3125</v>
      </c>
      <c r="X246" s="23">
        <v>1466873.0003087099</v>
      </c>
      <c r="Y246" s="23">
        <v>1130886.24012344</v>
      </c>
      <c r="Z246" s="23">
        <v>1884412.73642898</v>
      </c>
      <c r="AA246" s="23">
        <v>1881257.3707783599</v>
      </c>
      <c r="AB246" s="23">
        <v>1569038.7802566399</v>
      </c>
      <c r="AC246" s="23">
        <v>1714885.01517473</v>
      </c>
      <c r="AD246" s="23">
        <v>607245.0625</v>
      </c>
      <c r="AE246" s="23">
        <v>543825.34476378595</v>
      </c>
      <c r="AF246" s="23">
        <v>1076465.88633885</v>
      </c>
      <c r="AG246" s="23" t="s">
        <v>31</v>
      </c>
      <c r="AH246" s="23">
        <v>618500.31259785802</v>
      </c>
      <c r="AI246" s="23">
        <v>678352.15845335496</v>
      </c>
      <c r="AJ246" s="22">
        <v>3</v>
      </c>
    </row>
    <row r="247" spans="1:36" x14ac:dyDescent="0.25">
      <c r="A247" s="22" t="s">
        <v>610</v>
      </c>
      <c r="B247" s="22" t="s">
        <v>1490</v>
      </c>
      <c r="C247" s="22">
        <v>50</v>
      </c>
      <c r="D247" s="22">
        <v>1.0329999999999999</v>
      </c>
      <c r="E247" s="22">
        <v>0.05</v>
      </c>
      <c r="F247" s="22">
        <v>0.65329723541766505</v>
      </c>
      <c r="G247" s="22">
        <v>0.78846218067649199</v>
      </c>
      <c r="H247" s="22">
        <v>3943844.1505493401</v>
      </c>
      <c r="I247" s="22">
        <v>4073764.39586889</v>
      </c>
      <c r="J247" s="22">
        <v>17.850000000000001</v>
      </c>
      <c r="K247" s="22">
        <v>28.17</v>
      </c>
      <c r="L247" s="22">
        <v>1566737.8125</v>
      </c>
      <c r="M247" s="22">
        <v>944351.4375</v>
      </c>
      <c r="N247" s="22">
        <v>1813767.375</v>
      </c>
      <c r="O247" s="22">
        <v>1755521.3125</v>
      </c>
      <c r="P247" s="22">
        <v>1744045.875</v>
      </c>
      <c r="Q247" s="22">
        <v>1961268.0625</v>
      </c>
      <c r="R247" s="22">
        <v>3490277</v>
      </c>
      <c r="S247" s="22">
        <v>6092180.25</v>
      </c>
      <c r="T247" s="22">
        <v>4182445.25</v>
      </c>
      <c r="U247" s="22">
        <v>5107097.5</v>
      </c>
      <c r="V247" s="22">
        <v>2430968</v>
      </c>
      <c r="W247" s="22">
        <v>3147483.5</v>
      </c>
      <c r="X247" s="23">
        <v>3321841.4166199202</v>
      </c>
      <c r="Y247" s="23">
        <v>3192124.1006871201</v>
      </c>
      <c r="Z247" s="23">
        <v>4877814.7824350502</v>
      </c>
      <c r="AA247" s="23">
        <v>4807787.1843641298</v>
      </c>
      <c r="AB247" s="23">
        <v>3825904.2343401299</v>
      </c>
      <c r="AC247" s="23">
        <v>4065419.7625270402</v>
      </c>
      <c r="AD247" s="23">
        <v>3490277</v>
      </c>
      <c r="AE247" s="23">
        <v>6280330.5808332702</v>
      </c>
      <c r="AF247" s="23">
        <v>4560390.6476663603</v>
      </c>
      <c r="AG247" s="23">
        <v>5169401.3769263104</v>
      </c>
      <c r="AH247" s="23">
        <v>2993008.6848533899</v>
      </c>
      <c r="AI247" s="23">
        <v>3639064.6405568998</v>
      </c>
      <c r="AJ247" s="22">
        <v>3</v>
      </c>
    </row>
    <row r="248" spans="1:36" x14ac:dyDescent="0.25">
      <c r="A248" s="22" t="s">
        <v>149</v>
      </c>
      <c r="B248" s="22" t="s">
        <v>1491</v>
      </c>
      <c r="C248" s="22">
        <v>22</v>
      </c>
      <c r="D248" s="22">
        <v>0.01</v>
      </c>
      <c r="E248" s="22">
        <v>-6.64</v>
      </c>
      <c r="F248" s="22" t="s">
        <v>31</v>
      </c>
      <c r="G248" s="22" t="s">
        <v>31</v>
      </c>
      <c r="H248" s="22">
        <v>144629.005810136</v>
      </c>
      <c r="I248" s="22" t="s">
        <v>31</v>
      </c>
      <c r="J248" s="22">
        <v>17.88</v>
      </c>
      <c r="K248" s="22" t="s">
        <v>31</v>
      </c>
      <c r="L248" s="22">
        <v>51771.8515625</v>
      </c>
      <c r="M248" s="22">
        <v>36083.94921875</v>
      </c>
      <c r="N248" s="22">
        <v>59044.609375</v>
      </c>
      <c r="O248" s="22">
        <v>65453.515625</v>
      </c>
      <c r="P248" s="22">
        <v>61944.9921875</v>
      </c>
      <c r="Q248" s="22">
        <v>74260.859375</v>
      </c>
      <c r="R248" s="22" t="s">
        <v>31</v>
      </c>
      <c r="S248" s="22" t="s">
        <v>31</v>
      </c>
      <c r="T248" s="22" t="s">
        <v>31</v>
      </c>
      <c r="U248" s="22" t="s">
        <v>31</v>
      </c>
      <c r="V248" s="22" t="s">
        <v>31</v>
      </c>
      <c r="W248" s="22" t="s">
        <v>31</v>
      </c>
      <c r="X248" s="23">
        <v>109768.130546994</v>
      </c>
      <c r="Y248" s="23">
        <v>121972.01102808899</v>
      </c>
      <c r="Z248" s="23">
        <v>158790.301558092</v>
      </c>
      <c r="AA248" s="23">
        <v>179255.34218967301</v>
      </c>
      <c r="AB248" s="23">
        <v>135888.40253776099</v>
      </c>
      <c r="AC248" s="23">
        <v>153931.82148723601</v>
      </c>
      <c r="AD248" s="23" t="s">
        <v>31</v>
      </c>
      <c r="AE248" s="23" t="s">
        <v>31</v>
      </c>
      <c r="AF248" s="23" t="s">
        <v>31</v>
      </c>
      <c r="AG248" s="23" t="s">
        <v>31</v>
      </c>
      <c r="AH248" s="23" t="s">
        <v>31</v>
      </c>
      <c r="AI248" s="23" t="s">
        <v>31</v>
      </c>
      <c r="AJ248" s="22">
        <v>3</v>
      </c>
    </row>
    <row r="249" spans="1:36" x14ac:dyDescent="0.25">
      <c r="A249" s="22" t="s">
        <v>44</v>
      </c>
      <c r="B249" s="22" t="s">
        <v>1492</v>
      </c>
      <c r="C249" s="22">
        <v>66</v>
      </c>
      <c r="D249" s="22">
        <v>0.60399999999999998</v>
      </c>
      <c r="E249" s="22">
        <v>-0.73</v>
      </c>
      <c r="F249" s="22">
        <v>3.0287290216139399E-2</v>
      </c>
      <c r="G249" s="22">
        <v>0.124371061318413</v>
      </c>
      <c r="H249" s="22">
        <v>11003554.7312927</v>
      </c>
      <c r="I249" s="22">
        <v>6648741.4367397903</v>
      </c>
      <c r="J249" s="22">
        <v>17.89</v>
      </c>
      <c r="K249" s="22">
        <v>44.86</v>
      </c>
      <c r="L249" s="22">
        <v>6495886.5</v>
      </c>
      <c r="M249" s="22">
        <v>2443694.75</v>
      </c>
      <c r="N249" s="22">
        <v>4104394.75</v>
      </c>
      <c r="O249" s="22">
        <v>3737399.75</v>
      </c>
      <c r="P249" s="22">
        <v>6016050.5</v>
      </c>
      <c r="Q249" s="22">
        <v>5291816</v>
      </c>
      <c r="R249" s="22">
        <v>8778996</v>
      </c>
      <c r="S249" s="22">
        <v>9255891</v>
      </c>
      <c r="T249" s="22">
        <v>5516741</v>
      </c>
      <c r="U249" s="22">
        <v>3940226</v>
      </c>
      <c r="V249" s="22">
        <v>1778866.125</v>
      </c>
      <c r="W249" s="22">
        <v>6356209.5</v>
      </c>
      <c r="X249" s="23">
        <v>13772760.5992545</v>
      </c>
      <c r="Y249" s="23">
        <v>8260247.82346729</v>
      </c>
      <c r="Z249" s="23">
        <v>11038062.355983701</v>
      </c>
      <c r="AA249" s="23">
        <v>10235491.0150917</v>
      </c>
      <c r="AB249" s="23">
        <v>13197378.240955999</v>
      </c>
      <c r="AC249" s="23">
        <v>10969154.985695301</v>
      </c>
      <c r="AD249" s="23">
        <v>8778996</v>
      </c>
      <c r="AE249" s="23">
        <v>9541749.0807432104</v>
      </c>
      <c r="AF249" s="23">
        <v>6015259.6288014902</v>
      </c>
      <c r="AG249" s="23">
        <v>3988294.6643961398</v>
      </c>
      <c r="AH249" s="23">
        <v>2190140.6194225899</v>
      </c>
      <c r="AI249" s="23">
        <v>7348936.7742267204</v>
      </c>
      <c r="AJ249" s="22">
        <v>3</v>
      </c>
    </row>
    <row r="250" spans="1:36" x14ac:dyDescent="0.25">
      <c r="A250" s="22" t="s">
        <v>62</v>
      </c>
      <c r="B250" s="22" t="s">
        <v>1493</v>
      </c>
      <c r="C250" s="22">
        <v>40</v>
      </c>
      <c r="D250" s="22">
        <v>3.17</v>
      </c>
      <c r="E250" s="22">
        <v>1.66</v>
      </c>
      <c r="F250" s="22">
        <v>1.07042441062561E-4</v>
      </c>
      <c r="G250" s="22">
        <v>2.6760610265640201E-3</v>
      </c>
      <c r="H250" s="22">
        <v>886921.78905215696</v>
      </c>
      <c r="I250" s="22">
        <v>2811644.7665160098</v>
      </c>
      <c r="J250" s="22">
        <v>17.989999999999998</v>
      </c>
      <c r="K250" s="22">
        <v>37.76</v>
      </c>
      <c r="L250" s="22">
        <v>465377.1875</v>
      </c>
      <c r="M250" s="22">
        <v>265643.09375</v>
      </c>
      <c r="N250" s="22">
        <v>252358.25</v>
      </c>
      <c r="O250" s="22">
        <v>253549.125</v>
      </c>
      <c r="P250" s="22">
        <v>487543.65625</v>
      </c>
      <c r="Q250" s="22">
        <v>422627.3125</v>
      </c>
      <c r="R250" s="22">
        <v>3154161.75</v>
      </c>
      <c r="S250" s="22">
        <v>4529953.875</v>
      </c>
      <c r="T250" s="22">
        <v>1881194.125</v>
      </c>
      <c r="U250" s="22">
        <v>2165078.25</v>
      </c>
      <c r="V250" s="22">
        <v>2035673.875</v>
      </c>
      <c r="W250" s="22">
        <v>4113970.125</v>
      </c>
      <c r="X250" s="23">
        <v>986705.75475601095</v>
      </c>
      <c r="Y250" s="23">
        <v>897934.48505282996</v>
      </c>
      <c r="Z250" s="23">
        <v>678674.02362965199</v>
      </c>
      <c r="AA250" s="23">
        <v>694386.46235845005</v>
      </c>
      <c r="AB250" s="23">
        <v>1069521.9464181501</v>
      </c>
      <c r="AC250" s="23">
        <v>876044.15799800598</v>
      </c>
      <c r="AD250" s="23">
        <v>3154161.75</v>
      </c>
      <c r="AE250" s="23">
        <v>4669856.5510970699</v>
      </c>
      <c r="AF250" s="23">
        <v>2051187.6620727801</v>
      </c>
      <c r="AG250" s="23">
        <v>2191491.0546946102</v>
      </c>
      <c r="AH250" s="23">
        <v>2506322.4145295899</v>
      </c>
      <c r="AI250" s="23">
        <v>4756499.3475565296</v>
      </c>
      <c r="AJ250" s="22">
        <v>3</v>
      </c>
    </row>
    <row r="251" spans="1:36" x14ac:dyDescent="0.25">
      <c r="A251" s="22" t="s">
        <v>577</v>
      </c>
      <c r="B251" s="22" t="s">
        <v>1494</v>
      </c>
      <c r="C251" s="22">
        <v>23</v>
      </c>
      <c r="D251" s="22">
        <v>0.01</v>
      </c>
      <c r="E251" s="22">
        <v>-6.64</v>
      </c>
      <c r="F251" s="22" t="s">
        <v>31</v>
      </c>
      <c r="G251" s="22" t="s">
        <v>31</v>
      </c>
      <c r="H251" s="22">
        <v>524041.27336149203</v>
      </c>
      <c r="I251" s="22" t="s">
        <v>31</v>
      </c>
      <c r="J251" s="22">
        <v>18.02</v>
      </c>
      <c r="K251" s="22" t="s">
        <v>31</v>
      </c>
      <c r="L251" s="22">
        <v>269316.03125</v>
      </c>
      <c r="M251" s="22">
        <v>142278.765625</v>
      </c>
      <c r="N251" s="22">
        <v>232810.1875</v>
      </c>
      <c r="O251" s="22">
        <v>227202.421875</v>
      </c>
      <c r="P251" s="22">
        <v>186500.390625</v>
      </c>
      <c r="Q251" s="22">
        <v>211445.0625</v>
      </c>
      <c r="R251" s="22" t="s">
        <v>31</v>
      </c>
      <c r="S251" s="22" t="s">
        <v>31</v>
      </c>
      <c r="T251" s="22" t="s">
        <v>31</v>
      </c>
      <c r="U251" s="22" t="s">
        <v>31</v>
      </c>
      <c r="V251" s="22" t="s">
        <v>31</v>
      </c>
      <c r="W251" s="22" t="s">
        <v>31</v>
      </c>
      <c r="X251" s="23">
        <v>571011.39681975695</v>
      </c>
      <c r="Y251" s="23">
        <v>480934.80745887698</v>
      </c>
      <c r="Z251" s="23">
        <v>626102.87831920898</v>
      </c>
      <c r="AA251" s="23">
        <v>622231.63248957496</v>
      </c>
      <c r="AB251" s="23">
        <v>409124.92293144303</v>
      </c>
      <c r="AC251" s="23">
        <v>438294.46479668299</v>
      </c>
      <c r="AD251" s="23" t="s">
        <v>31</v>
      </c>
      <c r="AE251" s="23" t="s">
        <v>31</v>
      </c>
      <c r="AF251" s="23" t="s">
        <v>31</v>
      </c>
      <c r="AG251" s="23" t="s">
        <v>31</v>
      </c>
      <c r="AH251" s="23" t="s">
        <v>31</v>
      </c>
      <c r="AI251" s="23" t="s">
        <v>31</v>
      </c>
      <c r="AJ251" s="22">
        <v>3</v>
      </c>
    </row>
    <row r="252" spans="1:36" x14ac:dyDescent="0.25">
      <c r="A252" s="22" t="s">
        <v>204</v>
      </c>
      <c r="B252" s="22" t="s">
        <v>1495</v>
      </c>
      <c r="C252" s="22">
        <v>7</v>
      </c>
      <c r="D252" s="22">
        <v>0.92500000000000004</v>
      </c>
      <c r="E252" s="22">
        <v>-0.11</v>
      </c>
      <c r="F252" s="22">
        <v>0.199212404879581</v>
      </c>
      <c r="G252" s="22">
        <v>0.40537407969682199</v>
      </c>
      <c r="H252" s="22">
        <v>320278.36454222299</v>
      </c>
      <c r="I252" s="22">
        <v>296102.87620402197</v>
      </c>
      <c r="J252" s="22">
        <v>18.13</v>
      </c>
      <c r="K252" s="22">
        <v>64.150000000000006</v>
      </c>
      <c r="L252" s="22">
        <v>156235.09375</v>
      </c>
      <c r="M252" s="22">
        <v>91611.0625</v>
      </c>
      <c r="N252" s="22">
        <v>100143.25</v>
      </c>
      <c r="O252" s="22">
        <v>94476.515625</v>
      </c>
      <c r="P252" s="22">
        <v>169648.015625</v>
      </c>
      <c r="Q252" s="22">
        <v>198348.671875</v>
      </c>
      <c r="R252" s="22">
        <v>341541.125</v>
      </c>
      <c r="S252" s="22">
        <v>354044.0625</v>
      </c>
      <c r="T252" s="22">
        <v>41053.1640625</v>
      </c>
      <c r="U252" s="22">
        <v>51831.03515625</v>
      </c>
      <c r="V252" s="22">
        <v>208503.578125</v>
      </c>
      <c r="W252" s="22">
        <v>324771.6875</v>
      </c>
      <c r="X252" s="23">
        <v>331254.02413063002</v>
      </c>
      <c r="Y252" s="23">
        <v>309666.36877259403</v>
      </c>
      <c r="Z252" s="23">
        <v>269318.01285216602</v>
      </c>
      <c r="AA252" s="23">
        <v>258739.656312348</v>
      </c>
      <c r="AB252" s="23">
        <v>372155.95680766599</v>
      </c>
      <c r="AC252" s="23">
        <v>411147.57637145597</v>
      </c>
      <c r="AD252" s="23">
        <v>341541.125</v>
      </c>
      <c r="AE252" s="23">
        <v>364978.32654921798</v>
      </c>
      <c r="AF252" s="23">
        <v>44762.920793222002</v>
      </c>
      <c r="AG252" s="23">
        <v>52463.346255722499</v>
      </c>
      <c r="AH252" s="23">
        <v>256709.681143945</v>
      </c>
      <c r="AI252" s="23">
        <v>375495.26923183101</v>
      </c>
      <c r="AJ252" s="22">
        <v>4</v>
      </c>
    </row>
    <row r="253" spans="1:36" x14ac:dyDescent="0.25">
      <c r="A253" s="22" t="s">
        <v>509</v>
      </c>
      <c r="B253" s="22" t="s">
        <v>1496</v>
      </c>
      <c r="C253" s="22">
        <v>3</v>
      </c>
      <c r="D253" s="22">
        <v>0.01</v>
      </c>
      <c r="E253" s="22">
        <v>-6.64</v>
      </c>
      <c r="F253" s="22" t="s">
        <v>31</v>
      </c>
      <c r="G253" s="22" t="s">
        <v>31</v>
      </c>
      <c r="H253" s="22">
        <v>113069.13888260799</v>
      </c>
      <c r="I253" s="22" t="s">
        <v>31</v>
      </c>
      <c r="J253" s="22">
        <v>18.14</v>
      </c>
      <c r="K253" s="22" t="s">
        <v>31</v>
      </c>
      <c r="L253" s="22">
        <v>50494.6953125</v>
      </c>
      <c r="M253" s="22">
        <v>35327.56640625</v>
      </c>
      <c r="N253" s="22">
        <v>54720.71484375</v>
      </c>
      <c r="O253" s="22">
        <v>48941.4375</v>
      </c>
      <c r="P253" s="22">
        <v>44181.33203125</v>
      </c>
      <c r="Q253" s="22">
        <v>45390.07421875</v>
      </c>
      <c r="R253" s="22" t="s">
        <v>31</v>
      </c>
      <c r="S253" s="22" t="s">
        <v>31</v>
      </c>
      <c r="T253" s="22" t="s">
        <v>31</v>
      </c>
      <c r="U253" s="22" t="s">
        <v>31</v>
      </c>
      <c r="V253" s="22" t="s">
        <v>31</v>
      </c>
      <c r="W253" s="22" t="s">
        <v>31</v>
      </c>
      <c r="X253" s="23">
        <v>107060.268074475</v>
      </c>
      <c r="Y253" s="23">
        <v>119415.263921823</v>
      </c>
      <c r="Z253" s="23">
        <v>147161.93236757099</v>
      </c>
      <c r="AA253" s="23">
        <v>134034.26909228001</v>
      </c>
      <c r="AB253" s="23">
        <v>96920.354974691494</v>
      </c>
      <c r="AC253" s="23">
        <v>94086.937058597803</v>
      </c>
      <c r="AD253" s="23" t="s">
        <v>31</v>
      </c>
      <c r="AE253" s="23" t="s">
        <v>31</v>
      </c>
      <c r="AF253" s="23" t="s">
        <v>31</v>
      </c>
      <c r="AG253" s="23" t="s">
        <v>31</v>
      </c>
      <c r="AH253" s="23" t="s">
        <v>31</v>
      </c>
      <c r="AI253" s="23" t="s">
        <v>31</v>
      </c>
      <c r="AJ253" s="22">
        <v>3</v>
      </c>
    </row>
    <row r="254" spans="1:36" x14ac:dyDescent="0.25">
      <c r="A254" s="22" t="s">
        <v>846</v>
      </c>
      <c r="B254" s="22" t="s">
        <v>1497</v>
      </c>
      <c r="C254" s="22">
        <v>41</v>
      </c>
      <c r="D254" s="22">
        <v>0.01</v>
      </c>
      <c r="E254" s="22">
        <v>-6.64</v>
      </c>
      <c r="F254" s="22" t="s">
        <v>31</v>
      </c>
      <c r="G254" s="22" t="s">
        <v>31</v>
      </c>
      <c r="H254" s="22">
        <v>587239.10995000706</v>
      </c>
      <c r="I254" s="22" t="s">
        <v>31</v>
      </c>
      <c r="J254" s="22">
        <v>18.149999999999999</v>
      </c>
      <c r="K254" s="22" t="s">
        <v>31</v>
      </c>
      <c r="L254" s="22">
        <v>334743.8125</v>
      </c>
      <c r="M254" s="22">
        <v>185456.78125</v>
      </c>
      <c r="N254" s="22">
        <v>167653.34375</v>
      </c>
      <c r="O254" s="22">
        <v>163319.484375</v>
      </c>
      <c r="P254" s="22">
        <v>260071.921875</v>
      </c>
      <c r="Q254" s="22">
        <v>291602.90625</v>
      </c>
      <c r="R254" s="22" t="s">
        <v>31</v>
      </c>
      <c r="S254" s="22" t="s">
        <v>31</v>
      </c>
      <c r="T254" s="22" t="s">
        <v>31</v>
      </c>
      <c r="U254" s="22" t="s">
        <v>31</v>
      </c>
      <c r="V254" s="22" t="s">
        <v>31</v>
      </c>
      <c r="W254" s="22" t="s">
        <v>31</v>
      </c>
      <c r="X254" s="23">
        <v>709733.21218655002</v>
      </c>
      <c r="Y254" s="23">
        <v>626886.38737205695</v>
      </c>
      <c r="Z254" s="23">
        <v>450874.77575144701</v>
      </c>
      <c r="AA254" s="23">
        <v>447277.57979587698</v>
      </c>
      <c r="AB254" s="23">
        <v>570518.402868581</v>
      </c>
      <c r="AC254" s="23">
        <v>604449.86615850299</v>
      </c>
      <c r="AD254" s="23" t="s">
        <v>31</v>
      </c>
      <c r="AE254" s="23" t="s">
        <v>31</v>
      </c>
      <c r="AF254" s="23" t="s">
        <v>31</v>
      </c>
      <c r="AG254" s="23" t="s">
        <v>31</v>
      </c>
      <c r="AH254" s="23" t="s">
        <v>31</v>
      </c>
      <c r="AI254" s="23" t="s">
        <v>31</v>
      </c>
      <c r="AJ254" s="22">
        <v>3</v>
      </c>
    </row>
    <row r="255" spans="1:36" x14ac:dyDescent="0.25">
      <c r="A255" s="22" t="s">
        <v>460</v>
      </c>
      <c r="B255" s="22" t="s">
        <v>1498</v>
      </c>
      <c r="C255" s="22">
        <v>62</v>
      </c>
      <c r="D255" s="22">
        <v>1.18</v>
      </c>
      <c r="E255" s="22">
        <v>0.24</v>
      </c>
      <c r="F255" s="22">
        <v>6.1149701986464897E-2</v>
      </c>
      <c r="G255" s="22">
        <v>0.198170330511692</v>
      </c>
      <c r="H255" s="22">
        <v>6100765.4103499604</v>
      </c>
      <c r="I255" s="22">
        <v>7198038.8960344903</v>
      </c>
      <c r="J255" s="22">
        <v>18.420000000000002</v>
      </c>
      <c r="K255" s="22">
        <v>21.91</v>
      </c>
      <c r="L255" s="22">
        <v>3544333.25</v>
      </c>
      <c r="M255" s="22">
        <v>1843479.25</v>
      </c>
      <c r="N255" s="22">
        <v>1751052.125</v>
      </c>
      <c r="O255" s="22">
        <v>1685330.625</v>
      </c>
      <c r="P255" s="22">
        <v>2776723.75</v>
      </c>
      <c r="Q255" s="22">
        <v>2947754.75</v>
      </c>
      <c r="R255" s="22">
        <v>9527625</v>
      </c>
      <c r="S255" s="22">
        <v>9136503</v>
      </c>
      <c r="T255" s="22">
        <v>5231963</v>
      </c>
      <c r="U255" s="22">
        <v>6341800</v>
      </c>
      <c r="V255" s="22">
        <v>5154481</v>
      </c>
      <c r="W255" s="22">
        <v>6981093</v>
      </c>
      <c r="X255" s="23">
        <v>7514794.6837168001</v>
      </c>
      <c r="Y255" s="23">
        <v>6231381.9933605101</v>
      </c>
      <c r="Z255" s="23">
        <v>4709152.9254898597</v>
      </c>
      <c r="AA255" s="23">
        <v>4615558.3088606801</v>
      </c>
      <c r="AB255" s="23">
        <v>6091284.2402828401</v>
      </c>
      <c r="AC255" s="23">
        <v>6110261.3379923804</v>
      </c>
      <c r="AD255" s="23">
        <v>9527625</v>
      </c>
      <c r="AE255" s="23">
        <v>9418673.9128040299</v>
      </c>
      <c r="AF255" s="23">
        <v>5704747.7511239201</v>
      </c>
      <c r="AG255" s="23">
        <v>6419166.5916288598</v>
      </c>
      <c r="AH255" s="23">
        <v>6346198.8799983403</v>
      </c>
      <c r="AI255" s="23">
        <v>8071416.0022568097</v>
      </c>
      <c r="AJ255" s="22">
        <v>3</v>
      </c>
    </row>
    <row r="256" spans="1:36" x14ac:dyDescent="0.25">
      <c r="A256" s="22" t="s">
        <v>1499</v>
      </c>
      <c r="B256" s="22" t="s">
        <v>1500</v>
      </c>
      <c r="C256" s="22">
        <v>3</v>
      </c>
      <c r="D256" s="22">
        <v>0.01</v>
      </c>
      <c r="E256" s="22">
        <v>-6.64</v>
      </c>
      <c r="F256" s="22" t="s">
        <v>31</v>
      </c>
      <c r="G256" s="22" t="s">
        <v>31</v>
      </c>
      <c r="H256" s="22">
        <v>175734.91095193499</v>
      </c>
      <c r="I256" s="22" t="s">
        <v>31</v>
      </c>
      <c r="J256" s="22">
        <v>18.45</v>
      </c>
      <c r="K256" s="22" t="s">
        <v>31</v>
      </c>
      <c r="L256" s="22">
        <v>72694.4140625</v>
      </c>
      <c r="M256" s="22">
        <v>59277.01953125</v>
      </c>
      <c r="N256" s="22" t="s">
        <v>31</v>
      </c>
      <c r="O256" s="22" t="s">
        <v>31</v>
      </c>
      <c r="P256" s="22" t="s">
        <v>31</v>
      </c>
      <c r="Q256" s="22" t="s">
        <v>31</v>
      </c>
      <c r="R256" s="22" t="s">
        <v>31</v>
      </c>
      <c r="S256" s="22" t="s">
        <v>31</v>
      </c>
      <c r="T256" s="22" t="s">
        <v>31</v>
      </c>
      <c r="U256" s="22" t="s">
        <v>31</v>
      </c>
      <c r="V256" s="22" t="s">
        <v>31</v>
      </c>
      <c r="W256" s="22" t="s">
        <v>31</v>
      </c>
      <c r="X256" s="23">
        <v>154128.73389735099</v>
      </c>
      <c r="Y256" s="23">
        <v>200369.89954029099</v>
      </c>
      <c r="Z256" s="23" t="s">
        <v>31</v>
      </c>
      <c r="AA256" s="23" t="s">
        <v>31</v>
      </c>
      <c r="AB256" s="23" t="s">
        <v>31</v>
      </c>
      <c r="AC256" s="23" t="s">
        <v>31</v>
      </c>
      <c r="AD256" s="23" t="s">
        <v>31</v>
      </c>
      <c r="AE256" s="23" t="s">
        <v>31</v>
      </c>
      <c r="AF256" s="23" t="s">
        <v>31</v>
      </c>
      <c r="AG256" s="23" t="s">
        <v>31</v>
      </c>
      <c r="AH256" s="23" t="s">
        <v>31</v>
      </c>
      <c r="AI256" s="23" t="s">
        <v>31</v>
      </c>
      <c r="AJ256" s="22">
        <v>3</v>
      </c>
    </row>
    <row r="257" spans="1:36" x14ac:dyDescent="0.25">
      <c r="A257" s="22" t="s">
        <v>891</v>
      </c>
      <c r="B257" s="22" t="s">
        <v>1501</v>
      </c>
      <c r="C257" s="22">
        <v>1</v>
      </c>
      <c r="D257" s="22">
        <v>0.01</v>
      </c>
      <c r="E257" s="22">
        <v>-6.64</v>
      </c>
      <c r="F257" s="22" t="s">
        <v>31</v>
      </c>
      <c r="G257" s="22" t="s">
        <v>31</v>
      </c>
      <c r="H257" s="22">
        <v>366277.23595844099</v>
      </c>
      <c r="I257" s="22" t="s">
        <v>31</v>
      </c>
      <c r="J257" s="22">
        <v>18.46</v>
      </c>
      <c r="K257" s="22" t="s">
        <v>31</v>
      </c>
      <c r="L257" s="22">
        <v>196987.765625</v>
      </c>
      <c r="M257" s="22">
        <v>95028.0703125</v>
      </c>
      <c r="N257" s="22" t="s">
        <v>31</v>
      </c>
      <c r="O257" s="22" t="s">
        <v>31</v>
      </c>
      <c r="P257" s="22" t="s">
        <v>31</v>
      </c>
      <c r="Q257" s="22" t="s">
        <v>31</v>
      </c>
      <c r="R257" s="22" t="s">
        <v>31</v>
      </c>
      <c r="S257" s="22" t="s">
        <v>31</v>
      </c>
      <c r="T257" s="22" t="s">
        <v>31</v>
      </c>
      <c r="U257" s="22" t="s">
        <v>31</v>
      </c>
      <c r="V257" s="22" t="s">
        <v>31</v>
      </c>
      <c r="W257" s="22" t="s">
        <v>31</v>
      </c>
      <c r="X257" s="23">
        <v>417658.98110060598</v>
      </c>
      <c r="Y257" s="23">
        <v>321216.63762101397</v>
      </c>
      <c r="Z257" s="23" t="s">
        <v>31</v>
      </c>
      <c r="AA257" s="23" t="s">
        <v>31</v>
      </c>
      <c r="AB257" s="23" t="s">
        <v>31</v>
      </c>
      <c r="AC257" s="23" t="s">
        <v>31</v>
      </c>
      <c r="AD257" s="23" t="s">
        <v>31</v>
      </c>
      <c r="AE257" s="23" t="s">
        <v>31</v>
      </c>
      <c r="AF257" s="23" t="s">
        <v>31</v>
      </c>
      <c r="AG257" s="23" t="s">
        <v>31</v>
      </c>
      <c r="AH257" s="23" t="s">
        <v>31</v>
      </c>
      <c r="AI257" s="23" t="s">
        <v>31</v>
      </c>
      <c r="AJ257" s="22">
        <v>3</v>
      </c>
    </row>
    <row r="258" spans="1:36" x14ac:dyDescent="0.25">
      <c r="A258" s="22" t="s">
        <v>234</v>
      </c>
      <c r="B258" s="22" t="s">
        <v>1502</v>
      </c>
      <c r="C258" s="22">
        <v>18</v>
      </c>
      <c r="D258" s="22">
        <v>0.01</v>
      </c>
      <c r="E258" s="22">
        <v>-6.64</v>
      </c>
      <c r="F258" s="22" t="s">
        <v>31</v>
      </c>
      <c r="G258" s="22" t="s">
        <v>31</v>
      </c>
      <c r="H258" s="22">
        <v>433338.148132534</v>
      </c>
      <c r="I258" s="22" t="s">
        <v>31</v>
      </c>
      <c r="J258" s="22">
        <v>18.64</v>
      </c>
      <c r="K258" s="22" t="s">
        <v>31</v>
      </c>
      <c r="L258" s="22">
        <v>211615.796875</v>
      </c>
      <c r="M258" s="22">
        <v>108617.953125</v>
      </c>
      <c r="N258" s="22">
        <v>203260.59375</v>
      </c>
      <c r="O258" s="22">
        <v>212723.875</v>
      </c>
      <c r="P258" s="22">
        <v>190786.21875</v>
      </c>
      <c r="Q258" s="22">
        <v>192153.265625</v>
      </c>
      <c r="R258" s="22" t="s">
        <v>31</v>
      </c>
      <c r="S258" s="22" t="s">
        <v>31</v>
      </c>
      <c r="T258" s="22" t="s">
        <v>31</v>
      </c>
      <c r="U258" s="22" t="s">
        <v>31</v>
      </c>
      <c r="V258" s="22" t="s">
        <v>31</v>
      </c>
      <c r="W258" s="22" t="s">
        <v>31</v>
      </c>
      <c r="X258" s="23">
        <v>448673.74289557699</v>
      </c>
      <c r="Y258" s="23">
        <v>367153.55340115703</v>
      </c>
      <c r="Z258" s="23">
        <v>546634.33830938605</v>
      </c>
      <c r="AA258" s="23">
        <v>582579.723043537</v>
      </c>
      <c r="AB258" s="23">
        <v>418526.72147707501</v>
      </c>
      <c r="AC258" s="23">
        <v>398305.41191305598</v>
      </c>
      <c r="AD258" s="23" t="s">
        <v>31</v>
      </c>
      <c r="AE258" s="23" t="s">
        <v>31</v>
      </c>
      <c r="AF258" s="23" t="s">
        <v>31</v>
      </c>
      <c r="AG258" s="23" t="s">
        <v>31</v>
      </c>
      <c r="AH258" s="23" t="s">
        <v>31</v>
      </c>
      <c r="AI258" s="23" t="s">
        <v>31</v>
      </c>
      <c r="AJ258" s="22">
        <v>3</v>
      </c>
    </row>
    <row r="259" spans="1:36" x14ac:dyDescent="0.25">
      <c r="A259" s="22" t="s">
        <v>68</v>
      </c>
      <c r="B259" s="22" t="s">
        <v>1503</v>
      </c>
      <c r="C259" s="22">
        <v>22</v>
      </c>
      <c r="D259" s="22">
        <v>0.01</v>
      </c>
      <c r="E259" s="22">
        <v>-6.64</v>
      </c>
      <c r="F259" s="22" t="s">
        <v>31</v>
      </c>
      <c r="G259" s="22" t="s">
        <v>31</v>
      </c>
      <c r="H259" s="22">
        <v>1282962.39147249</v>
      </c>
      <c r="I259" s="22" t="s">
        <v>31</v>
      </c>
      <c r="J259" s="22">
        <v>18.66</v>
      </c>
      <c r="K259" s="22" t="s">
        <v>31</v>
      </c>
      <c r="L259" s="22">
        <v>597135.8125</v>
      </c>
      <c r="M259" s="22">
        <v>384614.84375</v>
      </c>
      <c r="N259" s="22">
        <v>454685.03125</v>
      </c>
      <c r="O259" s="22">
        <v>431852.8125</v>
      </c>
      <c r="P259" s="22">
        <v>737717.625</v>
      </c>
      <c r="Q259" s="22">
        <v>885217.4375</v>
      </c>
      <c r="R259" s="22" t="s">
        <v>31</v>
      </c>
      <c r="S259" s="22" t="s">
        <v>31</v>
      </c>
      <c r="T259" s="22" t="s">
        <v>31</v>
      </c>
      <c r="U259" s="22" t="s">
        <v>31</v>
      </c>
      <c r="V259" s="22" t="s">
        <v>31</v>
      </c>
      <c r="W259" s="22" t="s">
        <v>31</v>
      </c>
      <c r="X259" s="23">
        <v>1266064.0839096899</v>
      </c>
      <c r="Y259" s="23">
        <v>1300086.2427515299</v>
      </c>
      <c r="Z259" s="23">
        <v>1222797.0341473301</v>
      </c>
      <c r="AA259" s="23">
        <v>1182700.7753681701</v>
      </c>
      <c r="AB259" s="23">
        <v>1618327.2617383699</v>
      </c>
      <c r="AC259" s="23">
        <v>1834925.3390476</v>
      </c>
      <c r="AD259" s="23" t="s">
        <v>31</v>
      </c>
      <c r="AE259" s="23" t="s">
        <v>31</v>
      </c>
      <c r="AF259" s="23" t="s">
        <v>31</v>
      </c>
      <c r="AG259" s="23" t="s">
        <v>31</v>
      </c>
      <c r="AH259" s="23" t="s">
        <v>31</v>
      </c>
      <c r="AI259" s="23" t="s">
        <v>31</v>
      </c>
      <c r="AJ259" s="22">
        <v>3</v>
      </c>
    </row>
    <row r="260" spans="1:36" x14ac:dyDescent="0.25">
      <c r="A260" s="22" t="s">
        <v>201</v>
      </c>
      <c r="B260" s="22" t="s">
        <v>1504</v>
      </c>
      <c r="C260" s="22">
        <v>2</v>
      </c>
      <c r="D260" s="22">
        <v>0.01</v>
      </c>
      <c r="E260" s="22">
        <v>-6.64</v>
      </c>
      <c r="F260" s="22" t="s">
        <v>31</v>
      </c>
      <c r="G260" s="22" t="s">
        <v>31</v>
      </c>
      <c r="H260" s="22">
        <v>131610.42864687601</v>
      </c>
      <c r="I260" s="22" t="s">
        <v>31</v>
      </c>
      <c r="J260" s="22">
        <v>18.690000000000001</v>
      </c>
      <c r="K260" s="22" t="s">
        <v>31</v>
      </c>
      <c r="L260" s="22">
        <v>59224.98828125</v>
      </c>
      <c r="M260" s="22">
        <v>40808.15234375</v>
      </c>
      <c r="N260" s="22">
        <v>40944.66796875</v>
      </c>
      <c r="O260" s="22">
        <v>38252.32421875</v>
      </c>
      <c r="P260" s="22">
        <v>73476.8359375</v>
      </c>
      <c r="Q260" s="22">
        <v>78942.3671875</v>
      </c>
      <c r="R260" s="22" t="s">
        <v>31</v>
      </c>
      <c r="S260" s="22" t="s">
        <v>31</v>
      </c>
      <c r="T260" s="22" t="s">
        <v>31</v>
      </c>
      <c r="U260" s="22" t="s">
        <v>31</v>
      </c>
      <c r="V260" s="22" t="s">
        <v>31</v>
      </c>
      <c r="W260" s="22" t="s">
        <v>31</v>
      </c>
      <c r="X260" s="23">
        <v>125570.479886203</v>
      </c>
      <c r="Y260" s="23">
        <v>137940.899360357</v>
      </c>
      <c r="Z260" s="23">
        <v>110113.62836971501</v>
      </c>
      <c r="AA260" s="23">
        <v>104760.353999432</v>
      </c>
      <c r="AB260" s="23">
        <v>161185.747329723</v>
      </c>
      <c r="AC260" s="23">
        <v>163635.89750992</v>
      </c>
      <c r="AD260" s="23" t="s">
        <v>31</v>
      </c>
      <c r="AE260" s="23" t="s">
        <v>31</v>
      </c>
      <c r="AF260" s="23" t="s">
        <v>31</v>
      </c>
      <c r="AG260" s="23" t="s">
        <v>31</v>
      </c>
      <c r="AH260" s="23" t="s">
        <v>31</v>
      </c>
      <c r="AI260" s="23" t="s">
        <v>31</v>
      </c>
      <c r="AJ260" s="22">
        <v>3</v>
      </c>
    </row>
    <row r="261" spans="1:36" x14ac:dyDescent="0.25">
      <c r="A261" s="22" t="s">
        <v>509</v>
      </c>
      <c r="B261" s="22" t="s">
        <v>1505</v>
      </c>
      <c r="C261" s="22">
        <v>3</v>
      </c>
      <c r="D261" s="22">
        <v>0.01</v>
      </c>
      <c r="E261" s="22">
        <v>-6.64</v>
      </c>
      <c r="F261" s="22" t="s">
        <v>31</v>
      </c>
      <c r="G261" s="22" t="s">
        <v>31</v>
      </c>
      <c r="H261" s="22">
        <v>87714.515922782302</v>
      </c>
      <c r="I261" s="22" t="s">
        <v>31</v>
      </c>
      <c r="J261" s="22">
        <v>18.73</v>
      </c>
      <c r="K261" s="22" t="s">
        <v>31</v>
      </c>
      <c r="L261" s="22">
        <v>40641.1484375</v>
      </c>
      <c r="M261" s="22">
        <v>25542.23828125</v>
      </c>
      <c r="N261" s="22">
        <v>41188.0703125</v>
      </c>
      <c r="O261" s="22">
        <v>39228.90234375</v>
      </c>
      <c r="P261" s="22">
        <v>40622.03515625</v>
      </c>
      <c r="Q261" s="22">
        <v>30850.52734375</v>
      </c>
      <c r="R261" s="22" t="s">
        <v>31</v>
      </c>
      <c r="S261" s="22" t="s">
        <v>31</v>
      </c>
      <c r="T261" s="22" t="s">
        <v>31</v>
      </c>
      <c r="U261" s="22" t="s">
        <v>31</v>
      </c>
      <c r="V261" s="22" t="s">
        <v>31</v>
      </c>
      <c r="W261" s="22" t="s">
        <v>31</v>
      </c>
      <c r="X261" s="23">
        <v>86168.501852434507</v>
      </c>
      <c r="Y261" s="23">
        <v>86338.6141698664</v>
      </c>
      <c r="Z261" s="23">
        <v>110768.217026887</v>
      </c>
      <c r="AA261" s="23">
        <v>107434.87567027401</v>
      </c>
      <c r="AB261" s="23">
        <v>89112.344198979496</v>
      </c>
      <c r="AC261" s="23">
        <v>63948.598330709901</v>
      </c>
      <c r="AD261" s="23" t="s">
        <v>31</v>
      </c>
      <c r="AE261" s="23" t="s">
        <v>31</v>
      </c>
      <c r="AF261" s="23" t="s">
        <v>31</v>
      </c>
      <c r="AG261" s="23" t="s">
        <v>31</v>
      </c>
      <c r="AH261" s="23" t="s">
        <v>31</v>
      </c>
      <c r="AI261" s="23" t="s">
        <v>31</v>
      </c>
      <c r="AJ261" s="22">
        <v>3</v>
      </c>
    </row>
    <row r="262" spans="1:36" x14ac:dyDescent="0.25">
      <c r="A262" s="22" t="s">
        <v>463</v>
      </c>
      <c r="B262" s="22" t="s">
        <v>1506</v>
      </c>
      <c r="C262" s="22">
        <v>7</v>
      </c>
      <c r="D262" s="22">
        <v>0.01</v>
      </c>
      <c r="E262" s="22">
        <v>-6.64</v>
      </c>
      <c r="F262" s="22" t="s">
        <v>31</v>
      </c>
      <c r="G262" s="22" t="s">
        <v>31</v>
      </c>
      <c r="H262" s="22">
        <v>394787.25179281802</v>
      </c>
      <c r="I262" s="22" t="s">
        <v>31</v>
      </c>
      <c r="J262" s="22">
        <v>18.8</v>
      </c>
      <c r="K262" s="22" t="s">
        <v>31</v>
      </c>
      <c r="L262" s="22">
        <v>230297.1875</v>
      </c>
      <c r="M262" s="22">
        <v>155998.59375</v>
      </c>
      <c r="N262" s="22">
        <v>159159.59375</v>
      </c>
      <c r="O262" s="22">
        <v>129690.453125</v>
      </c>
      <c r="P262" s="22">
        <v>152918.890625</v>
      </c>
      <c r="Q262" s="22">
        <v>175663.390625</v>
      </c>
      <c r="R262" s="22" t="s">
        <v>31</v>
      </c>
      <c r="S262" s="22" t="s">
        <v>31</v>
      </c>
      <c r="T262" s="22" t="s">
        <v>31</v>
      </c>
      <c r="U262" s="22" t="s">
        <v>31</v>
      </c>
      <c r="V262" s="22" t="s">
        <v>31</v>
      </c>
      <c r="W262" s="22" t="s">
        <v>31</v>
      </c>
      <c r="X262" s="23">
        <v>488282.55082953401</v>
      </c>
      <c r="Y262" s="23">
        <v>527310.96815074596</v>
      </c>
      <c r="Z262" s="23">
        <v>428032.29888293002</v>
      </c>
      <c r="AA262" s="23">
        <v>355178.88277915801</v>
      </c>
      <c r="AB262" s="23">
        <v>335457.363558618</v>
      </c>
      <c r="AC262" s="23">
        <v>364124.33030142298</v>
      </c>
      <c r="AD262" s="23" t="s">
        <v>31</v>
      </c>
      <c r="AE262" s="23" t="s">
        <v>31</v>
      </c>
      <c r="AF262" s="23" t="s">
        <v>31</v>
      </c>
      <c r="AG262" s="23" t="s">
        <v>31</v>
      </c>
      <c r="AH262" s="23" t="s">
        <v>31</v>
      </c>
      <c r="AI262" s="23" t="s">
        <v>31</v>
      </c>
      <c r="AJ262" s="22">
        <v>3</v>
      </c>
    </row>
    <row r="263" spans="1:36" x14ac:dyDescent="0.25">
      <c r="A263" s="22" t="s">
        <v>457</v>
      </c>
      <c r="B263" s="22" t="s">
        <v>1507</v>
      </c>
      <c r="C263" s="22">
        <v>4</v>
      </c>
      <c r="D263" s="22">
        <v>0.01</v>
      </c>
      <c r="E263" s="22">
        <v>-6.64</v>
      </c>
      <c r="F263" s="22" t="s">
        <v>31</v>
      </c>
      <c r="G263" s="22" t="s">
        <v>31</v>
      </c>
      <c r="H263" s="22">
        <v>704459.54386518698</v>
      </c>
      <c r="I263" s="22" t="s">
        <v>31</v>
      </c>
      <c r="J263" s="22">
        <v>18.87</v>
      </c>
      <c r="K263" s="22" t="s">
        <v>31</v>
      </c>
      <c r="L263" s="22" t="s">
        <v>31</v>
      </c>
      <c r="M263" s="22" t="s">
        <v>31</v>
      </c>
      <c r="N263" s="22">
        <v>299573.3125</v>
      </c>
      <c r="O263" s="22">
        <v>224919</v>
      </c>
      <c r="P263" s="22" t="s">
        <v>31</v>
      </c>
      <c r="Q263" s="22" t="s">
        <v>31</v>
      </c>
      <c r="R263" s="22" t="s">
        <v>31</v>
      </c>
      <c r="S263" s="22" t="s">
        <v>31</v>
      </c>
      <c r="T263" s="22" t="s">
        <v>31</v>
      </c>
      <c r="U263" s="22" t="s">
        <v>31</v>
      </c>
      <c r="V263" s="22" t="s">
        <v>31</v>
      </c>
      <c r="W263" s="22" t="s">
        <v>31</v>
      </c>
      <c r="X263" s="23" t="s">
        <v>31</v>
      </c>
      <c r="Y263" s="23" t="s">
        <v>31</v>
      </c>
      <c r="Z263" s="23">
        <v>805650.79749300005</v>
      </c>
      <c r="AA263" s="23">
        <v>615978.10178678494</v>
      </c>
      <c r="AB263" s="23" t="s">
        <v>31</v>
      </c>
      <c r="AC263" s="23" t="s">
        <v>31</v>
      </c>
      <c r="AD263" s="23" t="s">
        <v>31</v>
      </c>
      <c r="AE263" s="23" t="s">
        <v>31</v>
      </c>
      <c r="AF263" s="23" t="s">
        <v>31</v>
      </c>
      <c r="AG263" s="23" t="s">
        <v>31</v>
      </c>
      <c r="AH263" s="23" t="s">
        <v>31</v>
      </c>
      <c r="AI263" s="23" t="s">
        <v>31</v>
      </c>
      <c r="AJ263" s="22">
        <v>3</v>
      </c>
    </row>
    <row r="264" spans="1:36" x14ac:dyDescent="0.25">
      <c r="A264" s="22" t="s">
        <v>294</v>
      </c>
      <c r="B264" s="22" t="s">
        <v>1508</v>
      </c>
      <c r="C264" s="22">
        <v>5</v>
      </c>
      <c r="D264" s="22">
        <v>0.01</v>
      </c>
      <c r="E264" s="22">
        <v>-6.64</v>
      </c>
      <c r="F264" s="22" t="s">
        <v>31</v>
      </c>
      <c r="G264" s="22" t="s">
        <v>31</v>
      </c>
      <c r="H264" s="22">
        <v>125882.461505792</v>
      </c>
      <c r="I264" s="22" t="s">
        <v>31</v>
      </c>
      <c r="J264" s="22">
        <v>18.97</v>
      </c>
      <c r="K264" s="22" t="s">
        <v>31</v>
      </c>
      <c r="L264" s="22">
        <v>48208.67578125</v>
      </c>
      <c r="M264" s="22">
        <v>32692.05078125</v>
      </c>
      <c r="N264" s="22">
        <v>56331.359375</v>
      </c>
      <c r="O264" s="22">
        <v>55180.7265625</v>
      </c>
      <c r="P264" s="22">
        <v>65368.1171875</v>
      </c>
      <c r="Q264" s="22">
        <v>49795.22265625</v>
      </c>
      <c r="R264" s="22" t="s">
        <v>31</v>
      </c>
      <c r="S264" s="22" t="s">
        <v>31</v>
      </c>
      <c r="T264" s="22" t="s">
        <v>31</v>
      </c>
      <c r="U264" s="22" t="s">
        <v>31</v>
      </c>
      <c r="V264" s="22" t="s">
        <v>31</v>
      </c>
      <c r="W264" s="22" t="s">
        <v>31</v>
      </c>
      <c r="X264" s="23">
        <v>102213.385400474</v>
      </c>
      <c r="Y264" s="23">
        <v>110506.617616829</v>
      </c>
      <c r="Z264" s="23">
        <v>151493.483266583</v>
      </c>
      <c r="AA264" s="23">
        <v>151121.600234682</v>
      </c>
      <c r="AB264" s="23">
        <v>143397.69378973401</v>
      </c>
      <c r="AC264" s="23">
        <v>103218.160809751</v>
      </c>
      <c r="AD264" s="23" t="s">
        <v>31</v>
      </c>
      <c r="AE264" s="23" t="s">
        <v>31</v>
      </c>
      <c r="AF264" s="23" t="s">
        <v>31</v>
      </c>
      <c r="AG264" s="23" t="s">
        <v>31</v>
      </c>
      <c r="AH264" s="23" t="s">
        <v>31</v>
      </c>
      <c r="AI264" s="23" t="s">
        <v>31</v>
      </c>
      <c r="AJ264" s="22">
        <v>3</v>
      </c>
    </row>
    <row r="265" spans="1:36" x14ac:dyDescent="0.25">
      <c r="A265" s="22" t="s">
        <v>1322</v>
      </c>
      <c r="B265" s="22" t="s">
        <v>1509</v>
      </c>
      <c r="C265" s="22">
        <v>20</v>
      </c>
      <c r="D265" s="22">
        <v>0.01</v>
      </c>
      <c r="E265" s="22">
        <v>-6.64</v>
      </c>
      <c r="F265" s="22" t="s">
        <v>31</v>
      </c>
      <c r="G265" s="22" t="s">
        <v>31</v>
      </c>
      <c r="H265" s="22">
        <v>4078944.5373133798</v>
      </c>
      <c r="I265" s="22" t="s">
        <v>31</v>
      </c>
      <c r="J265" s="22">
        <v>19.02</v>
      </c>
      <c r="K265" s="22" t="s">
        <v>31</v>
      </c>
      <c r="L265" s="22">
        <v>1869711.5</v>
      </c>
      <c r="M265" s="22">
        <v>1162632.5</v>
      </c>
      <c r="N265" s="22">
        <v>2105819.75</v>
      </c>
      <c r="O265" s="22">
        <v>2087624.375</v>
      </c>
      <c r="P265" s="22">
        <v>1894821.625</v>
      </c>
      <c r="Q265" s="22">
        <v>1931001.625</v>
      </c>
      <c r="R265" s="22" t="s">
        <v>31</v>
      </c>
      <c r="S265" s="22" t="s">
        <v>31</v>
      </c>
      <c r="T265" s="22" t="s">
        <v>31</v>
      </c>
      <c r="U265" s="22" t="s">
        <v>31</v>
      </c>
      <c r="V265" s="22" t="s">
        <v>31</v>
      </c>
      <c r="W265" s="22" t="s">
        <v>31</v>
      </c>
      <c r="X265" s="23">
        <v>3964214.7194494698</v>
      </c>
      <c r="Y265" s="23">
        <v>3929964.0749391201</v>
      </c>
      <c r="Z265" s="23">
        <v>5663239.3146302402</v>
      </c>
      <c r="AA265" s="23">
        <v>5717306.6737639904</v>
      </c>
      <c r="AB265" s="23">
        <v>4156660.2016169699</v>
      </c>
      <c r="AC265" s="23">
        <v>4002681.8963951999</v>
      </c>
      <c r="AD265" s="23" t="s">
        <v>31</v>
      </c>
      <c r="AE265" s="23" t="s">
        <v>31</v>
      </c>
      <c r="AF265" s="23" t="s">
        <v>31</v>
      </c>
      <c r="AG265" s="23" t="s">
        <v>31</v>
      </c>
      <c r="AH265" s="23" t="s">
        <v>31</v>
      </c>
      <c r="AI265" s="23" t="s">
        <v>31</v>
      </c>
      <c r="AJ265" s="22">
        <v>3</v>
      </c>
    </row>
    <row r="266" spans="1:36" x14ac:dyDescent="0.25">
      <c r="A266" s="22" t="s">
        <v>187</v>
      </c>
      <c r="B266" s="22" t="s">
        <v>1510</v>
      </c>
      <c r="C266" s="22">
        <v>25</v>
      </c>
      <c r="D266" s="22">
        <v>1.0529999999999999</v>
      </c>
      <c r="E266" s="22">
        <v>7.0000000000000007E-2</v>
      </c>
      <c r="F266" s="22">
        <v>0.93015565191680805</v>
      </c>
      <c r="G266" s="22">
        <v>0.97155669214289797</v>
      </c>
      <c r="H266" s="22">
        <v>1608860.38536683</v>
      </c>
      <c r="I266" s="22">
        <v>1693809.9645787999</v>
      </c>
      <c r="J266" s="22">
        <v>19.04</v>
      </c>
      <c r="K266" s="22">
        <v>64.22</v>
      </c>
      <c r="L266" s="22">
        <v>810995.25</v>
      </c>
      <c r="M266" s="22">
        <v>474216.375</v>
      </c>
      <c r="N266" s="22">
        <v>422602.9375</v>
      </c>
      <c r="O266" s="22">
        <v>408562.46875</v>
      </c>
      <c r="P266" s="22">
        <v>788130.625</v>
      </c>
      <c r="Q266" s="22">
        <v>779014.625</v>
      </c>
      <c r="R266" s="22">
        <v>2133022.25</v>
      </c>
      <c r="S266" s="22">
        <v>2182945.25</v>
      </c>
      <c r="T266" s="22">
        <v>783693.78125</v>
      </c>
      <c r="U266" s="22">
        <v>548756.5625</v>
      </c>
      <c r="V266" s="22">
        <v>1092459.25</v>
      </c>
      <c r="W266" s="22">
        <v>3252022.75</v>
      </c>
      <c r="X266" s="23">
        <v>1719494.8565346</v>
      </c>
      <c r="Y266" s="23">
        <v>1602959.9357474199</v>
      </c>
      <c r="Z266" s="23">
        <v>1136517.7718217501</v>
      </c>
      <c r="AA266" s="23">
        <v>1118916.2941412099</v>
      </c>
      <c r="AB266" s="23">
        <v>1728917.99385761</v>
      </c>
      <c r="AC266" s="23">
        <v>1614782.55437232</v>
      </c>
      <c r="AD266" s="23">
        <v>2133022.25</v>
      </c>
      <c r="AE266" s="23">
        <v>2250363.1290061902</v>
      </c>
      <c r="AF266" s="23">
        <v>854512.03232051502</v>
      </c>
      <c r="AG266" s="23">
        <v>555451.10109702195</v>
      </c>
      <c r="AH266" s="23">
        <v>1345036.2255276199</v>
      </c>
      <c r="AI266" s="23">
        <v>3759931.0686812499</v>
      </c>
      <c r="AJ266" s="22">
        <v>3</v>
      </c>
    </row>
    <row r="267" spans="1:36" x14ac:dyDescent="0.25">
      <c r="A267" s="22" t="s">
        <v>1345</v>
      </c>
      <c r="B267" s="22" t="s">
        <v>1511</v>
      </c>
      <c r="C267" s="22">
        <v>436</v>
      </c>
      <c r="D267" s="22">
        <v>0.71499999999999997</v>
      </c>
      <c r="E267" s="22">
        <v>-0.48</v>
      </c>
      <c r="F267" s="22">
        <v>5.0660595580625203E-2</v>
      </c>
      <c r="G267" s="22">
        <v>0.18279596343524601</v>
      </c>
      <c r="H267" s="22">
        <v>649483609.32796395</v>
      </c>
      <c r="I267" s="22">
        <v>464688918.045066</v>
      </c>
      <c r="J267" s="22">
        <v>19.07</v>
      </c>
      <c r="K267" s="22">
        <v>27.77</v>
      </c>
      <c r="L267" s="22">
        <v>322946429.47460902</v>
      </c>
      <c r="M267" s="22">
        <v>182254060.02539101</v>
      </c>
      <c r="N267" s="22">
        <v>221418744.06542999</v>
      </c>
      <c r="O267" s="22">
        <v>204053521.68652299</v>
      </c>
      <c r="P267" s="22">
        <v>406961765.96875</v>
      </c>
      <c r="Q267" s="22">
        <v>391273282.85449201</v>
      </c>
      <c r="R267" s="22">
        <v>466726733.82031298</v>
      </c>
      <c r="S267" s="22">
        <v>775879218.97265601</v>
      </c>
      <c r="T267" s="22">
        <v>369718154.4375</v>
      </c>
      <c r="U267" s="22">
        <v>442742473.31298798</v>
      </c>
      <c r="V267" s="22">
        <v>375779616</v>
      </c>
      <c r="W267" s="22">
        <v>509324261.13476598</v>
      </c>
      <c r="X267" s="23">
        <v>684720070.08401799</v>
      </c>
      <c r="Y267" s="23">
        <v>616060456.25903499</v>
      </c>
      <c r="Z267" s="23">
        <v>595467554.32766402</v>
      </c>
      <c r="AA267" s="23">
        <v>558834517.98813403</v>
      </c>
      <c r="AB267" s="23">
        <v>892749878.86105704</v>
      </c>
      <c r="AC267" s="23">
        <v>811051873.57094705</v>
      </c>
      <c r="AD267" s="23">
        <v>466726733.82031298</v>
      </c>
      <c r="AE267" s="23">
        <v>799841400.94131398</v>
      </c>
      <c r="AF267" s="23">
        <v>403127623.43254602</v>
      </c>
      <c r="AG267" s="23">
        <v>448143696.33004302</v>
      </c>
      <c r="AH267" s="23">
        <v>462659999.75272101</v>
      </c>
      <c r="AI267" s="23">
        <v>588871684.08453703</v>
      </c>
      <c r="AJ267" s="22">
        <v>3</v>
      </c>
    </row>
    <row r="268" spans="1:36" x14ac:dyDescent="0.25">
      <c r="A268" s="22" t="s">
        <v>971</v>
      </c>
      <c r="B268" s="22" t="s">
        <v>1512</v>
      </c>
      <c r="C268" s="22">
        <v>14</v>
      </c>
      <c r="D268" s="22">
        <v>0.01</v>
      </c>
      <c r="E268" s="22">
        <v>-6.64</v>
      </c>
      <c r="F268" s="22" t="s">
        <v>31</v>
      </c>
      <c r="G268" s="22" t="s">
        <v>31</v>
      </c>
      <c r="H268" s="22">
        <v>131454.58432861901</v>
      </c>
      <c r="I268" s="22" t="s">
        <v>31</v>
      </c>
      <c r="J268" s="22">
        <v>19.260000000000002</v>
      </c>
      <c r="K268" s="22" t="s">
        <v>31</v>
      </c>
      <c r="L268" s="22">
        <v>78688.0625</v>
      </c>
      <c r="M268" s="22">
        <v>52014.671875</v>
      </c>
      <c r="N268" s="22">
        <v>45530.296875</v>
      </c>
      <c r="O268" s="22">
        <v>41863.6875</v>
      </c>
      <c r="P268" s="22" t="s">
        <v>31</v>
      </c>
      <c r="Q268" s="22">
        <v>63417.234375</v>
      </c>
      <c r="R268" s="22" t="s">
        <v>31</v>
      </c>
      <c r="S268" s="22" t="s">
        <v>31</v>
      </c>
      <c r="T268" s="22" t="s">
        <v>31</v>
      </c>
      <c r="U268" s="22" t="s">
        <v>31</v>
      </c>
      <c r="V268" s="22" t="s">
        <v>31</v>
      </c>
      <c r="W268" s="22" t="s">
        <v>31</v>
      </c>
      <c r="X268" s="23">
        <v>166836.635281678</v>
      </c>
      <c r="Y268" s="23">
        <v>175821.501496385</v>
      </c>
      <c r="Z268" s="23">
        <v>122445.887056234</v>
      </c>
      <c r="AA268" s="23">
        <v>114650.673175877</v>
      </c>
      <c r="AB268" s="23" t="s">
        <v>31</v>
      </c>
      <c r="AC268" s="23">
        <v>131454.58432861901</v>
      </c>
      <c r="AD268" s="23" t="s">
        <v>31</v>
      </c>
      <c r="AE268" s="23" t="s">
        <v>31</v>
      </c>
      <c r="AF268" s="23" t="s">
        <v>31</v>
      </c>
      <c r="AG268" s="23" t="s">
        <v>31</v>
      </c>
      <c r="AH268" s="23" t="s">
        <v>31</v>
      </c>
      <c r="AI268" s="23" t="s">
        <v>31</v>
      </c>
      <c r="AJ268" s="22">
        <v>3</v>
      </c>
    </row>
    <row r="269" spans="1:36" x14ac:dyDescent="0.25">
      <c r="A269" s="22" t="s">
        <v>401</v>
      </c>
      <c r="B269" s="22" t="s">
        <v>1513</v>
      </c>
      <c r="C269" s="22">
        <v>6</v>
      </c>
      <c r="D269" s="22">
        <v>0.01</v>
      </c>
      <c r="E269" s="22">
        <v>-6.64</v>
      </c>
      <c r="F269" s="22" t="s">
        <v>31</v>
      </c>
      <c r="G269" s="22" t="s">
        <v>31</v>
      </c>
      <c r="H269" s="22">
        <v>285690.845618914</v>
      </c>
      <c r="I269" s="22" t="s">
        <v>31</v>
      </c>
      <c r="J269" s="22">
        <v>19.37</v>
      </c>
      <c r="K269" s="22" t="s">
        <v>31</v>
      </c>
      <c r="L269" s="22">
        <v>154656.71875</v>
      </c>
      <c r="M269" s="22">
        <v>73636.84375</v>
      </c>
      <c r="N269" s="22" t="s">
        <v>31</v>
      </c>
      <c r="O269" s="22" t="s">
        <v>31</v>
      </c>
      <c r="P269" s="22" t="s">
        <v>31</v>
      </c>
      <c r="Q269" s="22" t="s">
        <v>31</v>
      </c>
      <c r="R269" s="22" t="s">
        <v>31</v>
      </c>
      <c r="S269" s="22" t="s">
        <v>31</v>
      </c>
      <c r="T269" s="22" t="s">
        <v>31</v>
      </c>
      <c r="U269" s="22" t="s">
        <v>31</v>
      </c>
      <c r="V269" s="22" t="s">
        <v>31</v>
      </c>
      <c r="W269" s="22" t="s">
        <v>31</v>
      </c>
      <c r="X269" s="23">
        <v>327907.50922294997</v>
      </c>
      <c r="Y269" s="23">
        <v>248909.393578285</v>
      </c>
      <c r="Z269" s="23" t="s">
        <v>31</v>
      </c>
      <c r="AA269" s="23" t="s">
        <v>31</v>
      </c>
      <c r="AB269" s="23" t="s">
        <v>31</v>
      </c>
      <c r="AC269" s="23" t="s">
        <v>31</v>
      </c>
      <c r="AD269" s="23" t="s">
        <v>31</v>
      </c>
      <c r="AE269" s="23" t="s">
        <v>31</v>
      </c>
      <c r="AF269" s="23" t="s">
        <v>31</v>
      </c>
      <c r="AG269" s="23" t="s">
        <v>31</v>
      </c>
      <c r="AH269" s="23" t="s">
        <v>31</v>
      </c>
      <c r="AI269" s="23" t="s">
        <v>31</v>
      </c>
      <c r="AJ269" s="22">
        <v>3</v>
      </c>
    </row>
    <row r="270" spans="1:36" x14ac:dyDescent="0.25">
      <c r="A270" s="22" t="s">
        <v>451</v>
      </c>
      <c r="B270" s="22" t="s">
        <v>1514</v>
      </c>
      <c r="C270" s="22">
        <v>4</v>
      </c>
      <c r="D270" s="22">
        <v>0.52500000000000002</v>
      </c>
      <c r="E270" s="22">
        <v>-0.93</v>
      </c>
      <c r="F270" s="22">
        <v>0.159667065199005</v>
      </c>
      <c r="G270" s="22">
        <v>0.34075288304665702</v>
      </c>
      <c r="H270" s="22">
        <v>465362.72497376997</v>
      </c>
      <c r="I270" s="22">
        <v>244292.11931255599</v>
      </c>
      <c r="J270" s="22">
        <v>19.45</v>
      </c>
      <c r="K270" s="22">
        <v>71.25</v>
      </c>
      <c r="L270" s="22">
        <v>159571.640625</v>
      </c>
      <c r="M270" s="22">
        <v>128088.1171875</v>
      </c>
      <c r="N270" s="22">
        <v>185987.8203125</v>
      </c>
      <c r="O270" s="22">
        <v>194107.71875</v>
      </c>
      <c r="P270" s="22">
        <v>165761.7578125</v>
      </c>
      <c r="Q270" s="22">
        <v>263588.6328125</v>
      </c>
      <c r="R270" s="22" t="s">
        <v>31</v>
      </c>
      <c r="S270" s="22">
        <v>236973.453125</v>
      </c>
      <c r="T270" s="22">
        <v>484991.71875</v>
      </c>
      <c r="U270" s="22">
        <v>484278.65625</v>
      </c>
      <c r="V270" s="22">
        <v>51738.30859375</v>
      </c>
      <c r="W270" s="22">
        <v>118000.15625</v>
      </c>
      <c r="X270" s="23">
        <v>338328.26431902702</v>
      </c>
      <c r="Y270" s="23">
        <v>432967.16630015703</v>
      </c>
      <c r="Z270" s="23">
        <v>500182.19082432601</v>
      </c>
      <c r="AA270" s="23">
        <v>531596.28194055695</v>
      </c>
      <c r="AB270" s="23">
        <v>363630.69354841701</v>
      </c>
      <c r="AC270" s="23">
        <v>546380.40434282599</v>
      </c>
      <c r="AD270" s="23" t="s">
        <v>31</v>
      </c>
      <c r="AE270" s="23">
        <v>244292.11931255599</v>
      </c>
      <c r="AF270" s="23">
        <v>528817.84845435398</v>
      </c>
      <c r="AG270" s="23">
        <v>490186.59863744001</v>
      </c>
      <c r="AH270" s="23">
        <v>63700.224338913002</v>
      </c>
      <c r="AI270" s="23">
        <v>136429.68936598499</v>
      </c>
      <c r="AJ270" s="22">
        <v>3</v>
      </c>
    </row>
    <row r="271" spans="1:36" x14ac:dyDescent="0.25">
      <c r="A271" s="22" t="s">
        <v>744</v>
      </c>
      <c r="B271" s="22" t="s">
        <v>1515</v>
      </c>
      <c r="C271" s="22">
        <v>4</v>
      </c>
      <c r="D271" s="22">
        <v>0.01</v>
      </c>
      <c r="E271" s="22">
        <v>-6.64</v>
      </c>
      <c r="F271" s="22" t="s">
        <v>31</v>
      </c>
      <c r="G271" s="22" t="s">
        <v>31</v>
      </c>
      <c r="H271" s="22">
        <v>111096.59699003999</v>
      </c>
      <c r="I271" s="22" t="s">
        <v>31</v>
      </c>
      <c r="J271" s="22">
        <v>19.45</v>
      </c>
      <c r="K271" s="22" t="s">
        <v>31</v>
      </c>
      <c r="L271" s="22">
        <v>55319.43359375</v>
      </c>
      <c r="M271" s="22">
        <v>36669.25</v>
      </c>
      <c r="N271" s="22">
        <v>48596.90234375</v>
      </c>
      <c r="O271" s="22">
        <v>38423.95703125</v>
      </c>
      <c r="P271" s="22">
        <v>33867.453125</v>
      </c>
      <c r="Q271" s="22">
        <v>45418.91015625</v>
      </c>
      <c r="R271" s="22" t="s">
        <v>31</v>
      </c>
      <c r="S271" s="22" t="s">
        <v>31</v>
      </c>
      <c r="T271" s="22" t="s">
        <v>31</v>
      </c>
      <c r="U271" s="22" t="s">
        <v>31</v>
      </c>
      <c r="V271" s="22" t="s">
        <v>31</v>
      </c>
      <c r="W271" s="22" t="s">
        <v>31</v>
      </c>
      <c r="X271" s="23">
        <v>117289.81338776099</v>
      </c>
      <c r="Y271" s="23">
        <v>123950.46169358</v>
      </c>
      <c r="Z271" s="23">
        <v>130692.99398601</v>
      </c>
      <c r="AA271" s="23">
        <v>105230.399011406</v>
      </c>
      <c r="AB271" s="23">
        <v>74294.853234438706</v>
      </c>
      <c r="AC271" s="23">
        <v>94146.709708968701</v>
      </c>
      <c r="AD271" s="23" t="s">
        <v>31</v>
      </c>
      <c r="AE271" s="23" t="s">
        <v>31</v>
      </c>
      <c r="AF271" s="23" t="s">
        <v>31</v>
      </c>
      <c r="AG271" s="23" t="s">
        <v>31</v>
      </c>
      <c r="AH271" s="23" t="s">
        <v>31</v>
      </c>
      <c r="AI271" s="23" t="s">
        <v>31</v>
      </c>
      <c r="AJ271" s="22">
        <v>3</v>
      </c>
    </row>
    <row r="272" spans="1:36" x14ac:dyDescent="0.25">
      <c r="A272" s="22" t="s">
        <v>152</v>
      </c>
      <c r="B272" s="22" t="s">
        <v>1516</v>
      </c>
      <c r="C272" s="22">
        <v>5</v>
      </c>
      <c r="D272" s="22">
        <v>0.01</v>
      </c>
      <c r="E272" s="22">
        <v>-6.64</v>
      </c>
      <c r="F272" s="22" t="s">
        <v>31</v>
      </c>
      <c r="G272" s="22" t="s">
        <v>31</v>
      </c>
      <c r="H272" s="22">
        <v>717921.46963398997</v>
      </c>
      <c r="I272" s="22" t="s">
        <v>31</v>
      </c>
      <c r="J272" s="22">
        <v>19.46</v>
      </c>
      <c r="K272" s="22" t="s">
        <v>31</v>
      </c>
      <c r="L272" s="22">
        <v>487364.28125</v>
      </c>
      <c r="M272" s="22">
        <v>213022.71875</v>
      </c>
      <c r="N272" s="22">
        <v>223161.3125</v>
      </c>
      <c r="O272" s="22">
        <v>253660.015625</v>
      </c>
      <c r="P272" s="22">
        <v>362881.5625</v>
      </c>
      <c r="Q272" s="22">
        <v>345313.375</v>
      </c>
      <c r="R272" s="22" t="s">
        <v>31</v>
      </c>
      <c r="S272" s="22" t="s">
        <v>31</v>
      </c>
      <c r="T272" s="22" t="s">
        <v>31</v>
      </c>
      <c r="U272" s="22" t="s">
        <v>31</v>
      </c>
      <c r="V272" s="22" t="s">
        <v>31</v>
      </c>
      <c r="W272" s="22" t="s">
        <v>31</v>
      </c>
      <c r="X272" s="23">
        <v>1033323.40709524</v>
      </c>
      <c r="Y272" s="23">
        <v>720065.56829725602</v>
      </c>
      <c r="Z272" s="23">
        <v>600153.89182976598</v>
      </c>
      <c r="AA272" s="23">
        <v>694690.15478413797</v>
      </c>
      <c r="AB272" s="23">
        <v>796051.36908036401</v>
      </c>
      <c r="AC272" s="23">
        <v>715783.75533248205</v>
      </c>
      <c r="AD272" s="23" t="s">
        <v>31</v>
      </c>
      <c r="AE272" s="23" t="s">
        <v>31</v>
      </c>
      <c r="AF272" s="23" t="s">
        <v>31</v>
      </c>
      <c r="AG272" s="23" t="s">
        <v>31</v>
      </c>
      <c r="AH272" s="23" t="s">
        <v>31</v>
      </c>
      <c r="AI272" s="23" t="s">
        <v>31</v>
      </c>
      <c r="AJ272" s="22">
        <v>3</v>
      </c>
    </row>
    <row r="273" spans="1:36" x14ac:dyDescent="0.25">
      <c r="A273" s="22" t="s">
        <v>95</v>
      </c>
      <c r="B273" s="22" t="s">
        <v>1517</v>
      </c>
      <c r="C273" s="22">
        <v>9</v>
      </c>
      <c r="D273" s="22">
        <v>0.01</v>
      </c>
      <c r="E273" s="22">
        <v>-6.64</v>
      </c>
      <c r="F273" s="22" t="s">
        <v>31</v>
      </c>
      <c r="G273" s="22" t="s">
        <v>31</v>
      </c>
      <c r="H273" s="22">
        <v>912219.121925388</v>
      </c>
      <c r="I273" s="22" t="s">
        <v>31</v>
      </c>
      <c r="J273" s="22">
        <v>19.510000000000002</v>
      </c>
      <c r="K273" s="22" t="s">
        <v>31</v>
      </c>
      <c r="L273" s="22">
        <v>477525.234375</v>
      </c>
      <c r="M273" s="22">
        <v>243149.46875</v>
      </c>
      <c r="N273" s="22">
        <v>417093.421875</v>
      </c>
      <c r="O273" s="22">
        <v>421452.984375</v>
      </c>
      <c r="P273" s="22">
        <v>350081.421875</v>
      </c>
      <c r="Q273" s="22">
        <v>357727.359375</v>
      </c>
      <c r="R273" s="22" t="s">
        <v>31</v>
      </c>
      <c r="S273" s="22" t="s">
        <v>31</v>
      </c>
      <c r="T273" s="22" t="s">
        <v>31</v>
      </c>
      <c r="U273" s="22" t="s">
        <v>31</v>
      </c>
      <c r="V273" s="22" t="s">
        <v>31</v>
      </c>
      <c r="W273" s="22" t="s">
        <v>31</v>
      </c>
      <c r="X273" s="23">
        <v>1012462.38417955</v>
      </c>
      <c r="Y273" s="23">
        <v>821900.88185908401</v>
      </c>
      <c r="Z273" s="23">
        <v>1121700.8790216499</v>
      </c>
      <c r="AA273" s="23">
        <v>1154219.11580475</v>
      </c>
      <c r="AB273" s="23">
        <v>767971.76812529401</v>
      </c>
      <c r="AC273" s="23">
        <v>741516.11613251304</v>
      </c>
      <c r="AD273" s="23" t="s">
        <v>31</v>
      </c>
      <c r="AE273" s="23" t="s">
        <v>31</v>
      </c>
      <c r="AF273" s="23" t="s">
        <v>31</v>
      </c>
      <c r="AG273" s="23" t="s">
        <v>31</v>
      </c>
      <c r="AH273" s="23" t="s">
        <v>31</v>
      </c>
      <c r="AI273" s="23" t="s">
        <v>31</v>
      </c>
      <c r="AJ273" s="22">
        <v>3</v>
      </c>
    </row>
    <row r="274" spans="1:36" x14ac:dyDescent="0.25">
      <c r="A274" s="22" t="s">
        <v>630</v>
      </c>
      <c r="B274" s="22" t="s">
        <v>1518</v>
      </c>
      <c r="C274" s="22">
        <v>13</v>
      </c>
      <c r="D274" s="22">
        <v>0.01</v>
      </c>
      <c r="E274" s="22">
        <v>-6.64</v>
      </c>
      <c r="F274" s="22" t="s">
        <v>31</v>
      </c>
      <c r="G274" s="22" t="s">
        <v>31</v>
      </c>
      <c r="H274" s="22">
        <v>119187.286255438</v>
      </c>
      <c r="I274" s="22" t="s">
        <v>31</v>
      </c>
      <c r="J274" s="22">
        <v>19.62</v>
      </c>
      <c r="K274" s="22" t="s">
        <v>31</v>
      </c>
      <c r="L274" s="22">
        <v>46862.81640625</v>
      </c>
      <c r="M274" s="22">
        <v>28732.90234375</v>
      </c>
      <c r="N274" s="22">
        <v>52552.9453125</v>
      </c>
      <c r="O274" s="22">
        <v>51950.94140625</v>
      </c>
      <c r="P274" s="22">
        <v>65088.65234375</v>
      </c>
      <c r="Q274" s="22">
        <v>48489.828125</v>
      </c>
      <c r="R274" s="22" t="s">
        <v>31</v>
      </c>
      <c r="S274" s="22" t="s">
        <v>31</v>
      </c>
      <c r="T274" s="22" t="s">
        <v>31</v>
      </c>
      <c r="U274" s="22" t="s">
        <v>31</v>
      </c>
      <c r="V274" s="22" t="s">
        <v>31</v>
      </c>
      <c r="W274" s="22" t="s">
        <v>31</v>
      </c>
      <c r="X274" s="23">
        <v>99359.856636980694</v>
      </c>
      <c r="Y274" s="23">
        <v>97123.789314053705</v>
      </c>
      <c r="Z274" s="23">
        <v>141332.08979228299</v>
      </c>
      <c r="AA274" s="23">
        <v>142276.29623757201</v>
      </c>
      <c r="AB274" s="23">
        <v>142784.633236466</v>
      </c>
      <c r="AC274" s="23">
        <v>100512.270255211</v>
      </c>
      <c r="AD274" s="23" t="s">
        <v>31</v>
      </c>
      <c r="AE274" s="23" t="s">
        <v>31</v>
      </c>
      <c r="AF274" s="23" t="s">
        <v>31</v>
      </c>
      <c r="AG274" s="23" t="s">
        <v>31</v>
      </c>
      <c r="AH274" s="23" t="s">
        <v>31</v>
      </c>
      <c r="AI274" s="23" t="s">
        <v>31</v>
      </c>
      <c r="AJ274" s="22">
        <v>3</v>
      </c>
    </row>
    <row r="275" spans="1:36" x14ac:dyDescent="0.25">
      <c r="A275" s="22" t="s">
        <v>1327</v>
      </c>
      <c r="B275" s="22" t="s">
        <v>1328</v>
      </c>
      <c r="C275" s="22">
        <v>6</v>
      </c>
      <c r="D275" s="22">
        <v>0.01</v>
      </c>
      <c r="E275" s="22">
        <v>-6.64</v>
      </c>
      <c r="F275" s="22" t="s">
        <v>31</v>
      </c>
      <c r="G275" s="22" t="s">
        <v>31</v>
      </c>
      <c r="H275" s="22">
        <v>63699.077717434098</v>
      </c>
      <c r="I275" s="22" t="s">
        <v>31</v>
      </c>
      <c r="J275" s="22">
        <v>19.670000000000002</v>
      </c>
      <c r="K275" s="22" t="s">
        <v>31</v>
      </c>
      <c r="L275" s="22" t="s">
        <v>31</v>
      </c>
      <c r="M275" s="22">
        <v>14476.02734375</v>
      </c>
      <c r="N275" s="22" t="s">
        <v>31</v>
      </c>
      <c r="O275" s="22">
        <v>22985.67578125</v>
      </c>
      <c r="P275" s="22">
        <v>36340.68359375</v>
      </c>
      <c r="Q275" s="22">
        <v>31095.779296875</v>
      </c>
      <c r="R275" s="22" t="s">
        <v>31</v>
      </c>
      <c r="S275" s="22" t="s">
        <v>31</v>
      </c>
      <c r="T275" s="22" t="s">
        <v>31</v>
      </c>
      <c r="U275" s="22" t="s">
        <v>31</v>
      </c>
      <c r="V275" s="22" t="s">
        <v>31</v>
      </c>
      <c r="W275" s="22" t="s">
        <v>31</v>
      </c>
      <c r="X275" s="23" t="s">
        <v>31</v>
      </c>
      <c r="Y275" s="23">
        <v>48932.287209220303</v>
      </c>
      <c r="Z275" s="23" t="s">
        <v>31</v>
      </c>
      <c r="AA275" s="23">
        <v>62950.097306233998</v>
      </c>
      <c r="AB275" s="23">
        <v>79720.365864884705</v>
      </c>
      <c r="AC275" s="23">
        <v>64456.969499392399</v>
      </c>
      <c r="AD275" s="23" t="s">
        <v>31</v>
      </c>
      <c r="AE275" s="23" t="s">
        <v>31</v>
      </c>
      <c r="AF275" s="23" t="s">
        <v>31</v>
      </c>
      <c r="AG275" s="23" t="s">
        <v>31</v>
      </c>
      <c r="AH275" s="23" t="s">
        <v>31</v>
      </c>
      <c r="AI275" s="23" t="s">
        <v>31</v>
      </c>
      <c r="AJ275" s="22">
        <v>3</v>
      </c>
    </row>
    <row r="276" spans="1:36" x14ac:dyDescent="0.25">
      <c r="A276" s="22" t="s">
        <v>466</v>
      </c>
      <c r="B276" s="22" t="s">
        <v>1519</v>
      </c>
      <c r="C276" s="22">
        <v>5</v>
      </c>
      <c r="D276" s="22">
        <v>0.01</v>
      </c>
      <c r="E276" s="22">
        <v>-6.64</v>
      </c>
      <c r="F276" s="22" t="s">
        <v>31</v>
      </c>
      <c r="G276" s="22" t="s">
        <v>31</v>
      </c>
      <c r="H276" s="22">
        <v>467628.26593186997</v>
      </c>
      <c r="I276" s="22" t="s">
        <v>31</v>
      </c>
      <c r="J276" s="22">
        <v>19.7</v>
      </c>
      <c r="K276" s="22" t="s">
        <v>31</v>
      </c>
      <c r="L276" s="22">
        <v>259984.765625</v>
      </c>
      <c r="M276" s="22">
        <v>187398.40625</v>
      </c>
      <c r="N276" s="22">
        <v>175855.6875</v>
      </c>
      <c r="O276" s="22">
        <v>168834.90625</v>
      </c>
      <c r="P276" s="22">
        <v>167382.921875</v>
      </c>
      <c r="Q276" s="22">
        <v>201580.859375</v>
      </c>
      <c r="R276" s="22" t="s">
        <v>31</v>
      </c>
      <c r="S276" s="22" t="s">
        <v>31</v>
      </c>
      <c r="T276" s="22" t="s">
        <v>31</v>
      </c>
      <c r="U276" s="22" t="s">
        <v>31</v>
      </c>
      <c r="V276" s="22" t="s">
        <v>31</v>
      </c>
      <c r="W276" s="22" t="s">
        <v>31</v>
      </c>
      <c r="X276" s="23">
        <v>551226.98594047502</v>
      </c>
      <c r="Y276" s="23">
        <v>633449.52447428298</v>
      </c>
      <c r="Z276" s="23">
        <v>472933.56572960701</v>
      </c>
      <c r="AA276" s="23">
        <v>462382.480213876</v>
      </c>
      <c r="AB276" s="23">
        <v>367187.03259900498</v>
      </c>
      <c r="AC276" s="23">
        <v>417847.424897997</v>
      </c>
      <c r="AD276" s="23" t="s">
        <v>31</v>
      </c>
      <c r="AE276" s="23" t="s">
        <v>31</v>
      </c>
      <c r="AF276" s="23" t="s">
        <v>31</v>
      </c>
      <c r="AG276" s="23" t="s">
        <v>31</v>
      </c>
      <c r="AH276" s="23" t="s">
        <v>31</v>
      </c>
      <c r="AI276" s="23" t="s">
        <v>31</v>
      </c>
      <c r="AJ276" s="22">
        <v>3</v>
      </c>
    </row>
    <row r="277" spans="1:36" x14ac:dyDescent="0.25">
      <c r="A277" s="22" t="s">
        <v>814</v>
      </c>
      <c r="B277" s="22" t="s">
        <v>1520</v>
      </c>
      <c r="C277" s="22">
        <v>1</v>
      </c>
      <c r="D277" s="22">
        <v>0.01</v>
      </c>
      <c r="E277" s="22">
        <v>-6.64</v>
      </c>
      <c r="F277" s="22" t="s">
        <v>31</v>
      </c>
      <c r="G277" s="22" t="s">
        <v>31</v>
      </c>
      <c r="H277" s="22">
        <v>451267.79712359799</v>
      </c>
      <c r="I277" s="22" t="s">
        <v>31</v>
      </c>
      <c r="J277" s="22">
        <v>19.73</v>
      </c>
      <c r="K277" s="22" t="s">
        <v>31</v>
      </c>
      <c r="L277" s="22">
        <v>311818.09375</v>
      </c>
      <c r="M277" s="22">
        <v>164675.703125</v>
      </c>
      <c r="N277" s="22">
        <v>163611.765625</v>
      </c>
      <c r="O277" s="22">
        <v>156765.75</v>
      </c>
      <c r="P277" s="22">
        <v>210976.578125</v>
      </c>
      <c r="Q277" s="22">
        <v>196859.59375</v>
      </c>
      <c r="R277" s="22" t="s">
        <v>31</v>
      </c>
      <c r="S277" s="22" t="s">
        <v>31</v>
      </c>
      <c r="T277" s="22" t="s">
        <v>31</v>
      </c>
      <c r="U277" s="22" t="s">
        <v>31</v>
      </c>
      <c r="V277" s="22" t="s">
        <v>31</v>
      </c>
      <c r="W277" s="22" t="s">
        <v>31</v>
      </c>
      <c r="X277" s="23">
        <v>661125.46081811201</v>
      </c>
      <c r="Y277" s="23">
        <v>556641.58476267406</v>
      </c>
      <c r="Z277" s="23">
        <v>440005.64788300102</v>
      </c>
      <c r="AA277" s="23">
        <v>429329.08785021101</v>
      </c>
      <c r="AB277" s="23">
        <v>462818.206312967</v>
      </c>
      <c r="AC277" s="23">
        <v>408060.93678706198</v>
      </c>
      <c r="AD277" s="23" t="s">
        <v>31</v>
      </c>
      <c r="AE277" s="23" t="s">
        <v>31</v>
      </c>
      <c r="AF277" s="23" t="s">
        <v>31</v>
      </c>
      <c r="AG277" s="23" t="s">
        <v>31</v>
      </c>
      <c r="AH277" s="23" t="s">
        <v>31</v>
      </c>
      <c r="AI277" s="23" t="s">
        <v>31</v>
      </c>
      <c r="AJ277" s="22">
        <v>3</v>
      </c>
    </row>
    <row r="278" spans="1:36" x14ac:dyDescent="0.25">
      <c r="A278" s="22" t="s">
        <v>563</v>
      </c>
      <c r="B278" s="22" t="s">
        <v>1521</v>
      </c>
      <c r="C278" s="22">
        <v>17</v>
      </c>
      <c r="D278" s="22">
        <v>0.01</v>
      </c>
      <c r="E278" s="22">
        <v>-6.64</v>
      </c>
      <c r="F278" s="22" t="s">
        <v>31</v>
      </c>
      <c r="G278" s="22" t="s">
        <v>31</v>
      </c>
      <c r="H278" s="22">
        <v>310078.69001265801</v>
      </c>
      <c r="I278" s="22" t="s">
        <v>31</v>
      </c>
      <c r="J278" s="22">
        <v>19.850000000000001</v>
      </c>
      <c r="K278" s="22" t="s">
        <v>31</v>
      </c>
      <c r="L278" s="22">
        <v>168259.203125</v>
      </c>
      <c r="M278" s="22">
        <v>88495.3203125</v>
      </c>
      <c r="N278" s="22">
        <v>125656.671875</v>
      </c>
      <c r="O278" s="22">
        <v>117364.9140625</v>
      </c>
      <c r="P278" s="22">
        <v>110207.203125</v>
      </c>
      <c r="Q278" s="22">
        <v>99662.6640625</v>
      </c>
      <c r="R278" s="22" t="s">
        <v>31</v>
      </c>
      <c r="S278" s="22" t="s">
        <v>31</v>
      </c>
      <c r="T278" s="22" t="s">
        <v>31</v>
      </c>
      <c r="U278" s="22" t="s">
        <v>31</v>
      </c>
      <c r="V278" s="22" t="s">
        <v>31</v>
      </c>
      <c r="W278" s="22" t="s">
        <v>31</v>
      </c>
      <c r="X278" s="23">
        <v>356747.87779342599</v>
      </c>
      <c r="Y278" s="23">
        <v>299134.44672186201</v>
      </c>
      <c r="Z278" s="23">
        <v>337931.96417124098</v>
      </c>
      <c r="AA278" s="23">
        <v>321423.34342846897</v>
      </c>
      <c r="AB278" s="23">
        <v>241760.960038233</v>
      </c>
      <c r="AC278" s="23">
        <v>206586.020449095</v>
      </c>
      <c r="AD278" s="23" t="s">
        <v>31</v>
      </c>
      <c r="AE278" s="23" t="s">
        <v>31</v>
      </c>
      <c r="AF278" s="23" t="s">
        <v>31</v>
      </c>
      <c r="AG278" s="23" t="s">
        <v>31</v>
      </c>
      <c r="AH278" s="23" t="s">
        <v>31</v>
      </c>
      <c r="AI278" s="23" t="s">
        <v>31</v>
      </c>
      <c r="AJ278" s="22">
        <v>3</v>
      </c>
    </row>
    <row r="279" spans="1:36" x14ac:dyDescent="0.25">
      <c r="A279" s="22" t="s">
        <v>654</v>
      </c>
      <c r="B279" s="22" t="s">
        <v>1522</v>
      </c>
      <c r="C279" s="22">
        <v>16</v>
      </c>
      <c r="D279" s="22">
        <v>0.01</v>
      </c>
      <c r="E279" s="22">
        <v>-6.64</v>
      </c>
      <c r="F279" s="22" t="s">
        <v>31</v>
      </c>
      <c r="G279" s="22" t="s">
        <v>31</v>
      </c>
      <c r="H279" s="22">
        <v>141169.22611876699</v>
      </c>
      <c r="I279" s="22" t="s">
        <v>31</v>
      </c>
      <c r="J279" s="22">
        <v>19.96</v>
      </c>
      <c r="K279" s="22" t="s">
        <v>31</v>
      </c>
      <c r="L279" s="22">
        <v>76857.5625</v>
      </c>
      <c r="M279" s="22">
        <v>47881.4921875</v>
      </c>
      <c r="N279" s="22">
        <v>39866.75</v>
      </c>
      <c r="O279" s="22">
        <v>36600.3671875</v>
      </c>
      <c r="P279" s="22">
        <v>60984.74609375</v>
      </c>
      <c r="Q279" s="22">
        <v>71864.46875</v>
      </c>
      <c r="R279" s="22" t="s">
        <v>31</v>
      </c>
      <c r="S279" s="22" t="s">
        <v>31</v>
      </c>
      <c r="T279" s="22" t="s">
        <v>31</v>
      </c>
      <c r="U279" s="22" t="s">
        <v>31</v>
      </c>
      <c r="V279" s="22" t="s">
        <v>31</v>
      </c>
      <c r="W279" s="22" t="s">
        <v>31</v>
      </c>
      <c r="X279" s="23">
        <v>162955.55788339899</v>
      </c>
      <c r="Y279" s="23">
        <v>161850.407718134</v>
      </c>
      <c r="Z279" s="23">
        <v>107214.753753988</v>
      </c>
      <c r="AA279" s="23">
        <v>100236.19482949701</v>
      </c>
      <c r="AB279" s="23">
        <v>133781.91574819401</v>
      </c>
      <c r="AC279" s="23">
        <v>148964.45675424201</v>
      </c>
      <c r="AD279" s="23" t="s">
        <v>31</v>
      </c>
      <c r="AE279" s="23" t="s">
        <v>31</v>
      </c>
      <c r="AF279" s="23" t="s">
        <v>31</v>
      </c>
      <c r="AG279" s="23" t="s">
        <v>31</v>
      </c>
      <c r="AH279" s="23" t="s">
        <v>31</v>
      </c>
      <c r="AI279" s="23" t="s">
        <v>31</v>
      </c>
      <c r="AJ279" s="22">
        <v>3</v>
      </c>
    </row>
    <row r="280" spans="1:36" x14ac:dyDescent="0.25">
      <c r="A280" s="22" t="s">
        <v>92</v>
      </c>
      <c r="B280" s="22" t="s">
        <v>1523</v>
      </c>
      <c r="C280" s="22">
        <v>2</v>
      </c>
      <c r="D280" s="22">
        <v>0.01</v>
      </c>
      <c r="E280" s="22">
        <v>-6.64</v>
      </c>
      <c r="F280" s="22" t="s">
        <v>31</v>
      </c>
      <c r="G280" s="22" t="s">
        <v>31</v>
      </c>
      <c r="H280" s="22">
        <v>794927.143771459</v>
      </c>
      <c r="I280" s="22" t="s">
        <v>31</v>
      </c>
      <c r="J280" s="22">
        <v>19.97</v>
      </c>
      <c r="K280" s="22" t="s">
        <v>31</v>
      </c>
      <c r="L280" s="22">
        <v>485605.3125</v>
      </c>
      <c r="M280" s="22">
        <v>324977.46875</v>
      </c>
      <c r="N280" s="22">
        <v>290198.40625</v>
      </c>
      <c r="O280" s="22">
        <v>295649.25</v>
      </c>
      <c r="P280" s="22">
        <v>298794.75</v>
      </c>
      <c r="Q280" s="22">
        <v>367153.15625</v>
      </c>
      <c r="R280" s="22" t="s">
        <v>31</v>
      </c>
      <c r="S280" s="22" t="s">
        <v>31</v>
      </c>
      <c r="T280" s="22" t="s">
        <v>31</v>
      </c>
      <c r="U280" s="22" t="s">
        <v>31</v>
      </c>
      <c r="V280" s="22" t="s">
        <v>31</v>
      </c>
      <c r="W280" s="22" t="s">
        <v>31</v>
      </c>
      <c r="X280" s="23">
        <v>1029593.99225782</v>
      </c>
      <c r="Y280" s="23">
        <v>1098498.2592110101</v>
      </c>
      <c r="Z280" s="23">
        <v>780438.60274272703</v>
      </c>
      <c r="AA280" s="23">
        <v>809684.658964723</v>
      </c>
      <c r="AB280" s="23">
        <v>655464.46662339102</v>
      </c>
      <c r="AC280" s="23">
        <v>761054.40446029301</v>
      </c>
      <c r="AD280" s="23" t="s">
        <v>31</v>
      </c>
      <c r="AE280" s="23" t="s">
        <v>31</v>
      </c>
      <c r="AF280" s="23" t="s">
        <v>31</v>
      </c>
      <c r="AG280" s="23" t="s">
        <v>31</v>
      </c>
      <c r="AH280" s="23" t="s">
        <v>31</v>
      </c>
      <c r="AI280" s="23" t="s">
        <v>31</v>
      </c>
      <c r="AJ280" s="22">
        <v>3</v>
      </c>
    </row>
    <row r="281" spans="1:36" x14ac:dyDescent="0.25">
      <c r="A281" s="22" t="s">
        <v>756</v>
      </c>
      <c r="B281" s="22" t="s">
        <v>1276</v>
      </c>
      <c r="C281" s="22">
        <v>10</v>
      </c>
      <c r="D281" s="22">
        <v>7.1029999999999998</v>
      </c>
      <c r="E281" s="22">
        <v>2.83</v>
      </c>
      <c r="F281" s="22">
        <v>4.6199709613880501E-2</v>
      </c>
      <c r="G281" s="22">
        <v>0.17202019537083199</v>
      </c>
      <c r="H281" s="22">
        <v>846881.75682256499</v>
      </c>
      <c r="I281" s="22">
        <v>6015481.0887014903</v>
      </c>
      <c r="J281" s="22">
        <v>20.04</v>
      </c>
      <c r="K281" s="22">
        <v>0.27</v>
      </c>
      <c r="L281" s="22">
        <v>460666.5625</v>
      </c>
      <c r="M281" s="22">
        <v>217235.1875</v>
      </c>
      <c r="N281" s="22" t="s">
        <v>31</v>
      </c>
      <c r="O281" s="22" t="s">
        <v>31</v>
      </c>
      <c r="P281" s="22" t="s">
        <v>31</v>
      </c>
      <c r="Q281" s="22" t="s">
        <v>31</v>
      </c>
      <c r="R281" s="22">
        <v>6026901</v>
      </c>
      <c r="S281" s="22">
        <v>5824208.5</v>
      </c>
      <c r="T281" s="22" t="s">
        <v>31</v>
      </c>
      <c r="U281" s="22" t="s">
        <v>31</v>
      </c>
      <c r="V281" s="22" t="s">
        <v>31</v>
      </c>
      <c r="W281" s="22" t="s">
        <v>31</v>
      </c>
      <c r="X281" s="23">
        <v>976718.15561956295</v>
      </c>
      <c r="Y281" s="23">
        <v>734304.67726273194</v>
      </c>
      <c r="Z281" s="23" t="s">
        <v>31</v>
      </c>
      <c r="AA281" s="23" t="s">
        <v>31</v>
      </c>
      <c r="AB281" s="23" t="s">
        <v>31</v>
      </c>
      <c r="AC281" s="23" t="s">
        <v>31</v>
      </c>
      <c r="AD281" s="23">
        <v>6026901</v>
      </c>
      <c r="AE281" s="23">
        <v>6004082.8161148196</v>
      </c>
      <c r="AF281" s="23" t="s">
        <v>31</v>
      </c>
      <c r="AG281" s="23" t="s">
        <v>31</v>
      </c>
      <c r="AH281" s="23" t="s">
        <v>31</v>
      </c>
      <c r="AI281" s="23" t="s">
        <v>31</v>
      </c>
      <c r="AJ281" s="22">
        <v>3</v>
      </c>
    </row>
    <row r="282" spans="1:36" x14ac:dyDescent="0.25">
      <c r="A282" s="22" t="s">
        <v>184</v>
      </c>
      <c r="B282" s="22" t="s">
        <v>1524</v>
      </c>
      <c r="C282" s="22">
        <v>23</v>
      </c>
      <c r="D282" s="22">
        <v>0.379</v>
      </c>
      <c r="E282" s="22">
        <v>-1.4</v>
      </c>
      <c r="F282" s="22">
        <v>5.9624770601493103E-4</v>
      </c>
      <c r="G282" s="22">
        <v>8.0264114271240694E-3</v>
      </c>
      <c r="H282" s="22">
        <v>1564809.3505619799</v>
      </c>
      <c r="I282" s="22">
        <v>593624.06247810496</v>
      </c>
      <c r="J282" s="22">
        <v>20.079999999999998</v>
      </c>
      <c r="K282" s="22">
        <v>37.68</v>
      </c>
      <c r="L282" s="22">
        <v>782404.46875</v>
      </c>
      <c r="M282" s="22">
        <v>436679.546875</v>
      </c>
      <c r="N282" s="22">
        <v>778850.5</v>
      </c>
      <c r="O282" s="22">
        <v>706906.25</v>
      </c>
      <c r="P282" s="22">
        <v>596482.78125</v>
      </c>
      <c r="Q282" s="22">
        <v>634267.453125</v>
      </c>
      <c r="R282" s="22">
        <v>806578.625</v>
      </c>
      <c r="S282" s="22">
        <v>843585.5625</v>
      </c>
      <c r="T282" s="22">
        <v>310160.6875</v>
      </c>
      <c r="U282" s="22">
        <v>362027.28125</v>
      </c>
      <c r="V282" s="22">
        <v>418415.1875</v>
      </c>
      <c r="W282" s="22">
        <v>591644.0625</v>
      </c>
      <c r="X282" s="23">
        <v>1658875.88089488</v>
      </c>
      <c r="Y282" s="23">
        <v>1476076.8613293001</v>
      </c>
      <c r="Z282" s="23">
        <v>2094584.1978257699</v>
      </c>
      <c r="AA282" s="23">
        <v>1935980.3752293701</v>
      </c>
      <c r="AB282" s="23">
        <v>1308501.13016399</v>
      </c>
      <c r="AC282" s="23">
        <v>1314742.9910092</v>
      </c>
      <c r="AD282" s="23">
        <v>806578.625</v>
      </c>
      <c r="AE282" s="23">
        <v>869638.78091397404</v>
      </c>
      <c r="AF282" s="23">
        <v>338188.26404213399</v>
      </c>
      <c r="AG282" s="23">
        <v>366443.821794794</v>
      </c>
      <c r="AH282" s="23">
        <v>515152.93087447499</v>
      </c>
      <c r="AI282" s="23">
        <v>684048.37948767201</v>
      </c>
      <c r="AJ282" s="22">
        <v>3</v>
      </c>
    </row>
    <row r="283" spans="1:36" x14ac:dyDescent="0.25">
      <c r="A283" s="22" t="s">
        <v>71</v>
      </c>
      <c r="B283" s="22" t="s">
        <v>1525</v>
      </c>
      <c r="C283" s="22">
        <v>45</v>
      </c>
      <c r="D283" s="22">
        <v>1.0409999999999999</v>
      </c>
      <c r="E283" s="22">
        <v>0.06</v>
      </c>
      <c r="F283" s="22">
        <v>0.92896609000256902</v>
      </c>
      <c r="G283" s="22">
        <v>0.97155669214289797</v>
      </c>
      <c r="H283" s="22">
        <v>30649647.509614799</v>
      </c>
      <c r="I283" s="22">
        <v>31905374.4739867</v>
      </c>
      <c r="J283" s="22">
        <v>20.09</v>
      </c>
      <c r="K283" s="22">
        <v>23.68</v>
      </c>
      <c r="L283" s="22">
        <v>12935906</v>
      </c>
      <c r="M283" s="22">
        <v>7419607.5</v>
      </c>
      <c r="N283" s="22">
        <v>11511761</v>
      </c>
      <c r="O283" s="22">
        <v>11079658</v>
      </c>
      <c r="P283" s="22">
        <v>17949528</v>
      </c>
      <c r="Q283" s="22">
        <v>19907362</v>
      </c>
      <c r="R283" s="22">
        <v>25091920</v>
      </c>
      <c r="S283" s="22">
        <v>27027340</v>
      </c>
      <c r="T283" s="22">
        <v>39443428</v>
      </c>
      <c r="U283" s="22">
        <v>36468516</v>
      </c>
      <c r="V283" s="22">
        <v>19625504</v>
      </c>
      <c r="W283" s="22">
        <v>31600090</v>
      </c>
      <c r="X283" s="23">
        <v>27427070.419481602</v>
      </c>
      <c r="Y283" s="23">
        <v>25079972.325862899</v>
      </c>
      <c r="Z283" s="23">
        <v>30958897.349038102</v>
      </c>
      <c r="AA283" s="23">
        <v>30343486.780960102</v>
      </c>
      <c r="AB283" s="23">
        <v>39375784.871258996</v>
      </c>
      <c r="AC283" s="23">
        <v>41265028.703632303</v>
      </c>
      <c r="AD283" s="23">
        <v>25091920</v>
      </c>
      <c r="AE283" s="23">
        <v>27862049.8663969</v>
      </c>
      <c r="AF283" s="23">
        <v>43007721.419210702</v>
      </c>
      <c r="AG283" s="23">
        <v>36913412.525384396</v>
      </c>
      <c r="AH283" s="23">
        <v>24162927.6554134</v>
      </c>
      <c r="AI283" s="23">
        <v>36535464.016702697</v>
      </c>
      <c r="AJ283" s="22">
        <v>3</v>
      </c>
    </row>
    <row r="284" spans="1:36" x14ac:dyDescent="0.25">
      <c r="A284" s="22" t="s">
        <v>131</v>
      </c>
      <c r="B284" s="22" t="s">
        <v>1526</v>
      </c>
      <c r="C284" s="22">
        <v>24</v>
      </c>
      <c r="D284" s="22">
        <v>0.01</v>
      </c>
      <c r="E284" s="22">
        <v>-6.64</v>
      </c>
      <c r="F284" s="22" t="s">
        <v>31</v>
      </c>
      <c r="G284" s="22" t="s">
        <v>31</v>
      </c>
      <c r="H284" s="22">
        <v>463441.49742287502</v>
      </c>
      <c r="I284" s="22" t="s">
        <v>31</v>
      </c>
      <c r="J284" s="22">
        <v>20.100000000000001</v>
      </c>
      <c r="K284" s="22" t="s">
        <v>31</v>
      </c>
      <c r="L284" s="22">
        <v>264888.15625</v>
      </c>
      <c r="M284" s="22">
        <v>129046.6640625</v>
      </c>
      <c r="N284" s="22">
        <v>133713.171875</v>
      </c>
      <c r="O284" s="22">
        <v>132749.15625</v>
      </c>
      <c r="P284" s="22">
        <v>260170.625</v>
      </c>
      <c r="Q284" s="22">
        <v>237535.484375</v>
      </c>
      <c r="R284" s="22" t="s">
        <v>31</v>
      </c>
      <c r="S284" s="22" t="s">
        <v>31</v>
      </c>
      <c r="T284" s="22" t="s">
        <v>31</v>
      </c>
      <c r="U284" s="22" t="s">
        <v>31</v>
      </c>
      <c r="V284" s="22" t="s">
        <v>31</v>
      </c>
      <c r="W284" s="22" t="s">
        <v>31</v>
      </c>
      <c r="X284" s="23">
        <v>561623.29215714801</v>
      </c>
      <c r="Y284" s="23">
        <v>436207.27423013002</v>
      </c>
      <c r="Z284" s="23">
        <v>359598.53251752001</v>
      </c>
      <c r="AA284" s="23">
        <v>363555.65017038299</v>
      </c>
      <c r="AB284" s="23">
        <v>570734.92739313305</v>
      </c>
      <c r="AC284" s="23">
        <v>492376.06574219099</v>
      </c>
      <c r="AD284" s="23" t="s">
        <v>31</v>
      </c>
      <c r="AE284" s="23" t="s">
        <v>31</v>
      </c>
      <c r="AF284" s="23" t="s">
        <v>31</v>
      </c>
      <c r="AG284" s="23" t="s">
        <v>31</v>
      </c>
      <c r="AH284" s="23" t="s">
        <v>31</v>
      </c>
      <c r="AI284" s="23" t="s">
        <v>31</v>
      </c>
      <c r="AJ284" s="22">
        <v>3</v>
      </c>
    </row>
    <row r="285" spans="1:36" x14ac:dyDescent="0.25">
      <c r="A285" s="22" t="s">
        <v>1527</v>
      </c>
      <c r="B285" s="22" t="s">
        <v>1528</v>
      </c>
      <c r="C285" s="22">
        <v>8</v>
      </c>
      <c r="D285" s="22">
        <v>0.623</v>
      </c>
      <c r="E285" s="22">
        <v>-0.68</v>
      </c>
      <c r="F285" s="22">
        <v>2.3415718881142E-3</v>
      </c>
      <c r="G285" s="22">
        <v>2.2765282245554699E-2</v>
      </c>
      <c r="H285" s="22">
        <v>5495079.1460852697</v>
      </c>
      <c r="I285" s="22">
        <v>3423546.9030467002</v>
      </c>
      <c r="J285" s="22">
        <v>20.28</v>
      </c>
      <c r="K285" s="22">
        <v>12.42</v>
      </c>
      <c r="L285" s="22">
        <v>3411573.75</v>
      </c>
      <c r="M285" s="22">
        <v>2111445.25</v>
      </c>
      <c r="N285" s="22" t="s">
        <v>31</v>
      </c>
      <c r="O285" s="22">
        <v>1655591.75</v>
      </c>
      <c r="P285" s="22">
        <v>2504942.5</v>
      </c>
      <c r="Q285" s="22">
        <v>2524609.75</v>
      </c>
      <c r="R285" s="22">
        <v>4139700.25</v>
      </c>
      <c r="S285" s="22">
        <v>3785989</v>
      </c>
      <c r="T285" s="22">
        <v>3132549.75</v>
      </c>
      <c r="U285" s="22">
        <v>3381885.5</v>
      </c>
      <c r="V285" s="22">
        <v>2343322.75</v>
      </c>
      <c r="W285" s="22">
        <v>2961428.5</v>
      </c>
      <c r="X285" s="23">
        <v>7233314.27133941</v>
      </c>
      <c r="Y285" s="23">
        <v>7137168.4334481005</v>
      </c>
      <c r="Z285" s="23" t="s">
        <v>31</v>
      </c>
      <c r="AA285" s="23">
        <v>4534113.4519487498</v>
      </c>
      <c r="AB285" s="23">
        <v>5495079.1460852697</v>
      </c>
      <c r="AC285" s="23">
        <v>5233144.0900718104</v>
      </c>
      <c r="AD285" s="23">
        <v>4139700.25</v>
      </c>
      <c r="AE285" s="23">
        <v>3902915.1337730698</v>
      </c>
      <c r="AF285" s="23">
        <v>3415621.6589445099</v>
      </c>
      <c r="AG285" s="23">
        <v>3423142.70685201</v>
      </c>
      <c r="AH285" s="23">
        <v>2885099.8212088901</v>
      </c>
      <c r="AI285" s="23">
        <v>3423951.1469678702</v>
      </c>
      <c r="AJ285" s="22">
        <v>3</v>
      </c>
    </row>
    <row r="286" spans="1:36" x14ac:dyDescent="0.25">
      <c r="A286" s="22" t="s">
        <v>1288</v>
      </c>
      <c r="B286" s="22" t="s">
        <v>1529</v>
      </c>
      <c r="C286" s="22">
        <v>121</v>
      </c>
      <c r="D286" s="22">
        <v>0.42899999999999999</v>
      </c>
      <c r="E286" s="22">
        <v>-1.22</v>
      </c>
      <c r="F286" s="22">
        <v>1.8062875867235701E-4</v>
      </c>
      <c r="G286" s="22">
        <v>3.3273718702802701E-3</v>
      </c>
      <c r="H286" s="22">
        <v>53668510.743672296</v>
      </c>
      <c r="I286" s="22">
        <v>22997230.867932498</v>
      </c>
      <c r="J286" s="22">
        <v>20.38</v>
      </c>
      <c r="K286" s="22">
        <v>26.71</v>
      </c>
      <c r="L286" s="22">
        <v>30907759.7182617</v>
      </c>
      <c r="M286" s="22">
        <v>18738528.6630859</v>
      </c>
      <c r="N286" s="22">
        <v>14892969.8549805</v>
      </c>
      <c r="O286" s="22">
        <v>15040030.322753901</v>
      </c>
      <c r="P286" s="22">
        <v>23497655.34375</v>
      </c>
      <c r="Q286" s="22">
        <v>26956898.9365234</v>
      </c>
      <c r="R286" s="22">
        <v>27578932</v>
      </c>
      <c r="S286" s="22">
        <v>29141932</v>
      </c>
      <c r="T286" s="22">
        <v>16020786</v>
      </c>
      <c r="U286" s="22">
        <v>14215374</v>
      </c>
      <c r="V286" s="22">
        <v>17137696</v>
      </c>
      <c r="W286" s="22">
        <v>21679218</v>
      </c>
      <c r="X286" s="23">
        <v>65531498.319575198</v>
      </c>
      <c r="Y286" s="23">
        <v>63340517.715739697</v>
      </c>
      <c r="Z286" s="23">
        <v>40052075.869422503</v>
      </c>
      <c r="AA286" s="23">
        <v>41189625.2829936</v>
      </c>
      <c r="AB286" s="23">
        <v>51546682.553128399</v>
      </c>
      <c r="AC286" s="23">
        <v>55877680.245958999</v>
      </c>
      <c r="AD286" s="23">
        <v>27578932</v>
      </c>
      <c r="AE286" s="23">
        <v>30041948.729958199</v>
      </c>
      <c r="AF286" s="23">
        <v>17468499.472327601</v>
      </c>
      <c r="AG286" s="23">
        <v>14388794.0124743</v>
      </c>
      <c r="AH286" s="23">
        <v>21099937.5419081</v>
      </c>
      <c r="AI286" s="23">
        <v>25065127.6356888</v>
      </c>
      <c r="AJ286" s="22">
        <v>3</v>
      </c>
    </row>
    <row r="287" spans="1:36" x14ac:dyDescent="0.25">
      <c r="A287" s="22" t="s">
        <v>504</v>
      </c>
      <c r="B287" s="22" t="s">
        <v>1530</v>
      </c>
      <c r="C287" s="22">
        <v>94</v>
      </c>
      <c r="D287" s="22">
        <v>0.01</v>
      </c>
      <c r="E287" s="22">
        <v>-6.64</v>
      </c>
      <c r="F287" s="22" t="s">
        <v>31</v>
      </c>
      <c r="G287" s="22" t="s">
        <v>31</v>
      </c>
      <c r="H287" s="22">
        <v>1166746.1112562299</v>
      </c>
      <c r="I287" s="22" t="s">
        <v>31</v>
      </c>
      <c r="J287" s="22">
        <v>20.61</v>
      </c>
      <c r="K287" s="22" t="s">
        <v>31</v>
      </c>
      <c r="L287" s="22">
        <v>551211.625</v>
      </c>
      <c r="M287" s="22">
        <v>227994.23046875</v>
      </c>
      <c r="N287" s="22">
        <v>550667.6015625</v>
      </c>
      <c r="O287" s="22">
        <v>451760.8046875</v>
      </c>
      <c r="P287" s="22">
        <v>467361.9921875</v>
      </c>
      <c r="Q287" s="22">
        <v>561931.4609375</v>
      </c>
      <c r="R287" s="22" t="s">
        <v>31</v>
      </c>
      <c r="S287" s="22" t="s">
        <v>31</v>
      </c>
      <c r="T287" s="22" t="s">
        <v>31</v>
      </c>
      <c r="U287" s="22" t="s">
        <v>31</v>
      </c>
      <c r="V287" s="22" t="s">
        <v>31</v>
      </c>
      <c r="W287" s="22" t="s">
        <v>31</v>
      </c>
      <c r="X287" s="23">
        <v>1168694.3345840599</v>
      </c>
      <c r="Y287" s="23">
        <v>770672.70615226903</v>
      </c>
      <c r="Z287" s="23">
        <v>1480925.61600388</v>
      </c>
      <c r="AA287" s="23">
        <v>1237222.1241116901</v>
      </c>
      <c r="AB287" s="23">
        <v>1025249.53644341</v>
      </c>
      <c r="AC287" s="23">
        <v>1164801.1356331401</v>
      </c>
      <c r="AD287" s="23" t="s">
        <v>31</v>
      </c>
      <c r="AE287" s="23" t="s">
        <v>31</v>
      </c>
      <c r="AF287" s="23" t="s">
        <v>31</v>
      </c>
      <c r="AG287" s="23" t="s">
        <v>31</v>
      </c>
      <c r="AH287" s="23" t="s">
        <v>31</v>
      </c>
      <c r="AI287" s="23" t="s">
        <v>31</v>
      </c>
      <c r="AJ287" s="22">
        <v>4</v>
      </c>
    </row>
    <row r="288" spans="1:36" x14ac:dyDescent="0.25">
      <c r="A288" s="22" t="s">
        <v>1084</v>
      </c>
      <c r="B288" s="22" t="s">
        <v>1531</v>
      </c>
      <c r="C288" s="22">
        <v>3</v>
      </c>
      <c r="D288" s="22">
        <v>0.01</v>
      </c>
      <c r="E288" s="22">
        <v>-6.64</v>
      </c>
      <c r="F288" s="22" t="s">
        <v>31</v>
      </c>
      <c r="G288" s="22" t="s">
        <v>31</v>
      </c>
      <c r="H288" s="22">
        <v>36072.167606876399</v>
      </c>
      <c r="I288" s="22" t="s">
        <v>31</v>
      </c>
      <c r="J288" s="22">
        <v>20.7</v>
      </c>
      <c r="K288" s="22" t="s">
        <v>31</v>
      </c>
      <c r="L288" s="22" t="s">
        <v>31</v>
      </c>
      <c r="M288" s="22" t="s">
        <v>31</v>
      </c>
      <c r="N288" s="22">
        <v>15909.1923828125</v>
      </c>
      <c r="O288" s="22">
        <v>13171.435546875</v>
      </c>
      <c r="P288" s="22">
        <v>12786.1533203125</v>
      </c>
      <c r="Q288" s="22" t="s">
        <v>31</v>
      </c>
      <c r="R288" s="22" t="s">
        <v>31</v>
      </c>
      <c r="S288" s="22" t="s">
        <v>31</v>
      </c>
      <c r="T288" s="22" t="s">
        <v>31</v>
      </c>
      <c r="U288" s="22" t="s">
        <v>31</v>
      </c>
      <c r="V288" s="22" t="s">
        <v>31</v>
      </c>
      <c r="W288" s="22" t="s">
        <v>31</v>
      </c>
      <c r="X288" s="23" t="s">
        <v>31</v>
      </c>
      <c r="Y288" s="23" t="s">
        <v>31</v>
      </c>
      <c r="Z288" s="23">
        <v>42785.031228983302</v>
      </c>
      <c r="AA288" s="23">
        <v>36072.167606876399</v>
      </c>
      <c r="AB288" s="23">
        <v>28048.917078574901</v>
      </c>
      <c r="AC288" s="23" t="s">
        <v>31</v>
      </c>
      <c r="AD288" s="23" t="s">
        <v>31</v>
      </c>
      <c r="AE288" s="23" t="s">
        <v>31</v>
      </c>
      <c r="AF288" s="23" t="s">
        <v>31</v>
      </c>
      <c r="AG288" s="23" t="s">
        <v>31</v>
      </c>
      <c r="AH288" s="23" t="s">
        <v>31</v>
      </c>
      <c r="AI288" s="23" t="s">
        <v>31</v>
      </c>
      <c r="AJ288" s="22">
        <v>3</v>
      </c>
    </row>
    <row r="289" spans="1:36" x14ac:dyDescent="0.25">
      <c r="A289" s="22" t="s">
        <v>125</v>
      </c>
      <c r="B289" s="22" t="s">
        <v>1532</v>
      </c>
      <c r="C289" s="22">
        <v>7</v>
      </c>
      <c r="D289" s="22">
        <v>0.01</v>
      </c>
      <c r="E289" s="22">
        <v>-6.64</v>
      </c>
      <c r="F289" s="22" t="s">
        <v>31</v>
      </c>
      <c r="G289" s="22" t="s">
        <v>31</v>
      </c>
      <c r="H289" s="22">
        <v>136930.69927040601</v>
      </c>
      <c r="I289" s="22" t="s">
        <v>31</v>
      </c>
      <c r="J289" s="22">
        <v>20.77</v>
      </c>
      <c r="K289" s="22" t="s">
        <v>31</v>
      </c>
      <c r="L289" s="22">
        <v>62798.52734375</v>
      </c>
      <c r="M289" s="22">
        <v>41660.40625</v>
      </c>
      <c r="N289" s="22">
        <v>58356.62109375</v>
      </c>
      <c r="O289" s="22">
        <v>53912.30859375</v>
      </c>
      <c r="P289" s="22">
        <v>41873.453125</v>
      </c>
      <c r="Q289" s="22">
        <v>47871.5703125</v>
      </c>
      <c r="R289" s="22" t="s">
        <v>31</v>
      </c>
      <c r="S289" s="22" t="s">
        <v>31</v>
      </c>
      <c r="T289" s="22" t="s">
        <v>31</v>
      </c>
      <c r="U289" s="22" t="s">
        <v>31</v>
      </c>
      <c r="V289" s="22" t="s">
        <v>31</v>
      </c>
      <c r="W289" s="22" t="s">
        <v>31</v>
      </c>
      <c r="X289" s="23">
        <v>133147.19755205201</v>
      </c>
      <c r="Y289" s="23">
        <v>140821.71271650301</v>
      </c>
      <c r="Z289" s="23">
        <v>156940.07563900299</v>
      </c>
      <c r="AA289" s="23">
        <v>147647.826597671</v>
      </c>
      <c r="AB289" s="23">
        <v>91857.573194501194</v>
      </c>
      <c r="AC289" s="23">
        <v>99230.712890701805</v>
      </c>
      <c r="AD289" s="23" t="s">
        <v>31</v>
      </c>
      <c r="AE289" s="23" t="s">
        <v>31</v>
      </c>
      <c r="AF289" s="23" t="s">
        <v>31</v>
      </c>
      <c r="AG289" s="23" t="s">
        <v>31</v>
      </c>
      <c r="AH289" s="23" t="s">
        <v>31</v>
      </c>
      <c r="AI289" s="23" t="s">
        <v>31</v>
      </c>
      <c r="AJ289" s="22">
        <v>3</v>
      </c>
    </row>
    <row r="290" spans="1:36" x14ac:dyDescent="0.25">
      <c r="A290" s="22" t="s">
        <v>140</v>
      </c>
      <c r="B290" s="22" t="s">
        <v>1533</v>
      </c>
      <c r="C290" s="22">
        <v>18</v>
      </c>
      <c r="D290" s="22">
        <v>0.84799999999999998</v>
      </c>
      <c r="E290" s="22">
        <v>-0.24</v>
      </c>
      <c r="F290" s="22">
        <v>0.59739312656046095</v>
      </c>
      <c r="G290" s="22">
        <v>0.74514606445060005</v>
      </c>
      <c r="H290" s="22">
        <v>3229668.31267661</v>
      </c>
      <c r="I290" s="22">
        <v>2737831.2404930498</v>
      </c>
      <c r="J290" s="22">
        <v>20.79</v>
      </c>
      <c r="K290" s="22">
        <v>21.07</v>
      </c>
      <c r="L290" s="22">
        <v>1079869</v>
      </c>
      <c r="M290" s="22">
        <v>855564.375</v>
      </c>
      <c r="N290" s="22">
        <v>1355117.25</v>
      </c>
      <c r="O290" s="22">
        <v>1316976.125</v>
      </c>
      <c r="P290" s="22" t="s">
        <v>31</v>
      </c>
      <c r="Q290" s="22" t="s">
        <v>31</v>
      </c>
      <c r="R290" s="22">
        <v>2286838</v>
      </c>
      <c r="S290" s="22">
        <v>2407729.5</v>
      </c>
      <c r="T290" s="22">
        <v>3326370.25</v>
      </c>
      <c r="U290" s="22">
        <v>2983525.75</v>
      </c>
      <c r="V290" s="22" t="s">
        <v>31</v>
      </c>
      <c r="W290" s="22" t="s">
        <v>31</v>
      </c>
      <c r="X290" s="23">
        <v>2289568.5162535398</v>
      </c>
      <c r="Y290" s="23">
        <v>2892003.4985670401</v>
      </c>
      <c r="Z290" s="23">
        <v>3644354.3119650302</v>
      </c>
      <c r="AA290" s="23">
        <v>3606758.2266327702</v>
      </c>
      <c r="AB290" s="23" t="s">
        <v>31</v>
      </c>
      <c r="AC290" s="23" t="s">
        <v>31</v>
      </c>
      <c r="AD290" s="23">
        <v>2286838</v>
      </c>
      <c r="AE290" s="23">
        <v>2482089.5949729001</v>
      </c>
      <c r="AF290" s="23">
        <v>3626956.6896962002</v>
      </c>
      <c r="AG290" s="23">
        <v>3019923.17948602</v>
      </c>
      <c r="AH290" s="23" t="s">
        <v>31</v>
      </c>
      <c r="AI290" s="23" t="s">
        <v>31</v>
      </c>
      <c r="AJ290" s="22">
        <v>3</v>
      </c>
    </row>
    <row r="291" spans="1:36" x14ac:dyDescent="0.25">
      <c r="A291" s="22" t="s">
        <v>472</v>
      </c>
      <c r="B291" s="22" t="s">
        <v>1534</v>
      </c>
      <c r="C291" s="22">
        <v>3</v>
      </c>
      <c r="D291" s="22">
        <v>0.01</v>
      </c>
      <c r="E291" s="22">
        <v>-6.64</v>
      </c>
      <c r="F291" s="22" t="s">
        <v>31</v>
      </c>
      <c r="G291" s="22" t="s">
        <v>31</v>
      </c>
      <c r="H291" s="22">
        <v>90342.616236895206</v>
      </c>
      <c r="I291" s="22" t="s">
        <v>31</v>
      </c>
      <c r="J291" s="22">
        <v>21.02</v>
      </c>
      <c r="K291" s="22" t="s">
        <v>31</v>
      </c>
      <c r="L291" s="22">
        <v>43351.71875</v>
      </c>
      <c r="M291" s="22">
        <v>35939.69140625</v>
      </c>
      <c r="N291" s="22">
        <v>33018.1484375</v>
      </c>
      <c r="O291" s="22">
        <v>35493.9765625</v>
      </c>
      <c r="P291" s="22">
        <v>31429.509765625</v>
      </c>
      <c r="Q291" s="22">
        <v>35011.421875</v>
      </c>
      <c r="R291" s="22" t="s">
        <v>31</v>
      </c>
      <c r="S291" s="22" t="s">
        <v>31</v>
      </c>
      <c r="T291" s="22" t="s">
        <v>31</v>
      </c>
      <c r="U291" s="22" t="s">
        <v>31</v>
      </c>
      <c r="V291" s="22" t="s">
        <v>31</v>
      </c>
      <c r="W291" s="22" t="s">
        <v>31</v>
      </c>
      <c r="X291" s="23">
        <v>91915.528990533203</v>
      </c>
      <c r="Y291" s="23">
        <v>121484.386589022</v>
      </c>
      <c r="Z291" s="23">
        <v>88796.620094168597</v>
      </c>
      <c r="AA291" s="23">
        <v>97206.160030203595</v>
      </c>
      <c r="AB291" s="23">
        <v>68946.749749652707</v>
      </c>
      <c r="AC291" s="23">
        <v>72573.519717321498</v>
      </c>
      <c r="AD291" s="23" t="s">
        <v>31</v>
      </c>
      <c r="AE291" s="23" t="s">
        <v>31</v>
      </c>
      <c r="AF291" s="23" t="s">
        <v>31</v>
      </c>
      <c r="AG291" s="23" t="s">
        <v>31</v>
      </c>
      <c r="AH291" s="23" t="s">
        <v>31</v>
      </c>
      <c r="AI291" s="23" t="s">
        <v>31</v>
      </c>
      <c r="AJ291" s="22">
        <v>3</v>
      </c>
    </row>
    <row r="292" spans="1:36" x14ac:dyDescent="0.25">
      <c r="A292" s="22" t="s">
        <v>216</v>
      </c>
      <c r="B292" s="22" t="s">
        <v>1535</v>
      </c>
      <c r="C292" s="22">
        <v>24</v>
      </c>
      <c r="D292" s="22">
        <v>0.879</v>
      </c>
      <c r="E292" s="22">
        <v>-0.19</v>
      </c>
      <c r="F292" s="22">
        <v>0.44542279321164502</v>
      </c>
      <c r="G292" s="22">
        <v>0.61136461813362997</v>
      </c>
      <c r="H292" s="22">
        <v>6072495.8357437598</v>
      </c>
      <c r="I292" s="22">
        <v>5336455.7862192001</v>
      </c>
      <c r="J292" s="22">
        <v>21.05</v>
      </c>
      <c r="K292" s="22">
        <v>25.52</v>
      </c>
      <c r="L292" s="22">
        <v>2661706</v>
      </c>
      <c r="M292" s="22">
        <v>1186978.5</v>
      </c>
      <c r="N292" s="22">
        <v>2163121</v>
      </c>
      <c r="O292" s="22">
        <v>2314572.5</v>
      </c>
      <c r="P292" s="22">
        <v>3111105.5</v>
      </c>
      <c r="Q292" s="22">
        <v>3772025</v>
      </c>
      <c r="R292" s="22">
        <v>4032526</v>
      </c>
      <c r="S292" s="22">
        <v>3963542</v>
      </c>
      <c r="T292" s="22">
        <v>6980120</v>
      </c>
      <c r="U292" s="22">
        <v>5613573.5</v>
      </c>
      <c r="V292" s="22">
        <v>4070723.25</v>
      </c>
      <c r="W292" s="22">
        <v>5575151.5</v>
      </c>
      <c r="X292" s="23">
        <v>5643423.6533534499</v>
      </c>
      <c r="Y292" s="23">
        <v>4012259.1297982102</v>
      </c>
      <c r="Z292" s="23">
        <v>5817341.15158825</v>
      </c>
      <c r="AA292" s="23">
        <v>6338841.8719534203</v>
      </c>
      <c r="AB292" s="23">
        <v>6824815.7210479695</v>
      </c>
      <c r="AC292" s="23">
        <v>7818852.1359996796</v>
      </c>
      <c r="AD292" s="23">
        <v>4032526</v>
      </c>
      <c r="AE292" s="23">
        <v>4085951.6641873899</v>
      </c>
      <c r="AF292" s="23">
        <v>7610876.4287085095</v>
      </c>
      <c r="AG292" s="23">
        <v>5682056.1151176402</v>
      </c>
      <c r="AH292" s="23">
        <v>5011875.9444322698</v>
      </c>
      <c r="AI292" s="23">
        <v>6445891.3571422203</v>
      </c>
      <c r="AJ292" s="22">
        <v>3</v>
      </c>
    </row>
    <row r="293" spans="1:36" x14ac:dyDescent="0.25">
      <c r="A293" s="22" t="s">
        <v>347</v>
      </c>
      <c r="B293" s="22" t="s">
        <v>1536</v>
      </c>
      <c r="C293" s="22">
        <v>7</v>
      </c>
      <c r="D293" s="22">
        <v>0.81599999999999995</v>
      </c>
      <c r="E293" s="22">
        <v>-0.28999999999999998</v>
      </c>
      <c r="F293" s="22">
        <v>0.36327857179178802</v>
      </c>
      <c r="G293" s="22">
        <v>0.56315694132348304</v>
      </c>
      <c r="H293" s="22">
        <v>528813.00877062499</v>
      </c>
      <c r="I293" s="22">
        <v>431560.95423119399</v>
      </c>
      <c r="J293" s="22">
        <v>21.1</v>
      </c>
      <c r="K293" s="22">
        <v>19.89</v>
      </c>
      <c r="L293" s="22">
        <v>202525.9375</v>
      </c>
      <c r="M293" s="22">
        <v>103188.140625</v>
      </c>
      <c r="N293" s="22">
        <v>241010.9375</v>
      </c>
      <c r="O293" s="22">
        <v>213542.15625</v>
      </c>
      <c r="P293" s="22">
        <v>247463.078125</v>
      </c>
      <c r="Q293" s="22">
        <v>248513.0625</v>
      </c>
      <c r="R293" s="22">
        <v>367685.84375</v>
      </c>
      <c r="S293" s="22">
        <v>372956.96875</v>
      </c>
      <c r="T293" s="22">
        <v>457988.59375</v>
      </c>
      <c r="U293" s="22">
        <v>599890.125</v>
      </c>
      <c r="V293" s="22">
        <v>325358.53125</v>
      </c>
      <c r="W293" s="22">
        <v>402130.53125</v>
      </c>
      <c r="X293" s="23">
        <v>429401.16831276001</v>
      </c>
      <c r="Y293" s="23">
        <v>348799.54380770901</v>
      </c>
      <c r="Z293" s="23">
        <v>648157.38218140102</v>
      </c>
      <c r="AA293" s="23">
        <v>584820.72238597902</v>
      </c>
      <c r="AB293" s="23">
        <v>542858.44885890896</v>
      </c>
      <c r="AC293" s="23">
        <v>515130.96799516102</v>
      </c>
      <c r="AD293" s="23">
        <v>367685.84375</v>
      </c>
      <c r="AE293" s="23">
        <v>384475.337244906</v>
      </c>
      <c r="AF293" s="23">
        <v>499374.59424612101</v>
      </c>
      <c r="AG293" s="23">
        <v>607208.46590054198</v>
      </c>
      <c r="AH293" s="23">
        <v>400581.54188882501</v>
      </c>
      <c r="AI293" s="23">
        <v>464936.19336216903</v>
      </c>
      <c r="AJ293" s="22">
        <v>3</v>
      </c>
    </row>
    <row r="294" spans="1:36" x14ac:dyDescent="0.25">
      <c r="A294" s="22" t="s">
        <v>475</v>
      </c>
      <c r="B294" s="22" t="s">
        <v>1537</v>
      </c>
      <c r="C294" s="22">
        <v>8</v>
      </c>
      <c r="D294" s="22">
        <v>0.01</v>
      </c>
      <c r="E294" s="22">
        <v>-6.64</v>
      </c>
      <c r="F294" s="22" t="s">
        <v>31</v>
      </c>
      <c r="G294" s="22" t="s">
        <v>31</v>
      </c>
      <c r="H294" s="22">
        <v>263681.16365614801</v>
      </c>
      <c r="I294" s="22" t="s">
        <v>31</v>
      </c>
      <c r="J294" s="22">
        <v>21.3</v>
      </c>
      <c r="K294" s="22" t="s">
        <v>31</v>
      </c>
      <c r="L294" s="22">
        <v>161584.875</v>
      </c>
      <c r="M294" s="22">
        <v>94598.9921875</v>
      </c>
      <c r="N294" s="22">
        <v>90419.640625</v>
      </c>
      <c r="O294" s="22">
        <v>66190.3203125</v>
      </c>
      <c r="P294" s="22">
        <v>119173.1484375</v>
      </c>
      <c r="Q294" s="22">
        <v>128302.515625</v>
      </c>
      <c r="R294" s="22" t="s">
        <v>31</v>
      </c>
      <c r="S294" s="22" t="s">
        <v>31</v>
      </c>
      <c r="T294" s="22" t="s">
        <v>31</v>
      </c>
      <c r="U294" s="22" t="s">
        <v>31</v>
      </c>
      <c r="V294" s="22" t="s">
        <v>31</v>
      </c>
      <c r="W294" s="22" t="s">
        <v>31</v>
      </c>
      <c r="X294" s="23">
        <v>342596.780260164</v>
      </c>
      <c r="Y294" s="23">
        <v>319766.25530623097</v>
      </c>
      <c r="Z294" s="23">
        <v>243168.04114038599</v>
      </c>
      <c r="AA294" s="23">
        <v>181273.20441026799</v>
      </c>
      <c r="AB294" s="23">
        <v>261429.506965621</v>
      </c>
      <c r="AC294" s="23">
        <v>265952.21355867502</v>
      </c>
      <c r="AD294" s="23" t="s">
        <v>31</v>
      </c>
      <c r="AE294" s="23" t="s">
        <v>31</v>
      </c>
      <c r="AF294" s="23" t="s">
        <v>31</v>
      </c>
      <c r="AG294" s="23" t="s">
        <v>31</v>
      </c>
      <c r="AH294" s="23" t="s">
        <v>31</v>
      </c>
      <c r="AI294" s="23" t="s">
        <v>31</v>
      </c>
      <c r="AJ294" s="22">
        <v>3</v>
      </c>
    </row>
    <row r="295" spans="1:36" x14ac:dyDescent="0.25">
      <c r="A295" s="22" t="s">
        <v>1288</v>
      </c>
      <c r="B295" s="22" t="s">
        <v>1538</v>
      </c>
      <c r="C295" s="22">
        <v>193</v>
      </c>
      <c r="D295" s="22">
        <v>0.60899999999999999</v>
      </c>
      <c r="E295" s="22">
        <v>-0.72</v>
      </c>
      <c r="F295" s="22">
        <v>6.9484802377364104E-3</v>
      </c>
      <c r="G295" s="22">
        <v>4.6768616984764297E-2</v>
      </c>
      <c r="H295" s="22">
        <v>22414765.166840501</v>
      </c>
      <c r="I295" s="22">
        <v>13648925.7629623</v>
      </c>
      <c r="J295" s="22">
        <v>21.32</v>
      </c>
      <c r="K295" s="22">
        <v>13.02</v>
      </c>
      <c r="L295" s="22">
        <v>11155098.875</v>
      </c>
      <c r="M295" s="22">
        <v>6410136</v>
      </c>
      <c r="N295" s="22">
        <v>5978731.4375</v>
      </c>
      <c r="O295" s="22">
        <v>5414536.875</v>
      </c>
      <c r="P295" s="22">
        <v>11839891.5</v>
      </c>
      <c r="Q295" s="22">
        <v>11186303.125</v>
      </c>
      <c r="R295" s="22">
        <v>13449285.125</v>
      </c>
      <c r="S295" s="22">
        <v>15386016</v>
      </c>
      <c r="T295" s="22">
        <v>12302252.328125</v>
      </c>
      <c r="U295" s="22">
        <v>13684585.1875</v>
      </c>
      <c r="V295" s="22">
        <v>9138846.28125</v>
      </c>
      <c r="W295" s="22">
        <v>14032040.859375</v>
      </c>
      <c r="X295" s="23">
        <v>23651353.247380201</v>
      </c>
      <c r="Y295" s="23">
        <v>21667727.502434298</v>
      </c>
      <c r="Z295" s="23">
        <v>16078767.866274299</v>
      </c>
      <c r="AA295" s="23">
        <v>14828610.061031099</v>
      </c>
      <c r="AB295" s="23">
        <v>25973107.515866101</v>
      </c>
      <c r="AC295" s="23">
        <v>23187558.4289198</v>
      </c>
      <c r="AD295" s="23">
        <v>13449285.125</v>
      </c>
      <c r="AE295" s="23">
        <v>15861196.2937226</v>
      </c>
      <c r="AF295" s="23">
        <v>13413941.6319707</v>
      </c>
      <c r="AG295" s="23">
        <v>13851529.8583839</v>
      </c>
      <c r="AH295" s="23">
        <v>11251750.8619288</v>
      </c>
      <c r="AI295" s="23">
        <v>16223596.954901</v>
      </c>
      <c r="AJ295" s="22">
        <v>3</v>
      </c>
    </row>
    <row r="296" spans="1:36" x14ac:dyDescent="0.25">
      <c r="A296" s="22" t="s">
        <v>825</v>
      </c>
      <c r="B296" s="22" t="s">
        <v>1539</v>
      </c>
      <c r="C296" s="22">
        <v>1</v>
      </c>
      <c r="D296" s="22">
        <v>0.01</v>
      </c>
      <c r="E296" s="22">
        <v>-6.64</v>
      </c>
      <c r="F296" s="22" t="s">
        <v>31</v>
      </c>
      <c r="G296" s="22" t="s">
        <v>31</v>
      </c>
      <c r="H296" s="22">
        <v>140587.43842074901</v>
      </c>
      <c r="I296" s="22" t="s">
        <v>31</v>
      </c>
      <c r="J296" s="22">
        <v>21.39</v>
      </c>
      <c r="K296" s="22" t="s">
        <v>31</v>
      </c>
      <c r="L296" s="22">
        <v>66763.4453125</v>
      </c>
      <c r="M296" s="22">
        <v>36428.83203125</v>
      </c>
      <c r="N296" s="22">
        <v>64553.3515625</v>
      </c>
      <c r="O296" s="22">
        <v>60513.61328125</v>
      </c>
      <c r="P296" s="22">
        <v>41678.1796875</v>
      </c>
      <c r="Q296" s="22">
        <v>67360.1875</v>
      </c>
      <c r="R296" s="22" t="s">
        <v>31</v>
      </c>
      <c r="S296" s="22" t="s">
        <v>31</v>
      </c>
      <c r="T296" s="22" t="s">
        <v>31</v>
      </c>
      <c r="U296" s="22" t="s">
        <v>31</v>
      </c>
      <c r="V296" s="22" t="s">
        <v>31</v>
      </c>
      <c r="W296" s="22" t="s">
        <v>31</v>
      </c>
      <c r="X296" s="23">
        <v>141553.727743008</v>
      </c>
      <c r="Y296" s="23">
        <v>123137.793907192</v>
      </c>
      <c r="Z296" s="23">
        <v>173605.11433131801</v>
      </c>
      <c r="AA296" s="23">
        <v>165726.597758499</v>
      </c>
      <c r="AB296" s="23">
        <v>91429.202884926999</v>
      </c>
      <c r="AC296" s="23">
        <v>139627.745286872</v>
      </c>
      <c r="AD296" s="23" t="s">
        <v>31</v>
      </c>
      <c r="AE296" s="23" t="s">
        <v>31</v>
      </c>
      <c r="AF296" s="23" t="s">
        <v>31</v>
      </c>
      <c r="AG296" s="23" t="s">
        <v>31</v>
      </c>
      <c r="AH296" s="23" t="s">
        <v>31</v>
      </c>
      <c r="AI296" s="23" t="s">
        <v>31</v>
      </c>
      <c r="AJ296" s="22">
        <v>3</v>
      </c>
    </row>
    <row r="297" spans="1:36" x14ac:dyDescent="0.25">
      <c r="A297" s="22" t="s">
        <v>515</v>
      </c>
      <c r="B297" s="22" t="s">
        <v>1540</v>
      </c>
      <c r="C297" s="22">
        <v>59</v>
      </c>
      <c r="D297" s="22">
        <v>0.41299999999999998</v>
      </c>
      <c r="E297" s="22">
        <v>-1.28</v>
      </c>
      <c r="F297" s="22">
        <v>4.8738939267062897E-5</v>
      </c>
      <c r="G297" s="22">
        <v>1.5507844312247299E-3</v>
      </c>
      <c r="H297" s="22">
        <v>6208296.66616653</v>
      </c>
      <c r="I297" s="22">
        <v>2563334.8844480901</v>
      </c>
      <c r="J297" s="22">
        <v>21.46</v>
      </c>
      <c r="K297" s="22">
        <v>16.03</v>
      </c>
      <c r="L297" s="22">
        <v>3417925.5</v>
      </c>
      <c r="M297" s="22">
        <v>1923701.875</v>
      </c>
      <c r="N297" s="22">
        <v>1563474.5625</v>
      </c>
      <c r="O297" s="22">
        <v>1577608.75</v>
      </c>
      <c r="P297" s="22">
        <v>2898897.375</v>
      </c>
      <c r="Q297" s="22">
        <v>2923933.25</v>
      </c>
      <c r="R297" s="22">
        <v>3032239</v>
      </c>
      <c r="S297" s="22">
        <v>2707467.25</v>
      </c>
      <c r="T297" s="22">
        <v>1805894.75</v>
      </c>
      <c r="U297" s="22">
        <v>2109248.75</v>
      </c>
      <c r="V297" s="22">
        <v>2006177.375</v>
      </c>
      <c r="W297" s="22">
        <v>2300839.5</v>
      </c>
      <c r="X297" s="23">
        <v>7246781.4296920504</v>
      </c>
      <c r="Y297" s="23">
        <v>6502552.8356062798</v>
      </c>
      <c r="Z297" s="23">
        <v>4204695.3970178701</v>
      </c>
      <c r="AA297" s="23">
        <v>4320544.0322392602</v>
      </c>
      <c r="AB297" s="23">
        <v>6359295.8768530004</v>
      </c>
      <c r="AC297" s="23">
        <v>6060882.87783961</v>
      </c>
      <c r="AD297" s="23">
        <v>3032239</v>
      </c>
      <c r="AE297" s="23">
        <v>2791084.4178944901</v>
      </c>
      <c r="AF297" s="23">
        <v>1969083.88186785</v>
      </c>
      <c r="AG297" s="23">
        <v>2134980.46444778</v>
      </c>
      <c r="AH297" s="23">
        <v>2470006.3130124998</v>
      </c>
      <c r="AI297" s="23">
        <v>2660189.8526383401</v>
      </c>
      <c r="AJ297" s="22">
        <v>3</v>
      </c>
    </row>
    <row r="298" spans="1:36" x14ac:dyDescent="0.25">
      <c r="A298" s="22" t="s">
        <v>195</v>
      </c>
      <c r="B298" s="22" t="s">
        <v>1541</v>
      </c>
      <c r="C298" s="22">
        <v>23</v>
      </c>
      <c r="D298" s="22">
        <v>1.956</v>
      </c>
      <c r="E298" s="22">
        <v>0.97</v>
      </c>
      <c r="F298" s="22">
        <v>1.3600860593413901E-4</v>
      </c>
      <c r="G298" s="22">
        <v>2.80017718099699E-3</v>
      </c>
      <c r="H298" s="22">
        <v>535395.09334659704</v>
      </c>
      <c r="I298" s="22">
        <v>1047358.84474576</v>
      </c>
      <c r="J298" s="22">
        <v>21.48</v>
      </c>
      <c r="K298" s="22">
        <v>18.18</v>
      </c>
      <c r="L298" s="22">
        <v>337864.1484375</v>
      </c>
      <c r="M298" s="22">
        <v>188395.58203125</v>
      </c>
      <c r="N298" s="22">
        <v>172955.51171875</v>
      </c>
      <c r="O298" s="22">
        <v>141910</v>
      </c>
      <c r="P298" s="22">
        <v>246544.8125</v>
      </c>
      <c r="Q298" s="22">
        <v>255686.78125</v>
      </c>
      <c r="R298" s="22">
        <v>1367688.625</v>
      </c>
      <c r="S298" s="22">
        <v>1260829</v>
      </c>
      <c r="T298" s="22">
        <v>922566.5</v>
      </c>
      <c r="U298" s="22">
        <v>1019211.75</v>
      </c>
      <c r="V298" s="22">
        <v>673304.5625</v>
      </c>
      <c r="W298" s="22">
        <v>919674.5625</v>
      </c>
      <c r="X298" s="23">
        <v>716349.03588612296</v>
      </c>
      <c r="Y298" s="23">
        <v>636820.20695280598</v>
      </c>
      <c r="Z298" s="23">
        <v>465134.04276297498</v>
      </c>
      <c r="AA298" s="23">
        <v>388644.144890216</v>
      </c>
      <c r="AB298" s="23">
        <v>540844.05440214905</v>
      </c>
      <c r="AC298" s="23">
        <v>530001.03014254803</v>
      </c>
      <c r="AD298" s="23">
        <v>1367688.625</v>
      </c>
      <c r="AE298" s="23">
        <v>1299768.32610976</v>
      </c>
      <c r="AF298" s="23">
        <v>1005933.94221963</v>
      </c>
      <c r="AG298" s="23">
        <v>1031645.59200788</v>
      </c>
      <c r="AH298" s="23">
        <v>828972.82198445802</v>
      </c>
      <c r="AI298" s="23">
        <v>1063311.4299768</v>
      </c>
      <c r="AJ298" s="22">
        <v>3</v>
      </c>
    </row>
    <row r="299" spans="1:36" x14ac:dyDescent="0.25">
      <c r="A299" s="22" t="s">
        <v>720</v>
      </c>
      <c r="B299" s="22" t="s">
        <v>1542</v>
      </c>
      <c r="C299" s="22">
        <v>19</v>
      </c>
      <c r="D299" s="22">
        <v>1.0820000000000001</v>
      </c>
      <c r="E299" s="22">
        <v>0.11</v>
      </c>
      <c r="F299" s="22">
        <v>0.46837259330408099</v>
      </c>
      <c r="G299" s="22">
        <v>0.63050156790933998</v>
      </c>
      <c r="H299" s="22">
        <v>882516.95202825102</v>
      </c>
      <c r="I299" s="22">
        <v>954768.41412332002</v>
      </c>
      <c r="J299" s="22">
        <v>21.55</v>
      </c>
      <c r="K299" s="22">
        <v>33.39</v>
      </c>
      <c r="L299" s="22">
        <v>407393.40625</v>
      </c>
      <c r="M299" s="22">
        <v>214425.0625</v>
      </c>
      <c r="N299" s="22">
        <v>467428.0625</v>
      </c>
      <c r="O299" s="22">
        <v>432484</v>
      </c>
      <c r="P299" s="22">
        <v>411029.84375</v>
      </c>
      <c r="Q299" s="22">
        <v>414893.6875</v>
      </c>
      <c r="R299" s="22">
        <v>926565</v>
      </c>
      <c r="S299" s="22">
        <v>904357.125</v>
      </c>
      <c r="T299" s="22">
        <v>1332849.625</v>
      </c>
      <c r="U299" s="22">
        <v>1667847.125</v>
      </c>
      <c r="V299" s="22">
        <v>578249.625</v>
      </c>
      <c r="W299" s="22">
        <v>845707.25</v>
      </c>
      <c r="X299" s="23">
        <v>863766.916801285</v>
      </c>
      <c r="Y299" s="23">
        <v>724805.81128738006</v>
      </c>
      <c r="Z299" s="23">
        <v>1257067.22064481</v>
      </c>
      <c r="AA299" s="23">
        <v>1184429.38734903</v>
      </c>
      <c r="AB299" s="23">
        <v>901673.99962646398</v>
      </c>
      <c r="AC299" s="23">
        <v>860013.49267890805</v>
      </c>
      <c r="AD299" s="23">
        <v>926565</v>
      </c>
      <c r="AE299" s="23">
        <v>932287.20672405499</v>
      </c>
      <c r="AF299" s="23">
        <v>1453292.17748771</v>
      </c>
      <c r="AG299" s="23">
        <v>1688193.9740679699</v>
      </c>
      <c r="AH299" s="23">
        <v>711941.14839776501</v>
      </c>
      <c r="AI299" s="23">
        <v>977791.73417036596</v>
      </c>
      <c r="AJ299" s="22">
        <v>3</v>
      </c>
    </row>
    <row r="300" spans="1:36" x14ac:dyDescent="0.25">
      <c r="A300" s="22" t="s">
        <v>776</v>
      </c>
      <c r="B300" s="22" t="s">
        <v>1543</v>
      </c>
      <c r="C300" s="22">
        <v>24</v>
      </c>
      <c r="D300" s="22">
        <v>0.01</v>
      </c>
      <c r="E300" s="22">
        <v>-6.64</v>
      </c>
      <c r="F300" s="22" t="s">
        <v>31</v>
      </c>
      <c r="G300" s="22" t="s">
        <v>31</v>
      </c>
      <c r="H300" s="22">
        <v>742973.15329290705</v>
      </c>
      <c r="I300" s="22" t="s">
        <v>31</v>
      </c>
      <c r="J300" s="22">
        <v>21.65</v>
      </c>
      <c r="K300" s="22" t="s">
        <v>31</v>
      </c>
      <c r="L300" s="22">
        <v>350421.34375</v>
      </c>
      <c r="M300" s="22" t="s">
        <v>31</v>
      </c>
      <c r="N300" s="22">
        <v>342451.875</v>
      </c>
      <c r="O300" s="22">
        <v>348559.3125</v>
      </c>
      <c r="P300" s="22">
        <v>279857.15625</v>
      </c>
      <c r="Q300" s="22">
        <v>290190.75</v>
      </c>
      <c r="R300" s="22" t="s">
        <v>31</v>
      </c>
      <c r="S300" s="22" t="s">
        <v>31</v>
      </c>
      <c r="T300" s="22" t="s">
        <v>31</v>
      </c>
      <c r="U300" s="22" t="s">
        <v>31</v>
      </c>
      <c r="V300" s="22" t="s">
        <v>31</v>
      </c>
      <c r="W300" s="22" t="s">
        <v>31</v>
      </c>
      <c r="X300" s="23">
        <v>742973.15329290705</v>
      </c>
      <c r="Y300" s="23" t="s">
        <v>31</v>
      </c>
      <c r="Z300" s="23">
        <v>920965.30192996899</v>
      </c>
      <c r="AA300" s="23">
        <v>954587.667888692</v>
      </c>
      <c r="AB300" s="23">
        <v>613921.16712942603</v>
      </c>
      <c r="AC300" s="23">
        <v>601522.67428896902</v>
      </c>
      <c r="AD300" s="23" t="s">
        <v>31</v>
      </c>
      <c r="AE300" s="23" t="s">
        <v>31</v>
      </c>
      <c r="AF300" s="23" t="s">
        <v>31</v>
      </c>
      <c r="AG300" s="23" t="s">
        <v>31</v>
      </c>
      <c r="AH300" s="23" t="s">
        <v>31</v>
      </c>
      <c r="AI300" s="23" t="s">
        <v>31</v>
      </c>
      <c r="AJ300" s="22">
        <v>3</v>
      </c>
    </row>
    <row r="301" spans="1:36" x14ac:dyDescent="0.25">
      <c r="A301" s="22" t="s">
        <v>62</v>
      </c>
      <c r="B301" s="22" t="s">
        <v>1544</v>
      </c>
      <c r="C301" s="22">
        <v>26</v>
      </c>
      <c r="D301" s="22">
        <v>0.20100000000000001</v>
      </c>
      <c r="E301" s="22">
        <v>-2.3199999999999998</v>
      </c>
      <c r="F301" s="22">
        <v>9.6604649023301098E-5</v>
      </c>
      <c r="G301" s="22">
        <v>2.6008943967811798E-3</v>
      </c>
      <c r="H301" s="22">
        <v>3254064.11178979</v>
      </c>
      <c r="I301" s="22">
        <v>653438.52370297699</v>
      </c>
      <c r="J301" s="22">
        <v>21.66</v>
      </c>
      <c r="K301" s="22">
        <v>43.45</v>
      </c>
      <c r="L301" s="22">
        <v>1257094.65625</v>
      </c>
      <c r="M301" s="22">
        <v>974835.53125</v>
      </c>
      <c r="N301" s="22">
        <v>1389985.78125</v>
      </c>
      <c r="O301" s="22">
        <v>1463943.34375</v>
      </c>
      <c r="P301" s="22">
        <v>974127.40625</v>
      </c>
      <c r="Q301" s="22">
        <v>1550266.28125</v>
      </c>
      <c r="R301" s="22">
        <v>508643.28125</v>
      </c>
      <c r="S301" s="22">
        <v>664022.75</v>
      </c>
      <c r="T301" s="22">
        <v>1092427.375</v>
      </c>
      <c r="U301" s="22">
        <v>1095116.375</v>
      </c>
      <c r="V301" s="22">
        <v>315674.28125</v>
      </c>
      <c r="W301" s="22">
        <v>539498.75</v>
      </c>
      <c r="X301" s="23">
        <v>2665327.3192401701</v>
      </c>
      <c r="Y301" s="23">
        <v>3295167.3179501598</v>
      </c>
      <c r="Z301" s="23">
        <v>3738127.21775073</v>
      </c>
      <c r="AA301" s="23">
        <v>4009252.40645087</v>
      </c>
      <c r="AB301" s="23">
        <v>2136938.1515601701</v>
      </c>
      <c r="AC301" s="23">
        <v>3213473.6181546599</v>
      </c>
      <c r="AD301" s="23">
        <v>508643.28125</v>
      </c>
      <c r="AE301" s="23">
        <v>684530.36713646201</v>
      </c>
      <c r="AF301" s="23">
        <v>1191144.2437183601</v>
      </c>
      <c r="AG301" s="23">
        <v>1108476.21311705</v>
      </c>
      <c r="AH301" s="23">
        <v>388658.28977020801</v>
      </c>
      <c r="AI301" s="23">
        <v>623758.89333483297</v>
      </c>
      <c r="AJ301" s="22">
        <v>3</v>
      </c>
    </row>
    <row r="302" spans="1:36" x14ac:dyDescent="0.25">
      <c r="A302" s="22" t="s">
        <v>436</v>
      </c>
      <c r="B302" s="22" t="s">
        <v>1545</v>
      </c>
      <c r="C302" s="22">
        <v>12</v>
      </c>
      <c r="D302" s="22">
        <v>0.01</v>
      </c>
      <c r="E302" s="22">
        <v>-6.64</v>
      </c>
      <c r="F302" s="22" t="s">
        <v>31</v>
      </c>
      <c r="G302" s="22" t="s">
        <v>31</v>
      </c>
      <c r="H302" s="22">
        <v>166173.65435437</v>
      </c>
      <c r="I302" s="22" t="s">
        <v>31</v>
      </c>
      <c r="J302" s="22">
        <v>21.8</v>
      </c>
      <c r="K302" s="22" t="s">
        <v>31</v>
      </c>
      <c r="L302" s="22">
        <v>77322.28125</v>
      </c>
      <c r="M302" s="22">
        <v>59544.57421875</v>
      </c>
      <c r="N302" s="22">
        <v>79013.5859375</v>
      </c>
      <c r="O302" s="22">
        <v>61503.23828125</v>
      </c>
      <c r="P302" s="22">
        <v>54008.375</v>
      </c>
      <c r="Q302" s="22">
        <v>65360.640625</v>
      </c>
      <c r="R302" s="22" t="s">
        <v>31</v>
      </c>
      <c r="S302" s="22" t="s">
        <v>31</v>
      </c>
      <c r="T302" s="22" t="s">
        <v>31</v>
      </c>
      <c r="U302" s="22" t="s">
        <v>31</v>
      </c>
      <c r="V302" s="22" t="s">
        <v>31</v>
      </c>
      <c r="W302" s="22" t="s">
        <v>31</v>
      </c>
      <c r="X302" s="23">
        <v>163940.86760051601</v>
      </c>
      <c r="Y302" s="23">
        <v>201274.29564994399</v>
      </c>
      <c r="Z302" s="23">
        <v>212493.422702093</v>
      </c>
      <c r="AA302" s="23">
        <v>168436.85046716701</v>
      </c>
      <c r="AB302" s="23">
        <v>118477.88728741401</v>
      </c>
      <c r="AC302" s="23">
        <v>135482.979185209</v>
      </c>
      <c r="AD302" s="23" t="s">
        <v>31</v>
      </c>
      <c r="AE302" s="23" t="s">
        <v>31</v>
      </c>
      <c r="AF302" s="23" t="s">
        <v>31</v>
      </c>
      <c r="AG302" s="23" t="s">
        <v>31</v>
      </c>
      <c r="AH302" s="23" t="s">
        <v>31</v>
      </c>
      <c r="AI302" s="23" t="s">
        <v>31</v>
      </c>
      <c r="AJ302" s="22">
        <v>3</v>
      </c>
    </row>
    <row r="303" spans="1:36" x14ac:dyDescent="0.25">
      <c r="A303" s="22" t="s">
        <v>344</v>
      </c>
      <c r="B303" s="22" t="s">
        <v>1546</v>
      </c>
      <c r="C303" s="22">
        <v>5</v>
      </c>
      <c r="D303" s="22">
        <v>0.01</v>
      </c>
      <c r="E303" s="22">
        <v>-6.64</v>
      </c>
      <c r="F303" s="22" t="s">
        <v>31</v>
      </c>
      <c r="G303" s="22" t="s">
        <v>31</v>
      </c>
      <c r="H303" s="22">
        <v>153215.06245415399</v>
      </c>
      <c r="I303" s="22" t="s">
        <v>31</v>
      </c>
      <c r="J303" s="22">
        <v>21.99</v>
      </c>
      <c r="K303" s="22" t="s">
        <v>31</v>
      </c>
      <c r="L303" s="22">
        <v>72711.5078125</v>
      </c>
      <c r="M303" s="22">
        <v>55586.0703125</v>
      </c>
      <c r="N303" s="22">
        <v>42043.140625</v>
      </c>
      <c r="O303" s="22">
        <v>36916.40625</v>
      </c>
      <c r="P303" s="22">
        <v>70203.796875</v>
      </c>
      <c r="Q303" s="22">
        <v>73535.609375</v>
      </c>
      <c r="R303" s="22" t="s">
        <v>31</v>
      </c>
      <c r="S303" s="22" t="s">
        <v>31</v>
      </c>
      <c r="T303" s="22" t="s">
        <v>31</v>
      </c>
      <c r="U303" s="22" t="s">
        <v>31</v>
      </c>
      <c r="V303" s="22" t="s">
        <v>31</v>
      </c>
      <c r="W303" s="22" t="s">
        <v>31</v>
      </c>
      <c r="X303" s="23">
        <v>154164.97654513901</v>
      </c>
      <c r="Y303" s="23">
        <v>187893.64601038201</v>
      </c>
      <c r="Z303" s="23">
        <v>113067.78127521501</v>
      </c>
      <c r="AA303" s="23">
        <v>101101.720382292</v>
      </c>
      <c r="AB303" s="23">
        <v>154005.69880698601</v>
      </c>
      <c r="AC303" s="23">
        <v>152428.485079965</v>
      </c>
      <c r="AD303" s="23" t="s">
        <v>31</v>
      </c>
      <c r="AE303" s="23" t="s">
        <v>31</v>
      </c>
      <c r="AF303" s="23" t="s">
        <v>31</v>
      </c>
      <c r="AG303" s="23" t="s">
        <v>31</v>
      </c>
      <c r="AH303" s="23" t="s">
        <v>31</v>
      </c>
      <c r="AI303" s="23" t="s">
        <v>31</v>
      </c>
      <c r="AJ303" s="22">
        <v>3</v>
      </c>
    </row>
    <row r="304" spans="1:36" x14ac:dyDescent="0.25">
      <c r="A304" s="22" t="s">
        <v>333</v>
      </c>
      <c r="B304" s="22" t="s">
        <v>1547</v>
      </c>
      <c r="C304" s="22">
        <v>13</v>
      </c>
      <c r="D304" s="22">
        <v>0.79900000000000004</v>
      </c>
      <c r="E304" s="22">
        <v>-0.32</v>
      </c>
      <c r="F304" s="22">
        <v>0.14586725962448299</v>
      </c>
      <c r="G304" s="22">
        <v>0.32312367638334799</v>
      </c>
      <c r="H304" s="22">
        <v>617349.83501046803</v>
      </c>
      <c r="I304" s="22">
        <v>493333.68606496998</v>
      </c>
      <c r="J304" s="22">
        <v>22.01</v>
      </c>
      <c r="K304" s="22">
        <v>9.4499999999999993</v>
      </c>
      <c r="L304" s="22">
        <v>368114.78125</v>
      </c>
      <c r="M304" s="22">
        <v>222997.203125</v>
      </c>
      <c r="N304" s="22">
        <v>176823.859375</v>
      </c>
      <c r="O304" s="22">
        <v>170760.5</v>
      </c>
      <c r="P304" s="22">
        <v>259059.8125</v>
      </c>
      <c r="Q304" s="22">
        <v>323532.5625</v>
      </c>
      <c r="R304" s="22">
        <v>499386.0625</v>
      </c>
      <c r="S304" s="22">
        <v>548320.25</v>
      </c>
      <c r="T304" s="22">
        <v>441229.23046875</v>
      </c>
      <c r="U304" s="22">
        <v>481480.8515625</v>
      </c>
      <c r="V304" s="22">
        <v>480893.421875</v>
      </c>
      <c r="W304" s="22">
        <v>413539</v>
      </c>
      <c r="X304" s="23">
        <v>780487.27532465302</v>
      </c>
      <c r="Y304" s="23">
        <v>753781.60948808095</v>
      </c>
      <c r="Z304" s="23">
        <v>475537.29713910603</v>
      </c>
      <c r="AA304" s="23">
        <v>467656.039063673</v>
      </c>
      <c r="AB304" s="23">
        <v>568298.14387256897</v>
      </c>
      <c r="AC304" s="23">
        <v>670635.33973623498</v>
      </c>
      <c r="AD304" s="23">
        <v>499386.0625</v>
      </c>
      <c r="AE304" s="23">
        <v>565254.52183808002</v>
      </c>
      <c r="AF304" s="23">
        <v>481100.77618032403</v>
      </c>
      <c r="AG304" s="23">
        <v>487354.66221877298</v>
      </c>
      <c r="AH304" s="23">
        <v>592076.15573744394</v>
      </c>
      <c r="AI304" s="23">
        <v>478126.46274118999</v>
      </c>
      <c r="AJ304" s="22">
        <v>3</v>
      </c>
    </row>
    <row r="305" spans="1:36" x14ac:dyDescent="0.25">
      <c r="A305" s="22" t="s">
        <v>518</v>
      </c>
      <c r="B305" s="22" t="s">
        <v>1548</v>
      </c>
      <c r="C305" s="22">
        <v>28</v>
      </c>
      <c r="D305" s="22">
        <v>0.9</v>
      </c>
      <c r="E305" s="22">
        <v>-0.15</v>
      </c>
      <c r="F305" s="22">
        <v>0.87771394333867003</v>
      </c>
      <c r="G305" s="22">
        <v>0.94237314598539901</v>
      </c>
      <c r="H305" s="22">
        <v>4003484.32220713</v>
      </c>
      <c r="I305" s="22">
        <v>3602870.4433403802</v>
      </c>
      <c r="J305" s="22">
        <v>22.12</v>
      </c>
      <c r="K305" s="22">
        <v>22.36</v>
      </c>
      <c r="L305" s="22">
        <v>1618157.875</v>
      </c>
      <c r="M305" s="22">
        <v>828305.328125</v>
      </c>
      <c r="N305" s="22">
        <v>1504168.375</v>
      </c>
      <c r="O305" s="22">
        <v>1446761.5625</v>
      </c>
      <c r="P305" s="22">
        <v>2407148.375</v>
      </c>
      <c r="Q305" s="22">
        <v>2311482.25</v>
      </c>
      <c r="R305" s="22">
        <v>3275074.5</v>
      </c>
      <c r="S305" s="22">
        <v>3173521.75</v>
      </c>
      <c r="T305" s="22">
        <v>3634999.25</v>
      </c>
      <c r="U305" s="22">
        <v>4810647</v>
      </c>
      <c r="V305" s="22">
        <v>2596643</v>
      </c>
      <c r="W305" s="22">
        <v>4512427.5</v>
      </c>
      <c r="X305" s="23">
        <v>3430863.6741379998</v>
      </c>
      <c r="Y305" s="23">
        <v>2799861.6782275601</v>
      </c>
      <c r="Z305" s="23">
        <v>4045201.6261712299</v>
      </c>
      <c r="AA305" s="23">
        <v>3962197.2399256299</v>
      </c>
      <c r="AB305" s="23">
        <v>5280548.6900380198</v>
      </c>
      <c r="AC305" s="23">
        <v>4791362.18019176</v>
      </c>
      <c r="AD305" s="23">
        <v>3275074.5</v>
      </c>
      <c r="AE305" s="23">
        <v>3271532.5019256501</v>
      </c>
      <c r="AF305" s="23">
        <v>3963474.8557615201</v>
      </c>
      <c r="AG305" s="23">
        <v>4869334.3382824399</v>
      </c>
      <c r="AH305" s="23">
        <v>3196987.80504876</v>
      </c>
      <c r="AI305" s="23">
        <v>5217188.7027609702</v>
      </c>
      <c r="AJ305" s="22">
        <v>3</v>
      </c>
    </row>
    <row r="306" spans="1:36" x14ac:dyDescent="0.25">
      <c r="A306" s="22" t="s">
        <v>732</v>
      </c>
      <c r="B306" s="22" t="s">
        <v>1549</v>
      </c>
      <c r="C306" s="22">
        <v>53</v>
      </c>
      <c r="D306" s="22">
        <v>0.84899999999999998</v>
      </c>
      <c r="E306" s="22">
        <v>-0.24</v>
      </c>
      <c r="F306" s="22">
        <v>0.295957081945593</v>
      </c>
      <c r="G306" s="22">
        <v>0.50529257893150004</v>
      </c>
      <c r="H306" s="22">
        <v>34327728.237698697</v>
      </c>
      <c r="I306" s="22">
        <v>29148630.400653198</v>
      </c>
      <c r="J306" s="22">
        <v>22.17</v>
      </c>
      <c r="K306" s="22">
        <v>33.479999999999997</v>
      </c>
      <c r="L306" s="22">
        <v>17767100</v>
      </c>
      <c r="M306" s="22">
        <v>9254328</v>
      </c>
      <c r="N306" s="22">
        <v>17588760</v>
      </c>
      <c r="O306" s="22">
        <v>16660135</v>
      </c>
      <c r="P306" s="22">
        <v>13218817</v>
      </c>
      <c r="Q306" s="22">
        <v>14285046</v>
      </c>
      <c r="R306" s="22">
        <v>27509958</v>
      </c>
      <c r="S306" s="22">
        <v>29959642</v>
      </c>
      <c r="T306" s="22">
        <v>40896352</v>
      </c>
      <c r="U306" s="22">
        <v>42531576</v>
      </c>
      <c r="V306" s="22">
        <v>14706048</v>
      </c>
      <c r="W306" s="22">
        <v>20993716</v>
      </c>
      <c r="X306" s="23">
        <v>37670303.328578003</v>
      </c>
      <c r="Y306" s="23">
        <v>31281747.738604601</v>
      </c>
      <c r="Z306" s="23">
        <v>47301938.889876902</v>
      </c>
      <c r="AA306" s="23">
        <v>45626551.482140601</v>
      </c>
      <c r="AB306" s="23">
        <v>28998049.1099566</v>
      </c>
      <c r="AC306" s="23">
        <v>29610795.906695601</v>
      </c>
      <c r="AD306" s="23">
        <v>27509958</v>
      </c>
      <c r="AE306" s="23">
        <v>30884912.8098954</v>
      </c>
      <c r="AF306" s="23">
        <v>44591938.4562108</v>
      </c>
      <c r="AG306" s="23">
        <v>43050438.637062602</v>
      </c>
      <c r="AH306" s="23">
        <v>18106091.640807599</v>
      </c>
      <c r="AI306" s="23">
        <v>24272562.3722868</v>
      </c>
      <c r="AJ306" s="22">
        <v>3</v>
      </c>
    </row>
    <row r="307" spans="1:36" x14ac:dyDescent="0.25">
      <c r="A307" s="22" t="s">
        <v>68</v>
      </c>
      <c r="B307" s="22" t="s">
        <v>1550</v>
      </c>
      <c r="C307" s="22">
        <v>24</v>
      </c>
      <c r="D307" s="22">
        <v>0.76</v>
      </c>
      <c r="E307" s="22">
        <v>-0.4</v>
      </c>
      <c r="F307" s="22">
        <v>9.4882954446704696E-3</v>
      </c>
      <c r="G307" s="22">
        <v>5.7256955269563203E-2</v>
      </c>
      <c r="H307" s="22">
        <v>2755429.3106495799</v>
      </c>
      <c r="I307" s="22">
        <v>2094007.4389985199</v>
      </c>
      <c r="J307" s="22">
        <v>22.19</v>
      </c>
      <c r="K307" s="22">
        <v>7.67</v>
      </c>
      <c r="L307" s="22">
        <v>1369749.625</v>
      </c>
      <c r="M307" s="22">
        <v>674810.9375</v>
      </c>
      <c r="N307" s="22">
        <v>907968.75</v>
      </c>
      <c r="O307" s="22">
        <v>954587.3125</v>
      </c>
      <c r="P307" s="22">
        <v>1682625.5</v>
      </c>
      <c r="Q307" s="22">
        <v>1851973.75</v>
      </c>
      <c r="R307" s="22">
        <v>1937647.375</v>
      </c>
      <c r="S307" s="22">
        <v>1767800.5</v>
      </c>
      <c r="T307" s="22">
        <v>1960081.125</v>
      </c>
      <c r="U307" s="22">
        <v>2108043.5</v>
      </c>
      <c r="V307" s="22">
        <v>1669098.75</v>
      </c>
      <c r="W307" s="22">
        <v>1958709.25</v>
      </c>
      <c r="X307" s="23">
        <v>2904181.5410481198</v>
      </c>
      <c r="Y307" s="23">
        <v>2281015.4900632701</v>
      </c>
      <c r="Z307" s="23">
        <v>2441825.4798188098</v>
      </c>
      <c r="AA307" s="23">
        <v>2614296.17214863</v>
      </c>
      <c r="AB307" s="23">
        <v>3691166.6817586902</v>
      </c>
      <c r="AC307" s="23">
        <v>3838868.7537868498</v>
      </c>
      <c r="AD307" s="23">
        <v>1937647.375</v>
      </c>
      <c r="AE307" s="23">
        <v>1822397.08698086</v>
      </c>
      <c r="AF307" s="23">
        <v>2137203.2619237201</v>
      </c>
      <c r="AG307" s="23">
        <v>2133760.5110379299</v>
      </c>
      <c r="AH307" s="23">
        <v>2054994.98744037</v>
      </c>
      <c r="AI307" s="23">
        <v>2264624.9210859202</v>
      </c>
      <c r="AJ307" s="22">
        <v>3</v>
      </c>
    </row>
    <row r="308" spans="1:36" x14ac:dyDescent="0.25">
      <c r="A308" s="22" t="s">
        <v>65</v>
      </c>
      <c r="B308" s="22" t="s">
        <v>1551</v>
      </c>
      <c r="C308" s="22">
        <v>75</v>
      </c>
      <c r="D308" s="22">
        <v>1.0649999999999999</v>
      </c>
      <c r="E308" s="22">
        <v>0.09</v>
      </c>
      <c r="F308" s="22">
        <v>0.28858700344042099</v>
      </c>
      <c r="G308" s="22">
        <v>0.49756379903520898</v>
      </c>
      <c r="H308" s="22">
        <v>17417589.778387599</v>
      </c>
      <c r="I308" s="22">
        <v>18556707.522323899</v>
      </c>
      <c r="J308" s="22">
        <v>22.21</v>
      </c>
      <c r="K308" s="22">
        <v>23.42</v>
      </c>
      <c r="L308" s="22">
        <v>10184724</v>
      </c>
      <c r="M308" s="22">
        <v>5124977</v>
      </c>
      <c r="N308" s="22">
        <v>4741711</v>
      </c>
      <c r="O308" s="22">
        <v>4328098.5</v>
      </c>
      <c r="P308" s="22">
        <v>8538507</v>
      </c>
      <c r="Q308" s="22">
        <v>8448306</v>
      </c>
      <c r="R308" s="22">
        <v>24311138</v>
      </c>
      <c r="S308" s="22">
        <v>23852466</v>
      </c>
      <c r="T308" s="22">
        <v>12693854</v>
      </c>
      <c r="U308" s="22">
        <v>16008601</v>
      </c>
      <c r="V308" s="22">
        <v>13370729</v>
      </c>
      <c r="W308" s="22">
        <v>18092214</v>
      </c>
      <c r="X308" s="23">
        <v>21593937.2434358</v>
      </c>
      <c r="Y308" s="23">
        <v>17323595.8008135</v>
      </c>
      <c r="Z308" s="23">
        <v>12752014.579507399</v>
      </c>
      <c r="AA308" s="23">
        <v>11853217.817864301</v>
      </c>
      <c r="AB308" s="23">
        <v>18730877.756436799</v>
      </c>
      <c r="AC308" s="23">
        <v>17512093.7463773</v>
      </c>
      <c r="AD308" s="23">
        <v>24311138</v>
      </c>
      <c r="AE308" s="23">
        <v>24589123.351707399</v>
      </c>
      <c r="AF308" s="23">
        <v>13840930.270262901</v>
      </c>
      <c r="AG308" s="23">
        <v>16203897.4294232</v>
      </c>
      <c r="AH308" s="23">
        <v>16462046.402840801</v>
      </c>
      <c r="AI308" s="23">
        <v>20917897.182555001</v>
      </c>
      <c r="AJ308" s="22">
        <v>3</v>
      </c>
    </row>
    <row r="309" spans="1:36" x14ac:dyDescent="0.25">
      <c r="A309" s="22" t="s">
        <v>315</v>
      </c>
      <c r="B309" s="22" t="s">
        <v>1552</v>
      </c>
      <c r="C309" s="22">
        <v>6</v>
      </c>
      <c r="D309" s="22">
        <v>0.01</v>
      </c>
      <c r="E309" s="22">
        <v>-6.64</v>
      </c>
      <c r="F309" s="22" t="s">
        <v>31</v>
      </c>
      <c r="G309" s="22" t="s">
        <v>31</v>
      </c>
      <c r="H309" s="22">
        <v>53678.910027316102</v>
      </c>
      <c r="I309" s="22" t="s">
        <v>31</v>
      </c>
      <c r="J309" s="22">
        <v>22.22</v>
      </c>
      <c r="K309" s="22" t="s">
        <v>31</v>
      </c>
      <c r="L309" s="22">
        <v>32876.1455078125</v>
      </c>
      <c r="M309" s="22" t="s">
        <v>31</v>
      </c>
      <c r="N309" s="22">
        <v>19175.0400390625</v>
      </c>
      <c r="O309" s="22">
        <v>14780.307128906299</v>
      </c>
      <c r="P309" s="22" t="s">
        <v>31</v>
      </c>
      <c r="Q309" s="22">
        <v>26956.216796875</v>
      </c>
      <c r="R309" s="22" t="s">
        <v>31</v>
      </c>
      <c r="S309" s="22" t="s">
        <v>31</v>
      </c>
      <c r="T309" s="22" t="s">
        <v>31</v>
      </c>
      <c r="U309" s="22" t="s">
        <v>31</v>
      </c>
      <c r="V309" s="22" t="s">
        <v>31</v>
      </c>
      <c r="W309" s="22" t="s">
        <v>31</v>
      </c>
      <c r="X309" s="23">
        <v>69704.925032997198</v>
      </c>
      <c r="Y309" s="23" t="s">
        <v>31</v>
      </c>
      <c r="Z309" s="23">
        <v>51567.965685965202</v>
      </c>
      <c r="AA309" s="23">
        <v>40478.3301059019</v>
      </c>
      <c r="AB309" s="23" t="s">
        <v>31</v>
      </c>
      <c r="AC309" s="23">
        <v>55876.266270959597</v>
      </c>
      <c r="AD309" s="23" t="s">
        <v>31</v>
      </c>
      <c r="AE309" s="23" t="s">
        <v>31</v>
      </c>
      <c r="AF309" s="23" t="s">
        <v>31</v>
      </c>
      <c r="AG309" s="23" t="s">
        <v>31</v>
      </c>
      <c r="AH309" s="23" t="s">
        <v>31</v>
      </c>
      <c r="AI309" s="23" t="s">
        <v>31</v>
      </c>
      <c r="AJ309" s="22">
        <v>4</v>
      </c>
    </row>
    <row r="310" spans="1:36" x14ac:dyDescent="0.25">
      <c r="A310" s="22" t="s">
        <v>663</v>
      </c>
      <c r="B310" s="22" t="s">
        <v>1553</v>
      </c>
      <c r="C310" s="22">
        <v>8</v>
      </c>
      <c r="D310" s="22">
        <v>1.63</v>
      </c>
      <c r="E310" s="22">
        <v>0.71</v>
      </c>
      <c r="F310" s="22">
        <v>0.59824584031605299</v>
      </c>
      <c r="G310" s="22">
        <v>0.74514606445060005</v>
      </c>
      <c r="H310" s="22">
        <v>426241.10876683798</v>
      </c>
      <c r="I310" s="22">
        <v>694947.80740637402</v>
      </c>
      <c r="J310" s="22">
        <v>22.24</v>
      </c>
      <c r="K310" s="22">
        <v>51.78</v>
      </c>
      <c r="L310" s="22">
        <v>227947.46875</v>
      </c>
      <c r="M310" s="22">
        <v>114312.4375</v>
      </c>
      <c r="N310" s="22">
        <v>210644.171875</v>
      </c>
      <c r="O310" s="22">
        <v>114895.8125</v>
      </c>
      <c r="P310" s="22">
        <v>214335.875</v>
      </c>
      <c r="Q310" s="22">
        <v>167056.71875</v>
      </c>
      <c r="R310" s="22">
        <v>824463.1875</v>
      </c>
      <c r="S310" s="22">
        <v>852352.5</v>
      </c>
      <c r="T310" s="22">
        <v>254142.71875</v>
      </c>
      <c r="U310" s="22">
        <v>152839.078125</v>
      </c>
      <c r="V310" s="22">
        <v>497491.71875</v>
      </c>
      <c r="W310" s="22">
        <v>681967.1875</v>
      </c>
      <c r="X310" s="23">
        <v>483300.61128682003</v>
      </c>
      <c r="Y310" s="23">
        <v>386402.21453788999</v>
      </c>
      <c r="Z310" s="23">
        <v>566491.19923974003</v>
      </c>
      <c r="AA310" s="23">
        <v>314661.29800950701</v>
      </c>
      <c r="AB310" s="23">
        <v>470187.47814388602</v>
      </c>
      <c r="AC310" s="23">
        <v>346283.96742639202</v>
      </c>
      <c r="AD310" s="23">
        <v>824463.1875</v>
      </c>
      <c r="AE310" s="23">
        <v>878676.47570009006</v>
      </c>
      <c r="AF310" s="23">
        <v>277108.248520408</v>
      </c>
      <c r="AG310" s="23">
        <v>154703.63369947899</v>
      </c>
      <c r="AH310" s="23">
        <v>612511.98488066997</v>
      </c>
      <c r="AI310" s="23">
        <v>788478.37583621498</v>
      </c>
      <c r="AJ310" s="22">
        <v>3</v>
      </c>
    </row>
    <row r="311" spans="1:36" x14ac:dyDescent="0.25">
      <c r="A311" s="22" t="s">
        <v>172</v>
      </c>
      <c r="B311" s="22" t="s">
        <v>1554</v>
      </c>
      <c r="C311" s="22">
        <v>4</v>
      </c>
      <c r="D311" s="22">
        <v>0.01</v>
      </c>
      <c r="E311" s="22">
        <v>-6.64</v>
      </c>
      <c r="F311" s="22" t="s">
        <v>31</v>
      </c>
      <c r="G311" s="22" t="s">
        <v>31</v>
      </c>
      <c r="H311" s="22">
        <v>594742.55746940896</v>
      </c>
      <c r="I311" s="22" t="s">
        <v>31</v>
      </c>
      <c r="J311" s="22">
        <v>22.28</v>
      </c>
      <c r="K311" s="22" t="s">
        <v>31</v>
      </c>
      <c r="L311" s="22">
        <v>413235.59375</v>
      </c>
      <c r="M311" s="22">
        <v>237198.59375</v>
      </c>
      <c r="N311" s="22">
        <v>191242.71875</v>
      </c>
      <c r="O311" s="22">
        <v>203959.578125</v>
      </c>
      <c r="P311" s="22">
        <v>276371.25</v>
      </c>
      <c r="Q311" s="22">
        <v>281462.5</v>
      </c>
      <c r="R311" s="22" t="s">
        <v>31</v>
      </c>
      <c r="S311" s="22" t="s">
        <v>31</v>
      </c>
      <c r="T311" s="22" t="s">
        <v>31</v>
      </c>
      <c r="U311" s="22" t="s">
        <v>31</v>
      </c>
      <c r="V311" s="22" t="s">
        <v>31</v>
      </c>
      <c r="W311" s="22" t="s">
        <v>31</v>
      </c>
      <c r="X311" s="23">
        <v>876153.68646135496</v>
      </c>
      <c r="Y311" s="23">
        <v>801785.561700347</v>
      </c>
      <c r="Z311" s="23">
        <v>514314.33457767399</v>
      </c>
      <c r="AA311" s="23">
        <v>558577.23791529797</v>
      </c>
      <c r="AB311" s="23">
        <v>606274.15298056498</v>
      </c>
      <c r="AC311" s="23">
        <v>583430.29787151702</v>
      </c>
      <c r="AD311" s="23" t="s">
        <v>31</v>
      </c>
      <c r="AE311" s="23" t="s">
        <v>31</v>
      </c>
      <c r="AF311" s="23" t="s">
        <v>31</v>
      </c>
      <c r="AG311" s="23" t="s">
        <v>31</v>
      </c>
      <c r="AH311" s="23" t="s">
        <v>31</v>
      </c>
      <c r="AI311" s="23" t="s">
        <v>31</v>
      </c>
      <c r="AJ311" s="22">
        <v>3</v>
      </c>
    </row>
    <row r="312" spans="1:36" x14ac:dyDescent="0.25">
      <c r="A312" s="22" t="s">
        <v>143</v>
      </c>
      <c r="B312" s="22" t="s">
        <v>1555</v>
      </c>
      <c r="C312" s="22">
        <v>23</v>
      </c>
      <c r="D312" s="22">
        <v>0.86099999999999999</v>
      </c>
      <c r="E312" s="22">
        <v>-0.22</v>
      </c>
      <c r="F312" s="22">
        <v>7.1915470288304098E-2</v>
      </c>
      <c r="G312" s="22">
        <v>0.21373131819685301</v>
      </c>
      <c r="H312" s="22">
        <v>813437.91051306599</v>
      </c>
      <c r="I312" s="22">
        <v>700481.91873302904</v>
      </c>
      <c r="J312" s="22">
        <v>22.33</v>
      </c>
      <c r="K312" s="22">
        <v>27.7</v>
      </c>
      <c r="L312" s="22">
        <v>489539.1875</v>
      </c>
      <c r="M312" s="22">
        <v>368824.875</v>
      </c>
      <c r="N312" s="22">
        <v>288268.8125</v>
      </c>
      <c r="O312" s="22">
        <v>291475.4375</v>
      </c>
      <c r="P312" s="22">
        <v>328277.03125</v>
      </c>
      <c r="Q312" s="22">
        <v>399888.84375</v>
      </c>
      <c r="R312" s="22">
        <v>688158.9375</v>
      </c>
      <c r="S312" s="22">
        <v>790505.0625</v>
      </c>
      <c r="T312" s="22">
        <v>830847.875</v>
      </c>
      <c r="U312" s="22">
        <v>704431.875</v>
      </c>
      <c r="V312" s="22">
        <v>322326.8125</v>
      </c>
      <c r="W312" s="22">
        <v>454424.78125</v>
      </c>
      <c r="X312" s="23">
        <v>1037934.70427648</v>
      </c>
      <c r="Y312" s="23">
        <v>1246712.53271684</v>
      </c>
      <c r="Z312" s="23">
        <v>775249.292885478</v>
      </c>
      <c r="AA312" s="23">
        <v>798253.97902677197</v>
      </c>
      <c r="AB312" s="23">
        <v>720139.59145196294</v>
      </c>
      <c r="AC312" s="23">
        <v>828910.66207597498</v>
      </c>
      <c r="AD312" s="23">
        <v>688158.9375</v>
      </c>
      <c r="AE312" s="23">
        <v>814918.94766611105</v>
      </c>
      <c r="AF312" s="23">
        <v>905927.19146376499</v>
      </c>
      <c r="AG312" s="23">
        <v>713025.56972444302</v>
      </c>
      <c r="AH312" s="23">
        <v>396848.88866229902</v>
      </c>
      <c r="AI312" s="23">
        <v>525397.87841292203</v>
      </c>
      <c r="AJ312" s="22">
        <v>3</v>
      </c>
    </row>
    <row r="313" spans="1:36" x14ac:dyDescent="0.25">
      <c r="A313" s="22" t="s">
        <v>1556</v>
      </c>
      <c r="B313" s="22" t="s">
        <v>1557</v>
      </c>
      <c r="C313" s="22">
        <v>18</v>
      </c>
      <c r="D313" s="22">
        <v>0.01</v>
      </c>
      <c r="E313" s="22">
        <v>-6.64</v>
      </c>
      <c r="F313" s="22" t="s">
        <v>31</v>
      </c>
      <c r="G313" s="22" t="s">
        <v>31</v>
      </c>
      <c r="H313" s="22">
        <v>1558408.2945183299</v>
      </c>
      <c r="I313" s="22" t="s">
        <v>31</v>
      </c>
      <c r="J313" s="22">
        <v>22.58</v>
      </c>
      <c r="K313" s="22" t="s">
        <v>31</v>
      </c>
      <c r="L313" s="22">
        <v>729214.0625</v>
      </c>
      <c r="M313" s="22">
        <v>317193.62402343802</v>
      </c>
      <c r="N313" s="22">
        <v>584091.890625</v>
      </c>
      <c r="O313" s="22">
        <v>643346.0625</v>
      </c>
      <c r="P313" s="22">
        <v>501400.1875</v>
      </c>
      <c r="Q313" s="22">
        <v>908611.15625</v>
      </c>
      <c r="R313" s="22" t="s">
        <v>31</v>
      </c>
      <c r="S313" s="22" t="s">
        <v>31</v>
      </c>
      <c r="T313" s="22" t="s">
        <v>31</v>
      </c>
      <c r="U313" s="22" t="s">
        <v>31</v>
      </c>
      <c r="V313" s="22" t="s">
        <v>31</v>
      </c>
      <c r="W313" s="22" t="s">
        <v>31</v>
      </c>
      <c r="X313" s="23">
        <v>1546100.0909456001</v>
      </c>
      <c r="Y313" s="23">
        <v>1072187.0816546499</v>
      </c>
      <c r="Z313" s="23">
        <v>1570814.48131741</v>
      </c>
      <c r="AA313" s="23">
        <v>1761910.22710732</v>
      </c>
      <c r="AB313" s="23">
        <v>1099918.94591373</v>
      </c>
      <c r="AC313" s="23">
        <v>1883417.0716891999</v>
      </c>
      <c r="AD313" s="23" t="s">
        <v>31</v>
      </c>
      <c r="AE313" s="23" t="s">
        <v>31</v>
      </c>
      <c r="AF313" s="23" t="s">
        <v>31</v>
      </c>
      <c r="AG313" s="23" t="s">
        <v>31</v>
      </c>
      <c r="AH313" s="23" t="s">
        <v>31</v>
      </c>
      <c r="AI313" s="23" t="s">
        <v>31</v>
      </c>
      <c r="AJ313" s="22">
        <v>3</v>
      </c>
    </row>
    <row r="314" spans="1:36" x14ac:dyDescent="0.25">
      <c r="A314" s="22" t="s">
        <v>793</v>
      </c>
      <c r="B314" s="22" t="s">
        <v>1558</v>
      </c>
      <c r="C314" s="22">
        <v>79</v>
      </c>
      <c r="D314" s="22">
        <v>0.47399999999999998</v>
      </c>
      <c r="E314" s="22">
        <v>-1.08</v>
      </c>
      <c r="F314" s="22">
        <v>8.6214002026489096E-4</v>
      </c>
      <c r="G314" s="22">
        <v>1.04796613147364E-2</v>
      </c>
      <c r="H314" s="22">
        <v>6055335.6508476604</v>
      </c>
      <c r="I314" s="22">
        <v>2871752.4369399999</v>
      </c>
      <c r="J314" s="22">
        <v>22.65</v>
      </c>
      <c r="K314" s="22">
        <v>29.82</v>
      </c>
      <c r="L314" s="22">
        <v>3580008.15625</v>
      </c>
      <c r="M314" s="22">
        <v>1788536.296875</v>
      </c>
      <c r="N314" s="22">
        <v>1714100.71875</v>
      </c>
      <c r="O314" s="22">
        <v>1714847.0625</v>
      </c>
      <c r="P314" s="22">
        <v>2764753.21875</v>
      </c>
      <c r="Q314" s="22">
        <v>3821489.0625</v>
      </c>
      <c r="R314" s="22">
        <v>2811555.25</v>
      </c>
      <c r="S314" s="22">
        <v>3762978.25</v>
      </c>
      <c r="T314" s="22">
        <v>1329308.875</v>
      </c>
      <c r="U314" s="22">
        <v>3126626.25</v>
      </c>
      <c r="V314" s="22">
        <v>1868384.5</v>
      </c>
      <c r="W314" s="22">
        <v>2537003.5</v>
      </c>
      <c r="X314" s="23">
        <v>7590433.6197083797</v>
      </c>
      <c r="Y314" s="23">
        <v>6045662.2307078103</v>
      </c>
      <c r="Z314" s="23">
        <v>4609778.4863405097</v>
      </c>
      <c r="AA314" s="23">
        <v>4696393.9836714296</v>
      </c>
      <c r="AB314" s="23">
        <v>6065024.5490366602</v>
      </c>
      <c r="AC314" s="23">
        <v>7921383.8505915301</v>
      </c>
      <c r="AD314" s="23">
        <v>2811555.25</v>
      </c>
      <c r="AE314" s="23">
        <v>3879193.7219003802</v>
      </c>
      <c r="AF314" s="23">
        <v>1449431.4686868601</v>
      </c>
      <c r="AG314" s="23">
        <v>3164769.4295799001</v>
      </c>
      <c r="AH314" s="23">
        <v>2300355.6752476599</v>
      </c>
      <c r="AI314" s="23">
        <v>2933238.4839568199</v>
      </c>
      <c r="AJ314" s="22">
        <v>3</v>
      </c>
    </row>
    <row r="315" spans="1:36" x14ac:dyDescent="0.25">
      <c r="A315" s="22" t="s">
        <v>687</v>
      </c>
      <c r="B315" s="22" t="s">
        <v>1559</v>
      </c>
      <c r="C315" s="22">
        <v>9</v>
      </c>
      <c r="D315" s="22">
        <v>0.01</v>
      </c>
      <c r="E315" s="22">
        <v>-6.64</v>
      </c>
      <c r="F315" s="22" t="s">
        <v>31</v>
      </c>
      <c r="G315" s="22" t="s">
        <v>31</v>
      </c>
      <c r="H315" s="22">
        <v>150255.86902644901</v>
      </c>
      <c r="I315" s="22" t="s">
        <v>31</v>
      </c>
      <c r="J315" s="22">
        <v>22.73</v>
      </c>
      <c r="K315" s="22" t="s">
        <v>31</v>
      </c>
      <c r="L315" s="22" t="s">
        <v>31</v>
      </c>
      <c r="M315" s="22">
        <v>61426.46484375</v>
      </c>
      <c r="N315" s="22">
        <v>58962.40234375</v>
      </c>
      <c r="O315" s="22">
        <v>54137.9140625</v>
      </c>
      <c r="P315" s="22">
        <v>68494.4296875</v>
      </c>
      <c r="Q315" s="22">
        <v>52667.49609375</v>
      </c>
      <c r="R315" s="22" t="s">
        <v>31</v>
      </c>
      <c r="S315" s="22" t="s">
        <v>31</v>
      </c>
      <c r="T315" s="22" t="s">
        <v>31</v>
      </c>
      <c r="U315" s="22" t="s">
        <v>31</v>
      </c>
      <c r="V315" s="22" t="s">
        <v>31</v>
      </c>
      <c r="W315" s="22" t="s">
        <v>31</v>
      </c>
      <c r="X315" s="23" t="s">
        <v>31</v>
      </c>
      <c r="Y315" s="23">
        <v>207635.51688641799</v>
      </c>
      <c r="Z315" s="23">
        <v>158569.21991455901</v>
      </c>
      <c r="AA315" s="23">
        <v>148265.68470833899</v>
      </c>
      <c r="AB315" s="23">
        <v>150255.86902644901</v>
      </c>
      <c r="AC315" s="23">
        <v>109171.960506723</v>
      </c>
      <c r="AD315" s="23" t="s">
        <v>31</v>
      </c>
      <c r="AE315" s="23" t="s">
        <v>31</v>
      </c>
      <c r="AF315" s="23" t="s">
        <v>31</v>
      </c>
      <c r="AG315" s="23" t="s">
        <v>31</v>
      </c>
      <c r="AH315" s="23" t="s">
        <v>31</v>
      </c>
      <c r="AI315" s="23" t="s">
        <v>31</v>
      </c>
      <c r="AJ315" s="22">
        <v>3</v>
      </c>
    </row>
    <row r="316" spans="1:36" x14ac:dyDescent="0.25">
      <c r="A316" s="22" t="s">
        <v>1467</v>
      </c>
      <c r="B316" s="22" t="s">
        <v>1560</v>
      </c>
      <c r="C316" s="22">
        <v>220</v>
      </c>
      <c r="D316" s="22">
        <v>3.4159999999999999</v>
      </c>
      <c r="E316" s="22">
        <v>1.77</v>
      </c>
      <c r="F316" s="22">
        <v>1.4537244435021899E-6</v>
      </c>
      <c r="G316" s="22">
        <v>2.50137942676413E-4</v>
      </c>
      <c r="H316" s="22">
        <v>84419159.499292806</v>
      </c>
      <c r="I316" s="22">
        <v>288354513.64820802</v>
      </c>
      <c r="J316" s="22">
        <v>22.77</v>
      </c>
      <c r="K316" s="22">
        <v>21.54</v>
      </c>
      <c r="L316" s="22">
        <v>45018975.6162109</v>
      </c>
      <c r="M316" s="22">
        <v>20084446.78125</v>
      </c>
      <c r="N316" s="22">
        <v>27762600.833007801</v>
      </c>
      <c r="O316" s="22">
        <v>25888169.0166016</v>
      </c>
      <c r="P316" s="22">
        <v>52530098.125</v>
      </c>
      <c r="Q316" s="22">
        <v>51631002.5927734</v>
      </c>
      <c r="R316" s="22">
        <v>436330128.65625</v>
      </c>
      <c r="S316" s="22">
        <v>251956613.03125</v>
      </c>
      <c r="T316" s="22">
        <v>273473664</v>
      </c>
      <c r="U316" s="22">
        <v>257620237.21875</v>
      </c>
      <c r="V316" s="22">
        <v>266224849</v>
      </c>
      <c r="W316" s="22">
        <v>241179232.4375</v>
      </c>
      <c r="X316" s="23">
        <v>95450493.721796095</v>
      </c>
      <c r="Y316" s="23">
        <v>67890029.149657503</v>
      </c>
      <c r="Z316" s="23">
        <v>74662730.518068403</v>
      </c>
      <c r="AA316" s="23">
        <v>70899057.9256607</v>
      </c>
      <c r="AB316" s="23">
        <v>115234999.106167</v>
      </c>
      <c r="AC316" s="23">
        <v>107023462.173849</v>
      </c>
      <c r="AD316" s="23">
        <v>436330128.65625</v>
      </c>
      <c r="AE316" s="23">
        <v>259738017.74222499</v>
      </c>
      <c r="AF316" s="23">
        <v>298186028.78032899</v>
      </c>
      <c r="AG316" s="23">
        <v>260763067.28091401</v>
      </c>
      <c r="AH316" s="23">
        <v>327776130.81734598</v>
      </c>
      <c r="AI316" s="23">
        <v>278847154.178873</v>
      </c>
      <c r="AJ316" s="22">
        <v>3</v>
      </c>
    </row>
    <row r="317" spans="1:36" x14ac:dyDescent="0.25">
      <c r="A317" s="22" t="s">
        <v>418</v>
      </c>
      <c r="B317" s="22" t="s">
        <v>1561</v>
      </c>
      <c r="C317" s="22">
        <v>24</v>
      </c>
      <c r="D317" s="22">
        <v>0.01</v>
      </c>
      <c r="E317" s="22">
        <v>-6.64</v>
      </c>
      <c r="F317" s="22" t="s">
        <v>31</v>
      </c>
      <c r="G317" s="22" t="s">
        <v>31</v>
      </c>
      <c r="H317" s="22">
        <v>232141.24561047601</v>
      </c>
      <c r="I317" s="22" t="s">
        <v>31</v>
      </c>
      <c r="J317" s="22">
        <v>22.84</v>
      </c>
      <c r="K317" s="22" t="s">
        <v>31</v>
      </c>
      <c r="L317" s="22">
        <v>166314.015625</v>
      </c>
      <c r="M317" s="22">
        <v>85055.6484375</v>
      </c>
      <c r="N317" s="22">
        <v>80249.8203125</v>
      </c>
      <c r="O317" s="22">
        <v>71633.9453125</v>
      </c>
      <c r="P317" s="22">
        <v>108682.3984375</v>
      </c>
      <c r="Q317" s="22">
        <v>109043.75</v>
      </c>
      <c r="R317" s="22" t="s">
        <v>31</v>
      </c>
      <c r="S317" s="22" t="s">
        <v>31</v>
      </c>
      <c r="T317" s="22" t="s">
        <v>31</v>
      </c>
      <c r="U317" s="22" t="s">
        <v>31</v>
      </c>
      <c r="V317" s="22" t="s">
        <v>31</v>
      </c>
      <c r="W317" s="22" t="s">
        <v>31</v>
      </c>
      <c r="X317" s="23">
        <v>352623.63674362202</v>
      </c>
      <c r="Y317" s="23">
        <v>287507.56815246999</v>
      </c>
      <c r="Z317" s="23">
        <v>215818.06200923101</v>
      </c>
      <c r="AA317" s="23">
        <v>196181.47714106899</v>
      </c>
      <c r="AB317" s="23">
        <v>238416.00404018699</v>
      </c>
      <c r="AC317" s="23">
        <v>226031.62959018399</v>
      </c>
      <c r="AD317" s="23" t="s">
        <v>31</v>
      </c>
      <c r="AE317" s="23" t="s">
        <v>31</v>
      </c>
      <c r="AF317" s="23" t="s">
        <v>31</v>
      </c>
      <c r="AG317" s="23" t="s">
        <v>31</v>
      </c>
      <c r="AH317" s="23" t="s">
        <v>31</v>
      </c>
      <c r="AI317" s="23" t="s">
        <v>31</v>
      </c>
      <c r="AJ317" s="22">
        <v>3</v>
      </c>
    </row>
    <row r="318" spans="1:36" x14ac:dyDescent="0.25">
      <c r="A318" s="22" t="s">
        <v>324</v>
      </c>
      <c r="B318" s="22" t="s">
        <v>1562</v>
      </c>
      <c r="C318" s="22">
        <v>37</v>
      </c>
      <c r="D318" s="22">
        <v>0.749</v>
      </c>
      <c r="E318" s="22">
        <v>-0.42</v>
      </c>
      <c r="F318" s="22">
        <v>5.2401581536855597E-2</v>
      </c>
      <c r="G318" s="22">
        <v>0.18502587969536899</v>
      </c>
      <c r="H318" s="22">
        <v>1024432.75540646</v>
      </c>
      <c r="I318" s="22">
        <v>767798.70907080104</v>
      </c>
      <c r="J318" s="22">
        <v>22.99</v>
      </c>
      <c r="K318" s="22">
        <v>6.13</v>
      </c>
      <c r="L318" s="22">
        <v>582293.4375</v>
      </c>
      <c r="M318" s="22">
        <v>262025.0625</v>
      </c>
      <c r="N318" s="22">
        <v>288296.65625</v>
      </c>
      <c r="O318" s="22">
        <v>277074.09375</v>
      </c>
      <c r="P318" s="22">
        <v>540134.3125</v>
      </c>
      <c r="Q318" s="22">
        <v>603274.5</v>
      </c>
      <c r="R318" s="22">
        <v>841466.3125</v>
      </c>
      <c r="S318" s="22">
        <v>799179.1875</v>
      </c>
      <c r="T318" s="22">
        <v>700721.5625</v>
      </c>
      <c r="U318" s="22">
        <v>754794.75</v>
      </c>
      <c r="V318" s="22">
        <v>575361.9375</v>
      </c>
      <c r="W318" s="22">
        <v>667346.1875</v>
      </c>
      <c r="X318" s="23">
        <v>1234594.86448916</v>
      </c>
      <c r="Y318" s="23">
        <v>885704.71095438802</v>
      </c>
      <c r="Z318" s="23">
        <v>775324.17385269597</v>
      </c>
      <c r="AA318" s="23">
        <v>758813.50318300596</v>
      </c>
      <c r="AB318" s="23">
        <v>1184889.7915636201</v>
      </c>
      <c r="AC318" s="23">
        <v>1250499.1650159101</v>
      </c>
      <c r="AD318" s="23">
        <v>841466.3125</v>
      </c>
      <c r="AE318" s="23">
        <v>823860.96353956999</v>
      </c>
      <c r="AF318" s="23">
        <v>764042.05416512198</v>
      </c>
      <c r="AG318" s="23">
        <v>764002.84504980501</v>
      </c>
      <c r="AH318" s="23">
        <v>708385.82649857004</v>
      </c>
      <c r="AI318" s="23">
        <v>771573.83476091397</v>
      </c>
      <c r="AJ318" s="22">
        <v>3</v>
      </c>
    </row>
    <row r="319" spans="1:36" x14ac:dyDescent="0.25">
      <c r="A319" s="22" t="s">
        <v>846</v>
      </c>
      <c r="B319" s="22" t="s">
        <v>1563</v>
      </c>
      <c r="C319" s="22">
        <v>12</v>
      </c>
      <c r="D319" s="22">
        <v>0.01</v>
      </c>
      <c r="E319" s="22">
        <v>-6.64</v>
      </c>
      <c r="F319" s="22" t="s">
        <v>31</v>
      </c>
      <c r="G319" s="22" t="s">
        <v>31</v>
      </c>
      <c r="H319" s="22">
        <v>678376.98496386898</v>
      </c>
      <c r="I319" s="22" t="s">
        <v>31</v>
      </c>
      <c r="J319" s="22">
        <v>23.15</v>
      </c>
      <c r="K319" s="22" t="s">
        <v>31</v>
      </c>
      <c r="L319" s="22">
        <v>366591.71875</v>
      </c>
      <c r="M319" s="22">
        <v>175158.359375</v>
      </c>
      <c r="N319" s="22">
        <v>218147.953125</v>
      </c>
      <c r="O319" s="22">
        <v>194012.734375</v>
      </c>
      <c r="P319" s="22">
        <v>416664.3125</v>
      </c>
      <c r="Q319" s="22">
        <v>425268.84375</v>
      </c>
      <c r="R319" s="22" t="s">
        <v>31</v>
      </c>
      <c r="S319" s="22" t="s">
        <v>31</v>
      </c>
      <c r="T319" s="22" t="s">
        <v>31</v>
      </c>
      <c r="U319" s="22" t="s">
        <v>31</v>
      </c>
      <c r="V319" s="22" t="s">
        <v>31</v>
      </c>
      <c r="W319" s="22" t="s">
        <v>31</v>
      </c>
      <c r="X319" s="23">
        <v>777258.03552956099</v>
      </c>
      <c r="Y319" s="23">
        <v>592075.36325453303</v>
      </c>
      <c r="Z319" s="23">
        <v>586671.32575977303</v>
      </c>
      <c r="AA319" s="23">
        <v>531336.15142685198</v>
      </c>
      <c r="AB319" s="23">
        <v>914034.30399568402</v>
      </c>
      <c r="AC319" s="23">
        <v>881519.66313288</v>
      </c>
      <c r="AD319" s="23" t="s">
        <v>31</v>
      </c>
      <c r="AE319" s="23" t="s">
        <v>31</v>
      </c>
      <c r="AF319" s="23" t="s">
        <v>31</v>
      </c>
      <c r="AG319" s="23" t="s">
        <v>31</v>
      </c>
      <c r="AH319" s="23" t="s">
        <v>31</v>
      </c>
      <c r="AI319" s="23" t="s">
        <v>31</v>
      </c>
      <c r="AJ319" s="22">
        <v>3</v>
      </c>
    </row>
    <row r="320" spans="1:36" x14ac:dyDescent="0.25">
      <c r="A320" s="22" t="s">
        <v>732</v>
      </c>
      <c r="B320" s="22" t="s">
        <v>1564</v>
      </c>
      <c r="C320" s="22">
        <v>9</v>
      </c>
      <c r="D320" s="22">
        <v>0.01</v>
      </c>
      <c r="E320" s="22">
        <v>-6.64</v>
      </c>
      <c r="F320" s="22" t="s">
        <v>31</v>
      </c>
      <c r="G320" s="22" t="s">
        <v>31</v>
      </c>
      <c r="H320" s="22">
        <v>430862.953695809</v>
      </c>
      <c r="I320" s="22" t="s">
        <v>31</v>
      </c>
      <c r="J320" s="22">
        <v>23.44</v>
      </c>
      <c r="K320" s="22" t="s">
        <v>31</v>
      </c>
      <c r="L320" s="22">
        <v>243255.109375</v>
      </c>
      <c r="M320" s="22">
        <v>130660.4609375</v>
      </c>
      <c r="N320" s="22">
        <v>105122.0859375</v>
      </c>
      <c r="O320" s="22" t="s">
        <v>31</v>
      </c>
      <c r="P320" s="22" t="s">
        <v>31</v>
      </c>
      <c r="Q320" s="22">
        <v>202777.40625</v>
      </c>
      <c r="R320" s="22" t="s">
        <v>31</v>
      </c>
      <c r="S320" s="22" t="s">
        <v>31</v>
      </c>
      <c r="T320" s="22" t="s">
        <v>31</v>
      </c>
      <c r="U320" s="22" t="s">
        <v>31</v>
      </c>
      <c r="V320" s="22" t="s">
        <v>31</v>
      </c>
      <c r="W320" s="22" t="s">
        <v>31</v>
      </c>
      <c r="X320" s="23">
        <v>515756.29992416699</v>
      </c>
      <c r="Y320" s="23">
        <v>441662.277202264</v>
      </c>
      <c r="Z320" s="23">
        <v>282707.73408654198</v>
      </c>
      <c r="AA320" s="23" t="s">
        <v>31</v>
      </c>
      <c r="AB320" s="23" t="s">
        <v>31</v>
      </c>
      <c r="AC320" s="23">
        <v>420327.69029640203</v>
      </c>
      <c r="AD320" s="23" t="s">
        <v>31</v>
      </c>
      <c r="AE320" s="23" t="s">
        <v>31</v>
      </c>
      <c r="AF320" s="23" t="s">
        <v>31</v>
      </c>
      <c r="AG320" s="23" t="s">
        <v>31</v>
      </c>
      <c r="AH320" s="23" t="s">
        <v>31</v>
      </c>
      <c r="AI320" s="23" t="s">
        <v>31</v>
      </c>
      <c r="AJ320" s="22">
        <v>3</v>
      </c>
    </row>
    <row r="321" spans="1:36" x14ac:dyDescent="0.25">
      <c r="A321" s="22" t="s">
        <v>592</v>
      </c>
      <c r="B321" s="22" t="s">
        <v>1565</v>
      </c>
      <c r="C321" s="22">
        <v>12</v>
      </c>
      <c r="D321" s="22">
        <v>0.01</v>
      </c>
      <c r="E321" s="22">
        <v>-6.64</v>
      </c>
      <c r="F321" s="22" t="s">
        <v>31</v>
      </c>
      <c r="G321" s="22" t="s">
        <v>31</v>
      </c>
      <c r="H321" s="22">
        <v>286635.821740938</v>
      </c>
      <c r="I321" s="22" t="s">
        <v>31</v>
      </c>
      <c r="J321" s="22">
        <v>23.47</v>
      </c>
      <c r="K321" s="22" t="s">
        <v>31</v>
      </c>
      <c r="L321" s="22">
        <v>202779.90625</v>
      </c>
      <c r="M321" s="22">
        <v>80160.953125</v>
      </c>
      <c r="N321" s="22" t="s">
        <v>31</v>
      </c>
      <c r="O321" s="22" t="s">
        <v>31</v>
      </c>
      <c r="P321" s="22">
        <v>133494.09375</v>
      </c>
      <c r="Q321" s="22">
        <v>135348.75</v>
      </c>
      <c r="R321" s="22" t="s">
        <v>31</v>
      </c>
      <c r="S321" s="22" t="s">
        <v>31</v>
      </c>
      <c r="T321" s="22" t="s">
        <v>31</v>
      </c>
      <c r="U321" s="22" t="s">
        <v>31</v>
      </c>
      <c r="V321" s="22" t="s">
        <v>31</v>
      </c>
      <c r="W321" s="22" t="s">
        <v>31</v>
      </c>
      <c r="X321" s="23">
        <v>429939.63997377799</v>
      </c>
      <c r="Y321" s="23">
        <v>270962.377186367</v>
      </c>
      <c r="Z321" s="23" t="s">
        <v>31</v>
      </c>
      <c r="AA321" s="23" t="s">
        <v>31</v>
      </c>
      <c r="AB321" s="23">
        <v>292845.28913984197</v>
      </c>
      <c r="AC321" s="23">
        <v>280558.01937749202</v>
      </c>
      <c r="AD321" s="23" t="s">
        <v>31</v>
      </c>
      <c r="AE321" s="23" t="s">
        <v>31</v>
      </c>
      <c r="AF321" s="23" t="s">
        <v>31</v>
      </c>
      <c r="AG321" s="23" t="s">
        <v>31</v>
      </c>
      <c r="AH321" s="23" t="s">
        <v>31</v>
      </c>
      <c r="AI321" s="23" t="s">
        <v>31</v>
      </c>
      <c r="AJ321" s="22">
        <v>3</v>
      </c>
    </row>
    <row r="322" spans="1:36" x14ac:dyDescent="0.25">
      <c r="A322" s="22" t="s">
        <v>321</v>
      </c>
      <c r="B322" s="22" t="s">
        <v>1566</v>
      </c>
      <c r="C322" s="22">
        <v>4</v>
      </c>
      <c r="D322" s="22">
        <v>0.01</v>
      </c>
      <c r="E322" s="22">
        <v>-6.64</v>
      </c>
      <c r="F322" s="22" t="s">
        <v>31</v>
      </c>
      <c r="G322" s="22" t="s">
        <v>31</v>
      </c>
      <c r="H322" s="22">
        <v>306672.40295311098</v>
      </c>
      <c r="I322" s="22" t="s">
        <v>31</v>
      </c>
      <c r="J322" s="22">
        <v>23.65</v>
      </c>
      <c r="K322" s="22" t="s">
        <v>31</v>
      </c>
      <c r="L322" s="22">
        <v>122176.2578125</v>
      </c>
      <c r="M322" s="22">
        <v>107407.3203125</v>
      </c>
      <c r="N322" s="22" t="s">
        <v>31</v>
      </c>
      <c r="O322" s="22" t="s">
        <v>31</v>
      </c>
      <c r="P322" s="22" t="s">
        <v>31</v>
      </c>
      <c r="Q322" s="22" t="s">
        <v>31</v>
      </c>
      <c r="R322" s="22" t="s">
        <v>31</v>
      </c>
      <c r="S322" s="22" t="s">
        <v>31</v>
      </c>
      <c r="T322" s="22" t="s">
        <v>31</v>
      </c>
      <c r="U322" s="22" t="s">
        <v>31</v>
      </c>
      <c r="V322" s="22" t="s">
        <v>31</v>
      </c>
      <c r="W322" s="22" t="s">
        <v>31</v>
      </c>
      <c r="X322" s="23">
        <v>259041.52570466901</v>
      </c>
      <c r="Y322" s="23">
        <v>363061.337278636</v>
      </c>
      <c r="Z322" s="23" t="s">
        <v>31</v>
      </c>
      <c r="AA322" s="23" t="s">
        <v>31</v>
      </c>
      <c r="AB322" s="23" t="s">
        <v>31</v>
      </c>
      <c r="AC322" s="23" t="s">
        <v>31</v>
      </c>
      <c r="AD322" s="23" t="s">
        <v>31</v>
      </c>
      <c r="AE322" s="23" t="s">
        <v>31</v>
      </c>
      <c r="AF322" s="23" t="s">
        <v>31</v>
      </c>
      <c r="AG322" s="23" t="s">
        <v>31</v>
      </c>
      <c r="AH322" s="23" t="s">
        <v>31</v>
      </c>
      <c r="AI322" s="23" t="s">
        <v>31</v>
      </c>
      <c r="AJ322" s="22">
        <v>4</v>
      </c>
    </row>
    <row r="323" spans="1:36" x14ac:dyDescent="0.25">
      <c r="A323" s="22" t="s">
        <v>580</v>
      </c>
      <c r="B323" s="22" t="s">
        <v>1567</v>
      </c>
      <c r="C323" s="22">
        <v>4</v>
      </c>
      <c r="D323" s="22">
        <v>0.01</v>
      </c>
      <c r="E323" s="22">
        <v>-6.64</v>
      </c>
      <c r="F323" s="22" t="s">
        <v>31</v>
      </c>
      <c r="G323" s="22" t="s">
        <v>31</v>
      </c>
      <c r="H323" s="22">
        <v>199488.53915569599</v>
      </c>
      <c r="I323" s="22" t="s">
        <v>31</v>
      </c>
      <c r="J323" s="22">
        <v>23.68</v>
      </c>
      <c r="K323" s="22" t="s">
        <v>31</v>
      </c>
      <c r="L323" s="22">
        <v>94010.0546875</v>
      </c>
      <c r="M323" s="22">
        <v>82612.96875</v>
      </c>
      <c r="N323" s="22">
        <v>56707.27734375</v>
      </c>
      <c r="O323" s="22">
        <v>77746.0234375</v>
      </c>
      <c r="P323" s="22">
        <v>91012.875</v>
      </c>
      <c r="Q323" s="22">
        <v>72789.2265625</v>
      </c>
      <c r="R323" s="22" t="s">
        <v>31</v>
      </c>
      <c r="S323" s="22" t="s">
        <v>31</v>
      </c>
      <c r="T323" s="22" t="s">
        <v>31</v>
      </c>
      <c r="U323" s="22" t="s">
        <v>31</v>
      </c>
      <c r="V323" s="22" t="s">
        <v>31</v>
      </c>
      <c r="W323" s="22" t="s">
        <v>31</v>
      </c>
      <c r="X323" s="23">
        <v>199322.75250402899</v>
      </c>
      <c r="Y323" s="23">
        <v>279250.75147268601</v>
      </c>
      <c r="Z323" s="23">
        <v>152504.44986032901</v>
      </c>
      <c r="AA323" s="23">
        <v>212920.41996675299</v>
      </c>
      <c r="AB323" s="23">
        <v>199654.46370037101</v>
      </c>
      <c r="AC323" s="23">
        <v>150881.34346563599</v>
      </c>
      <c r="AD323" s="23" t="s">
        <v>31</v>
      </c>
      <c r="AE323" s="23" t="s">
        <v>31</v>
      </c>
      <c r="AF323" s="23" t="s">
        <v>31</v>
      </c>
      <c r="AG323" s="23" t="s">
        <v>31</v>
      </c>
      <c r="AH323" s="23" t="s">
        <v>31</v>
      </c>
      <c r="AI323" s="23" t="s">
        <v>31</v>
      </c>
      <c r="AJ323" s="22">
        <v>4</v>
      </c>
    </row>
    <row r="324" spans="1:36" x14ac:dyDescent="0.25">
      <c r="A324" s="22" t="s">
        <v>732</v>
      </c>
      <c r="B324" s="22" t="s">
        <v>1568</v>
      </c>
      <c r="C324" s="22">
        <v>38</v>
      </c>
      <c r="D324" s="22">
        <v>6.8390000000000004</v>
      </c>
      <c r="E324" s="22">
        <v>2.77</v>
      </c>
      <c r="F324" s="22">
        <v>7.9505136183660898E-6</v>
      </c>
      <c r="G324" s="22">
        <v>4.8768243520524302E-4</v>
      </c>
      <c r="H324" s="22">
        <v>4198072.3594860202</v>
      </c>
      <c r="I324" s="22">
        <v>28711762.3452264</v>
      </c>
      <c r="J324" s="22">
        <v>23.73</v>
      </c>
      <c r="K324" s="22">
        <v>51.18</v>
      </c>
      <c r="L324" s="22">
        <v>1986860.1875</v>
      </c>
      <c r="M324" s="22">
        <v>752428.15625</v>
      </c>
      <c r="N324" s="22">
        <v>1017053.375</v>
      </c>
      <c r="O324" s="22">
        <v>1551173.625</v>
      </c>
      <c r="P324" s="22">
        <v>2131900.5</v>
      </c>
      <c r="Q324" s="22">
        <v>2018280.5</v>
      </c>
      <c r="R324" s="22">
        <v>22352938</v>
      </c>
      <c r="S324" s="22">
        <v>22703878</v>
      </c>
      <c r="T324" s="22">
        <v>44677852</v>
      </c>
      <c r="U324" s="22">
        <v>69423930</v>
      </c>
      <c r="V324" s="22">
        <v>20237008.5</v>
      </c>
      <c r="W324" s="22">
        <v>28616620.5</v>
      </c>
      <c r="X324" s="23">
        <v>4212596.6496839896</v>
      </c>
      <c r="Y324" s="23">
        <v>2543379.4625861398</v>
      </c>
      <c r="Z324" s="23">
        <v>2735189.77983627</v>
      </c>
      <c r="AA324" s="23">
        <v>4248147.0443547498</v>
      </c>
      <c r="AB324" s="23">
        <v>4676738.8788679903</v>
      </c>
      <c r="AC324" s="23">
        <v>4183598.1464787498</v>
      </c>
      <c r="AD324" s="23">
        <v>22352938</v>
      </c>
      <c r="AE324" s="23">
        <v>23405062.466250502</v>
      </c>
      <c r="AF324" s="23">
        <v>48715152.5578539</v>
      </c>
      <c r="AG324" s="23">
        <v>70270865.072310805</v>
      </c>
      <c r="AH324" s="23">
        <v>24915812.2179938</v>
      </c>
      <c r="AI324" s="23">
        <v>33086029.456162602</v>
      </c>
      <c r="AJ324" s="22">
        <v>3</v>
      </c>
    </row>
    <row r="325" spans="1:36" x14ac:dyDescent="0.25">
      <c r="A325" s="22" t="s">
        <v>758</v>
      </c>
      <c r="B325" s="22" t="s">
        <v>1569</v>
      </c>
      <c r="C325" s="22">
        <v>5</v>
      </c>
      <c r="D325" s="22">
        <v>0.93300000000000005</v>
      </c>
      <c r="E325" s="22">
        <v>-0.1</v>
      </c>
      <c r="F325" s="22">
        <v>0.231586826907204</v>
      </c>
      <c r="G325" s="22">
        <v>0.434632871349938</v>
      </c>
      <c r="H325" s="22">
        <v>279368.27286180202</v>
      </c>
      <c r="I325" s="22">
        <v>260701.507865119</v>
      </c>
      <c r="J325" s="22">
        <v>23.8</v>
      </c>
      <c r="K325" s="22">
        <v>47.7</v>
      </c>
      <c r="L325" s="22">
        <v>202288.859375</v>
      </c>
      <c r="M325" s="22">
        <v>114264.59375</v>
      </c>
      <c r="N325" s="22">
        <v>102186.4765625</v>
      </c>
      <c r="O325" s="22">
        <v>87151.8046875</v>
      </c>
      <c r="P325" s="22">
        <v>127602.609375</v>
      </c>
      <c r="Q325" s="22">
        <v>134508.578125</v>
      </c>
      <c r="R325" s="22">
        <v>322806.9375</v>
      </c>
      <c r="S325" s="22">
        <v>347410.25</v>
      </c>
      <c r="T325" s="22">
        <v>79582.75</v>
      </c>
      <c r="U325" s="22" t="s">
        <v>31</v>
      </c>
      <c r="V325" s="22">
        <v>128851.84375</v>
      </c>
      <c r="W325" s="22">
        <v>225484.78125</v>
      </c>
      <c r="X325" s="23">
        <v>428898.50862821197</v>
      </c>
      <c r="Y325" s="23">
        <v>386240.49170740799</v>
      </c>
      <c r="Z325" s="23">
        <v>274812.91857590899</v>
      </c>
      <c r="AA325" s="23">
        <v>238679.716781147</v>
      </c>
      <c r="AB325" s="23">
        <v>279921.170950083</v>
      </c>
      <c r="AC325" s="23">
        <v>278816.46685346297</v>
      </c>
      <c r="AD325" s="23">
        <v>322806.9375</v>
      </c>
      <c r="AE325" s="23">
        <v>358139.63599811902</v>
      </c>
      <c r="AF325" s="23">
        <v>86774.221088864098</v>
      </c>
      <c r="AG325" s="23" t="s">
        <v>31</v>
      </c>
      <c r="AH325" s="23">
        <v>158642.43684125901</v>
      </c>
      <c r="AI325" s="23">
        <v>260701.507865119</v>
      </c>
      <c r="AJ325" s="22">
        <v>3</v>
      </c>
    </row>
    <row r="326" spans="1:36" x14ac:dyDescent="0.25">
      <c r="A326" s="22" t="s">
        <v>855</v>
      </c>
      <c r="B326" s="22" t="s">
        <v>1570</v>
      </c>
      <c r="C326" s="22">
        <v>17</v>
      </c>
      <c r="D326" s="22">
        <v>0.86299999999999999</v>
      </c>
      <c r="E326" s="22">
        <v>-0.21</v>
      </c>
      <c r="F326" s="22">
        <v>0.36685652177644001</v>
      </c>
      <c r="G326" s="22">
        <v>0.56315694132348304</v>
      </c>
      <c r="H326" s="22">
        <v>942384.83969483804</v>
      </c>
      <c r="I326" s="22">
        <v>813495.52794206596</v>
      </c>
      <c r="J326" s="22">
        <v>23.9</v>
      </c>
      <c r="K326" s="22">
        <v>27.49</v>
      </c>
      <c r="L326" s="22">
        <v>491699.59375</v>
      </c>
      <c r="M326" s="22">
        <v>284758.28125</v>
      </c>
      <c r="N326" s="22">
        <v>369455.21875</v>
      </c>
      <c r="O326" s="22">
        <v>336895.3125</v>
      </c>
      <c r="P326" s="22">
        <v>269465.125</v>
      </c>
      <c r="Q326" s="22">
        <v>287568.78125</v>
      </c>
      <c r="R326" s="22">
        <v>904772.125</v>
      </c>
      <c r="S326" s="22">
        <v>882213</v>
      </c>
      <c r="T326" s="22">
        <v>770091.6875</v>
      </c>
      <c r="U326" s="22">
        <v>778628</v>
      </c>
      <c r="V326" s="22">
        <v>350691.84375</v>
      </c>
      <c r="W326" s="22">
        <v>464564.5625</v>
      </c>
      <c r="X326" s="23">
        <v>1042515.25815136</v>
      </c>
      <c r="Y326" s="23">
        <v>962548.19588641298</v>
      </c>
      <c r="Z326" s="23">
        <v>993586.14136861195</v>
      </c>
      <c r="AA326" s="23">
        <v>922643.86332242098</v>
      </c>
      <c r="AB326" s="23">
        <v>591124.22300502402</v>
      </c>
      <c r="AC326" s="23">
        <v>596087.71933467698</v>
      </c>
      <c r="AD326" s="23">
        <v>904772.125</v>
      </c>
      <c r="AE326" s="23">
        <v>909459.18461763498</v>
      </c>
      <c r="AF326" s="23">
        <v>839680.78949045495</v>
      </c>
      <c r="AG326" s="23">
        <v>788126.84804106003</v>
      </c>
      <c r="AH326" s="23">
        <v>431771.92544328002</v>
      </c>
      <c r="AI326" s="23">
        <v>537121.31378910597</v>
      </c>
      <c r="AJ326" s="22">
        <v>3</v>
      </c>
    </row>
    <row r="327" spans="1:36" x14ac:dyDescent="0.25">
      <c r="A327" s="22" t="s">
        <v>648</v>
      </c>
      <c r="B327" s="22" t="s">
        <v>1571</v>
      </c>
      <c r="C327" s="22">
        <v>7</v>
      </c>
      <c r="D327" s="22">
        <v>0.01</v>
      </c>
      <c r="E327" s="22">
        <v>-6.64</v>
      </c>
      <c r="F327" s="22" t="s">
        <v>31</v>
      </c>
      <c r="G327" s="22" t="s">
        <v>31</v>
      </c>
      <c r="H327" s="22">
        <v>73568.274716951404</v>
      </c>
      <c r="I327" s="22" t="s">
        <v>31</v>
      </c>
      <c r="J327" s="22">
        <v>24</v>
      </c>
      <c r="K327" s="22" t="s">
        <v>31</v>
      </c>
      <c r="L327" s="22">
        <v>51454.78125</v>
      </c>
      <c r="M327" s="22">
        <v>22011.6875</v>
      </c>
      <c r="N327" s="22">
        <v>28139.376953125</v>
      </c>
      <c r="O327" s="22">
        <v>19396.37109375</v>
      </c>
      <c r="P327" s="22">
        <v>32207.775390625</v>
      </c>
      <c r="Q327" s="22">
        <v>35092.4140625</v>
      </c>
      <c r="R327" s="22" t="s">
        <v>31</v>
      </c>
      <c r="S327" s="22" t="s">
        <v>31</v>
      </c>
      <c r="T327" s="22" t="s">
        <v>31</v>
      </c>
      <c r="U327" s="22" t="s">
        <v>31</v>
      </c>
      <c r="V327" s="22" t="s">
        <v>31</v>
      </c>
      <c r="W327" s="22" t="s">
        <v>31</v>
      </c>
      <c r="X327" s="23">
        <v>109095.869184793</v>
      </c>
      <c r="Y327" s="23">
        <v>74404.544087479502</v>
      </c>
      <c r="Z327" s="23">
        <v>75676.004962028499</v>
      </c>
      <c r="AA327" s="23">
        <v>53120.189258711704</v>
      </c>
      <c r="AB327" s="23">
        <v>70654.026945058402</v>
      </c>
      <c r="AC327" s="23">
        <v>72741.404590362799</v>
      </c>
      <c r="AD327" s="23" t="s">
        <v>31</v>
      </c>
      <c r="AE327" s="23" t="s">
        <v>31</v>
      </c>
      <c r="AF327" s="23" t="s">
        <v>31</v>
      </c>
      <c r="AG327" s="23" t="s">
        <v>31</v>
      </c>
      <c r="AH327" s="23" t="s">
        <v>31</v>
      </c>
      <c r="AI327" s="23" t="s">
        <v>31</v>
      </c>
      <c r="AJ327" s="22">
        <v>3</v>
      </c>
    </row>
    <row r="328" spans="1:36" x14ac:dyDescent="0.25">
      <c r="A328" s="22" t="s">
        <v>858</v>
      </c>
      <c r="B328" s="22" t="s">
        <v>1572</v>
      </c>
      <c r="C328" s="22">
        <v>10</v>
      </c>
      <c r="D328" s="22">
        <v>0.01</v>
      </c>
      <c r="E328" s="22">
        <v>-6.64</v>
      </c>
      <c r="F328" s="22" t="s">
        <v>31</v>
      </c>
      <c r="G328" s="22" t="s">
        <v>31</v>
      </c>
      <c r="H328" s="22">
        <v>65090.0985258699</v>
      </c>
      <c r="I328" s="22" t="s">
        <v>31</v>
      </c>
      <c r="J328" s="22">
        <v>24.06</v>
      </c>
      <c r="K328" s="22" t="s">
        <v>31</v>
      </c>
      <c r="L328" s="22">
        <v>41200.296875</v>
      </c>
      <c r="M328" s="22">
        <v>26273.82421875</v>
      </c>
      <c r="N328" s="22">
        <v>20895.537109375</v>
      </c>
      <c r="O328" s="22">
        <v>17719.884765625</v>
      </c>
      <c r="P328" s="22">
        <v>28318.177734375</v>
      </c>
      <c r="Q328" s="22">
        <v>32901.8203125</v>
      </c>
      <c r="R328" s="22" t="s">
        <v>31</v>
      </c>
      <c r="S328" s="22" t="s">
        <v>31</v>
      </c>
      <c r="T328" s="22" t="s">
        <v>31</v>
      </c>
      <c r="U328" s="22" t="s">
        <v>31</v>
      </c>
      <c r="V328" s="22" t="s">
        <v>31</v>
      </c>
      <c r="W328" s="22" t="s">
        <v>31</v>
      </c>
      <c r="X328" s="23">
        <v>87354.024039303797</v>
      </c>
      <c r="Y328" s="23">
        <v>88811.5421605304</v>
      </c>
      <c r="Z328" s="23">
        <v>56194.946057528301</v>
      </c>
      <c r="AA328" s="23">
        <v>48528.852528289099</v>
      </c>
      <c r="AB328" s="23">
        <v>62121.437088196799</v>
      </c>
      <c r="AC328" s="23">
        <v>68200.626461560605</v>
      </c>
      <c r="AD328" s="23" t="s">
        <v>31</v>
      </c>
      <c r="AE328" s="23" t="s">
        <v>31</v>
      </c>
      <c r="AF328" s="23" t="s">
        <v>31</v>
      </c>
      <c r="AG328" s="23" t="s">
        <v>31</v>
      </c>
      <c r="AH328" s="23" t="s">
        <v>31</v>
      </c>
      <c r="AI328" s="23" t="s">
        <v>31</v>
      </c>
      <c r="AJ328" s="22">
        <v>3</v>
      </c>
    </row>
    <row r="329" spans="1:36" x14ac:dyDescent="0.25">
      <c r="A329" s="22" t="s">
        <v>315</v>
      </c>
      <c r="B329" s="22" t="s">
        <v>1573</v>
      </c>
      <c r="C329" s="22">
        <v>6</v>
      </c>
      <c r="D329" s="22">
        <v>0.01</v>
      </c>
      <c r="E329" s="22">
        <v>-6.64</v>
      </c>
      <c r="F329" s="22" t="s">
        <v>31</v>
      </c>
      <c r="G329" s="22" t="s">
        <v>31</v>
      </c>
      <c r="H329" s="22">
        <v>469633.95646317001</v>
      </c>
      <c r="I329" s="22" t="s">
        <v>31</v>
      </c>
      <c r="J329" s="22">
        <v>24.33</v>
      </c>
      <c r="K329" s="22" t="s">
        <v>31</v>
      </c>
      <c r="L329" s="22">
        <v>313329.75</v>
      </c>
      <c r="M329" s="22">
        <v>221558.6875</v>
      </c>
      <c r="N329" s="22">
        <v>163627.75</v>
      </c>
      <c r="O329" s="22">
        <v>167282.3125</v>
      </c>
      <c r="P329" s="22">
        <v>206857.84375</v>
      </c>
      <c r="Q329" s="22">
        <v>232253.03125</v>
      </c>
      <c r="R329" s="22" t="s">
        <v>31</v>
      </c>
      <c r="S329" s="22" t="s">
        <v>31</v>
      </c>
      <c r="T329" s="22" t="s">
        <v>31</v>
      </c>
      <c r="U329" s="22" t="s">
        <v>31</v>
      </c>
      <c r="V329" s="22" t="s">
        <v>31</v>
      </c>
      <c r="W329" s="22" t="s">
        <v>31</v>
      </c>
      <c r="X329" s="23">
        <v>664330.51676230296</v>
      </c>
      <c r="Y329" s="23">
        <v>748919.09727765503</v>
      </c>
      <c r="Z329" s="23">
        <v>440048.635104922</v>
      </c>
      <c r="AA329" s="23">
        <v>458130.443920939</v>
      </c>
      <c r="AB329" s="23">
        <v>453782.96044511697</v>
      </c>
      <c r="AC329" s="23">
        <v>481426.318617046</v>
      </c>
      <c r="AD329" s="23" t="s">
        <v>31</v>
      </c>
      <c r="AE329" s="23" t="s">
        <v>31</v>
      </c>
      <c r="AF329" s="23" t="s">
        <v>31</v>
      </c>
      <c r="AG329" s="23" t="s">
        <v>31</v>
      </c>
      <c r="AH329" s="23" t="s">
        <v>31</v>
      </c>
      <c r="AI329" s="23" t="s">
        <v>31</v>
      </c>
      <c r="AJ329" s="22">
        <v>3</v>
      </c>
    </row>
    <row r="330" spans="1:36" x14ac:dyDescent="0.25">
      <c r="A330" s="22" t="s">
        <v>187</v>
      </c>
      <c r="B330" s="22" t="s">
        <v>1574</v>
      </c>
      <c r="C330" s="22">
        <v>21</v>
      </c>
      <c r="D330" s="22">
        <v>0.01</v>
      </c>
      <c r="E330" s="22">
        <v>-6.64</v>
      </c>
      <c r="F330" s="22" t="s">
        <v>31</v>
      </c>
      <c r="G330" s="22" t="s">
        <v>31</v>
      </c>
      <c r="H330" s="22">
        <v>1454884.7344495701</v>
      </c>
      <c r="I330" s="22" t="s">
        <v>31</v>
      </c>
      <c r="J330" s="22">
        <v>24.42</v>
      </c>
      <c r="K330" s="22" t="s">
        <v>31</v>
      </c>
      <c r="L330" s="22">
        <v>861830.875</v>
      </c>
      <c r="M330" s="22">
        <v>525297.5</v>
      </c>
      <c r="N330" s="22">
        <v>387210.84375</v>
      </c>
      <c r="O330" s="22">
        <v>370170.84375</v>
      </c>
      <c r="P330" s="22">
        <v>687740.125</v>
      </c>
      <c r="Q330" s="22">
        <v>676843.375</v>
      </c>
      <c r="R330" s="22" t="s">
        <v>31</v>
      </c>
      <c r="S330" s="22" t="s">
        <v>31</v>
      </c>
      <c r="T330" s="22" t="s">
        <v>31</v>
      </c>
      <c r="U330" s="22" t="s">
        <v>31</v>
      </c>
      <c r="V330" s="22" t="s">
        <v>31</v>
      </c>
      <c r="W330" s="22" t="s">
        <v>31</v>
      </c>
      <c r="X330" s="23">
        <v>1827277.9732867901</v>
      </c>
      <c r="Y330" s="23">
        <v>1775625.8350384401</v>
      </c>
      <c r="Z330" s="23">
        <v>1041336.83491958</v>
      </c>
      <c r="AA330" s="23">
        <v>1013774.44177654</v>
      </c>
      <c r="AB330" s="23">
        <v>1508691.8836714099</v>
      </c>
      <c r="AC330" s="23">
        <v>1402996.60483586</v>
      </c>
      <c r="AD330" s="23" t="s">
        <v>31</v>
      </c>
      <c r="AE330" s="23" t="s">
        <v>31</v>
      </c>
      <c r="AF330" s="23" t="s">
        <v>31</v>
      </c>
      <c r="AG330" s="23" t="s">
        <v>31</v>
      </c>
      <c r="AH330" s="23" t="s">
        <v>31</v>
      </c>
      <c r="AI330" s="23" t="s">
        <v>31</v>
      </c>
      <c r="AJ330" s="22">
        <v>3</v>
      </c>
    </row>
    <row r="331" spans="1:36" x14ac:dyDescent="0.25">
      <c r="A331" s="22" t="s">
        <v>861</v>
      </c>
      <c r="B331" s="22" t="s">
        <v>1575</v>
      </c>
      <c r="C331" s="22">
        <v>19</v>
      </c>
      <c r="D331" s="22">
        <v>0.73899999999999999</v>
      </c>
      <c r="E331" s="22">
        <v>-0.44</v>
      </c>
      <c r="F331" s="22">
        <v>0.13614004887052</v>
      </c>
      <c r="G331" s="22">
        <v>0.31205970487281098</v>
      </c>
      <c r="H331" s="22">
        <v>1425984.9837784399</v>
      </c>
      <c r="I331" s="22">
        <v>1054211.0083852501</v>
      </c>
      <c r="J331" s="22">
        <v>24.52</v>
      </c>
      <c r="K331" s="22">
        <v>42.89</v>
      </c>
      <c r="L331" s="22">
        <v>695426</v>
      </c>
      <c r="M331" s="22">
        <v>513280.3125</v>
      </c>
      <c r="N331" s="22">
        <v>544822.875</v>
      </c>
      <c r="O331" s="22">
        <v>506747.625</v>
      </c>
      <c r="P331" s="22">
        <v>414825.65625</v>
      </c>
      <c r="Q331" s="22">
        <v>459816.46875</v>
      </c>
      <c r="R331" s="22">
        <v>966281.125</v>
      </c>
      <c r="S331" s="22">
        <v>1115685.625</v>
      </c>
      <c r="T331" s="22">
        <v>1223812.875</v>
      </c>
      <c r="U331" s="22">
        <v>1199610.625</v>
      </c>
      <c r="V331" s="22">
        <v>236367.421875</v>
      </c>
      <c r="W331" s="22">
        <v>540374.046875</v>
      </c>
      <c r="X331" s="23">
        <v>1474461.69395004</v>
      </c>
      <c r="Y331" s="23">
        <v>1735004.9895375599</v>
      </c>
      <c r="Z331" s="23">
        <v>1465207.2311554099</v>
      </c>
      <c r="AA331" s="23">
        <v>1387812.6798201201</v>
      </c>
      <c r="AB331" s="23">
        <v>910000.85348087398</v>
      </c>
      <c r="AC331" s="23">
        <v>953131.800254178</v>
      </c>
      <c r="AD331" s="23">
        <v>966281.125</v>
      </c>
      <c r="AE331" s="23">
        <v>1150142.35655348</v>
      </c>
      <c r="AF331" s="23">
        <v>1334402.3546138899</v>
      </c>
      <c r="AG331" s="23">
        <v>1214245.23746618</v>
      </c>
      <c r="AH331" s="23">
        <v>291015.65569282701</v>
      </c>
      <c r="AI331" s="23">
        <v>624770.89606901805</v>
      </c>
      <c r="AJ331" s="22">
        <v>3</v>
      </c>
    </row>
    <row r="332" spans="1:36" x14ac:dyDescent="0.25">
      <c r="A332" s="22" t="s">
        <v>675</v>
      </c>
      <c r="B332" s="22" t="s">
        <v>1576</v>
      </c>
      <c r="C332" s="22">
        <v>19</v>
      </c>
      <c r="D332" s="22">
        <v>0.01</v>
      </c>
      <c r="E332" s="22">
        <v>-6.64</v>
      </c>
      <c r="F332" s="22" t="s">
        <v>31</v>
      </c>
      <c r="G332" s="22" t="s">
        <v>31</v>
      </c>
      <c r="H332" s="22">
        <v>268303.25983831502</v>
      </c>
      <c r="I332" s="22" t="s">
        <v>31</v>
      </c>
      <c r="J332" s="22">
        <v>24.53</v>
      </c>
      <c r="K332" s="22" t="s">
        <v>31</v>
      </c>
      <c r="L332" s="22">
        <v>151069.171875</v>
      </c>
      <c r="M332" s="22">
        <v>82911.484375</v>
      </c>
      <c r="N332" s="22">
        <v>64136.66015625</v>
      </c>
      <c r="O332" s="22">
        <v>63997.5625</v>
      </c>
      <c r="P332" s="22">
        <v>128434.2734375</v>
      </c>
      <c r="Q332" s="22">
        <v>123914.6484375</v>
      </c>
      <c r="R332" s="22" t="s">
        <v>31</v>
      </c>
      <c r="S332" s="22" t="s">
        <v>31</v>
      </c>
      <c r="T332" s="22" t="s">
        <v>31</v>
      </c>
      <c r="U332" s="22" t="s">
        <v>31</v>
      </c>
      <c r="V332" s="22" t="s">
        <v>31</v>
      </c>
      <c r="W332" s="22" t="s">
        <v>31</v>
      </c>
      <c r="X332" s="23">
        <v>320301.09180048201</v>
      </c>
      <c r="Y332" s="23">
        <v>280259.802640668</v>
      </c>
      <c r="Z332" s="23">
        <v>172484.49460403901</v>
      </c>
      <c r="AA332" s="23">
        <v>175267.97232661999</v>
      </c>
      <c r="AB332" s="23">
        <v>281745.5880161</v>
      </c>
      <c r="AC332" s="23">
        <v>256856.81129292501</v>
      </c>
      <c r="AD332" s="23" t="s">
        <v>31</v>
      </c>
      <c r="AE332" s="23" t="s">
        <v>31</v>
      </c>
      <c r="AF332" s="23" t="s">
        <v>31</v>
      </c>
      <c r="AG332" s="23" t="s">
        <v>31</v>
      </c>
      <c r="AH332" s="23" t="s">
        <v>31</v>
      </c>
      <c r="AI332" s="23" t="s">
        <v>31</v>
      </c>
      <c r="AJ332" s="22">
        <v>3</v>
      </c>
    </row>
    <row r="333" spans="1:36" x14ac:dyDescent="0.25">
      <c r="A333" s="22" t="s">
        <v>1577</v>
      </c>
      <c r="B333" s="22" t="s">
        <v>1578</v>
      </c>
      <c r="C333" s="22">
        <v>56</v>
      </c>
      <c r="D333" s="22">
        <v>3.4460000000000002</v>
      </c>
      <c r="E333" s="22">
        <v>1.79</v>
      </c>
      <c r="F333" s="22">
        <v>2.4375863664434301E-5</v>
      </c>
      <c r="G333" s="22">
        <v>1.0664440353190001E-3</v>
      </c>
      <c r="H333" s="22">
        <v>1801017.0547547799</v>
      </c>
      <c r="I333" s="22">
        <v>6206810.1459185304</v>
      </c>
      <c r="J333" s="22">
        <v>24.54</v>
      </c>
      <c r="K333" s="22">
        <v>34.24</v>
      </c>
      <c r="L333" s="22">
        <v>840493.0625</v>
      </c>
      <c r="M333" s="22">
        <v>276049.5</v>
      </c>
      <c r="N333" s="22">
        <v>611642.0625</v>
      </c>
      <c r="O333" s="22">
        <v>664629.8125</v>
      </c>
      <c r="P333" s="22">
        <v>896316.1875</v>
      </c>
      <c r="Q333" s="22">
        <v>1038902.6875</v>
      </c>
      <c r="R333" s="22">
        <v>5542266.5</v>
      </c>
      <c r="S333" s="22">
        <v>5457240</v>
      </c>
      <c r="T333" s="22">
        <v>7233803</v>
      </c>
      <c r="U333" s="22">
        <v>10549706</v>
      </c>
      <c r="V333" s="22">
        <v>3273389.5</v>
      </c>
      <c r="W333" s="22">
        <v>5922810</v>
      </c>
      <c r="X333" s="23">
        <v>1782036.9452493901</v>
      </c>
      <c r="Y333" s="23">
        <v>933110.52108461305</v>
      </c>
      <c r="Z333" s="23">
        <v>1644905.92076151</v>
      </c>
      <c r="AA333" s="23">
        <v>1820199.3175083301</v>
      </c>
      <c r="AB333" s="23">
        <v>1966244.0915230201</v>
      </c>
      <c r="AC333" s="23">
        <v>2153492.2216197299</v>
      </c>
      <c r="AD333" s="23">
        <v>5542266.5</v>
      </c>
      <c r="AE333" s="23">
        <v>5625780.8949343804</v>
      </c>
      <c r="AF333" s="23">
        <v>7887483.4161333796</v>
      </c>
      <c r="AG333" s="23">
        <v>10678406.80985</v>
      </c>
      <c r="AH333" s="23">
        <v>4030198.34173379</v>
      </c>
      <c r="AI333" s="23">
        <v>6847847.9533687197</v>
      </c>
      <c r="AJ333" s="22">
        <v>3</v>
      </c>
    </row>
    <row r="334" spans="1:36" x14ac:dyDescent="0.25">
      <c r="A334" s="22" t="s">
        <v>62</v>
      </c>
      <c r="B334" s="22" t="s">
        <v>1579</v>
      </c>
      <c r="C334" s="22">
        <v>4</v>
      </c>
      <c r="D334" s="22">
        <v>0.01</v>
      </c>
      <c r="E334" s="22">
        <v>-6.64</v>
      </c>
      <c r="F334" s="22" t="s">
        <v>31</v>
      </c>
      <c r="G334" s="22" t="s">
        <v>31</v>
      </c>
      <c r="H334" s="22">
        <v>261870.68076098</v>
      </c>
      <c r="I334" s="22" t="s">
        <v>31</v>
      </c>
      <c r="J334" s="22">
        <v>24.61</v>
      </c>
      <c r="K334" s="22" t="s">
        <v>31</v>
      </c>
      <c r="L334" s="22">
        <v>132835.3125</v>
      </c>
      <c r="M334" s="22">
        <v>100432.2890625</v>
      </c>
      <c r="N334" s="22">
        <v>69113.0625</v>
      </c>
      <c r="O334" s="22">
        <v>88907.5234375</v>
      </c>
      <c r="P334" s="22" t="s">
        <v>31</v>
      </c>
      <c r="Q334" s="22" t="s">
        <v>31</v>
      </c>
      <c r="R334" s="22" t="s">
        <v>31</v>
      </c>
      <c r="S334" s="22" t="s">
        <v>31</v>
      </c>
      <c r="T334" s="22" t="s">
        <v>31</v>
      </c>
      <c r="U334" s="22" t="s">
        <v>31</v>
      </c>
      <c r="V334" s="22" t="s">
        <v>31</v>
      </c>
      <c r="W334" s="22" t="s">
        <v>31</v>
      </c>
      <c r="X334" s="23">
        <v>281641.152164475</v>
      </c>
      <c r="Y334" s="23">
        <v>339484.13447888801</v>
      </c>
      <c r="Z334" s="23">
        <v>185867.671107414</v>
      </c>
      <c r="AA334" s="23">
        <v>243488.044680953</v>
      </c>
      <c r="AB334" s="23" t="s">
        <v>31</v>
      </c>
      <c r="AC334" s="23" t="s">
        <v>31</v>
      </c>
      <c r="AD334" s="23" t="s">
        <v>31</v>
      </c>
      <c r="AE334" s="23" t="s">
        <v>31</v>
      </c>
      <c r="AF334" s="23" t="s">
        <v>31</v>
      </c>
      <c r="AG334" s="23" t="s">
        <v>31</v>
      </c>
      <c r="AH334" s="23" t="s">
        <v>31</v>
      </c>
      <c r="AI334" s="23" t="s">
        <v>31</v>
      </c>
      <c r="AJ334" s="22">
        <v>3</v>
      </c>
    </row>
    <row r="335" spans="1:36" x14ac:dyDescent="0.25">
      <c r="A335" s="22" t="s">
        <v>1405</v>
      </c>
      <c r="B335" s="22" t="s">
        <v>1580</v>
      </c>
      <c r="C335" s="22">
        <v>200</v>
      </c>
      <c r="D335" s="22">
        <v>0.505</v>
      </c>
      <c r="E335" s="22">
        <v>-0.99</v>
      </c>
      <c r="F335" s="22">
        <v>9.8525615775427004E-4</v>
      </c>
      <c r="G335" s="22">
        <v>1.14946551737998E-2</v>
      </c>
      <c r="H335" s="22">
        <v>14183535.398184</v>
      </c>
      <c r="I335" s="22">
        <v>7159328.9115357101</v>
      </c>
      <c r="J335" s="22">
        <v>24.7</v>
      </c>
      <c r="K335" s="22">
        <v>13.85</v>
      </c>
      <c r="L335" s="22">
        <v>4618837.734375</v>
      </c>
      <c r="M335" s="22">
        <v>2879247.765625</v>
      </c>
      <c r="N335" s="22">
        <v>5374874.1953125</v>
      </c>
      <c r="O335" s="22">
        <v>5081803.1875</v>
      </c>
      <c r="P335" s="22">
        <v>7782488.96875</v>
      </c>
      <c r="Q335" s="22">
        <v>8459123.984375</v>
      </c>
      <c r="R335" s="22" t="s">
        <v>31</v>
      </c>
      <c r="S335" s="22" t="s">
        <v>31</v>
      </c>
      <c r="T335" s="22">
        <v>7361299.5</v>
      </c>
      <c r="U335" s="22">
        <v>7202264</v>
      </c>
      <c r="V335" s="22">
        <v>4629599</v>
      </c>
      <c r="W335" s="22">
        <v>6081114.5</v>
      </c>
      <c r="X335" s="23">
        <v>9792989.2036060095</v>
      </c>
      <c r="Y335" s="23">
        <v>9732516.7512132805</v>
      </c>
      <c r="Z335" s="23">
        <v>14454797.878159</v>
      </c>
      <c r="AA335" s="23">
        <v>13917363.5001502</v>
      </c>
      <c r="AB335" s="23">
        <v>17072404.990061399</v>
      </c>
      <c r="AC335" s="23">
        <v>17534517.834297601</v>
      </c>
      <c r="AD335" s="23" t="s">
        <v>31</v>
      </c>
      <c r="AE335" s="23" t="s">
        <v>31</v>
      </c>
      <c r="AF335" s="23">
        <v>8026501.0987223396</v>
      </c>
      <c r="AG335" s="23">
        <v>7290127.7954037096</v>
      </c>
      <c r="AH335" s="23">
        <v>5699963.9708908498</v>
      </c>
      <c r="AI335" s="23">
        <v>7030876.8106736196</v>
      </c>
      <c r="AJ335" s="22">
        <v>3</v>
      </c>
    </row>
    <row r="336" spans="1:36" x14ac:dyDescent="0.25">
      <c r="A336" s="22" t="s">
        <v>312</v>
      </c>
      <c r="B336" s="22" t="s">
        <v>1581</v>
      </c>
      <c r="C336" s="22">
        <v>14</v>
      </c>
      <c r="D336" s="22">
        <v>0.01</v>
      </c>
      <c r="E336" s="22">
        <v>-6.64</v>
      </c>
      <c r="F336" s="22" t="s">
        <v>31</v>
      </c>
      <c r="G336" s="22" t="s">
        <v>31</v>
      </c>
      <c r="H336" s="22">
        <v>140755.276146433</v>
      </c>
      <c r="I336" s="22" t="s">
        <v>31</v>
      </c>
      <c r="J336" s="22">
        <v>24.86</v>
      </c>
      <c r="K336" s="22" t="s">
        <v>31</v>
      </c>
      <c r="L336" s="22">
        <v>82226.8125</v>
      </c>
      <c r="M336" s="22">
        <v>48739.37109375</v>
      </c>
      <c r="N336" s="22">
        <v>36941.4765625</v>
      </c>
      <c r="O336" s="22">
        <v>34697.42578125</v>
      </c>
      <c r="P336" s="22">
        <v>70403.28125</v>
      </c>
      <c r="Q336" s="22">
        <v>61885.91796875</v>
      </c>
      <c r="R336" s="22" t="s">
        <v>31</v>
      </c>
      <c r="S336" s="22" t="s">
        <v>31</v>
      </c>
      <c r="T336" s="22" t="s">
        <v>31</v>
      </c>
      <c r="U336" s="22" t="s">
        <v>31</v>
      </c>
      <c r="V336" s="22" t="s">
        <v>31</v>
      </c>
      <c r="W336" s="22" t="s">
        <v>31</v>
      </c>
      <c r="X336" s="23">
        <v>174339.59220227899</v>
      </c>
      <c r="Y336" s="23">
        <v>164750.234862318</v>
      </c>
      <c r="Z336" s="23">
        <v>99347.734966034797</v>
      </c>
      <c r="AA336" s="23">
        <v>95024.673191781098</v>
      </c>
      <c r="AB336" s="23">
        <v>154443.30662793701</v>
      </c>
      <c r="AC336" s="23">
        <v>128280.391009673</v>
      </c>
      <c r="AD336" s="23" t="s">
        <v>31</v>
      </c>
      <c r="AE336" s="23" t="s">
        <v>31</v>
      </c>
      <c r="AF336" s="23" t="s">
        <v>31</v>
      </c>
      <c r="AG336" s="23" t="s">
        <v>31</v>
      </c>
      <c r="AH336" s="23" t="s">
        <v>31</v>
      </c>
      <c r="AI336" s="23" t="s">
        <v>31</v>
      </c>
      <c r="AJ336" s="22">
        <v>3</v>
      </c>
    </row>
    <row r="337" spans="1:36" x14ac:dyDescent="0.25">
      <c r="A337" s="22" t="s">
        <v>389</v>
      </c>
      <c r="B337" s="22" t="s">
        <v>1582</v>
      </c>
      <c r="C337" s="22">
        <v>10</v>
      </c>
      <c r="D337" s="22">
        <v>0.01</v>
      </c>
      <c r="E337" s="22">
        <v>-6.64</v>
      </c>
      <c r="F337" s="22" t="s">
        <v>31</v>
      </c>
      <c r="G337" s="22" t="s">
        <v>31</v>
      </c>
      <c r="H337" s="22">
        <v>116608.457879038</v>
      </c>
      <c r="I337" s="22" t="s">
        <v>31</v>
      </c>
      <c r="J337" s="22">
        <v>24.86</v>
      </c>
      <c r="K337" s="22" t="s">
        <v>31</v>
      </c>
      <c r="L337" s="22">
        <v>55169.5390625</v>
      </c>
      <c r="M337" s="22">
        <v>31478.716796875</v>
      </c>
      <c r="N337" s="22">
        <v>67561.375</v>
      </c>
      <c r="O337" s="22">
        <v>57449.828125</v>
      </c>
      <c r="P337" s="22">
        <v>52990.984375</v>
      </c>
      <c r="Q337" s="22">
        <v>48441.58984375</v>
      </c>
      <c r="R337" s="22" t="s">
        <v>31</v>
      </c>
      <c r="S337" s="22" t="s">
        <v>31</v>
      </c>
      <c r="T337" s="22" t="s">
        <v>31</v>
      </c>
      <c r="U337" s="22" t="s">
        <v>31</v>
      </c>
      <c r="V337" s="22" t="s">
        <v>31</v>
      </c>
      <c r="W337" s="22" t="s">
        <v>31</v>
      </c>
      <c r="X337" s="23">
        <v>116972.002801932</v>
      </c>
      <c r="Y337" s="23">
        <v>106405.270914843</v>
      </c>
      <c r="Z337" s="23">
        <v>181694.67498368601</v>
      </c>
      <c r="AA337" s="23">
        <v>157335.912379188</v>
      </c>
      <c r="AB337" s="23">
        <v>116246.04284114001</v>
      </c>
      <c r="AC337" s="23">
        <v>100412.27940457</v>
      </c>
      <c r="AD337" s="23" t="s">
        <v>31</v>
      </c>
      <c r="AE337" s="23" t="s">
        <v>31</v>
      </c>
      <c r="AF337" s="23" t="s">
        <v>31</v>
      </c>
      <c r="AG337" s="23" t="s">
        <v>31</v>
      </c>
      <c r="AH337" s="23" t="s">
        <v>31</v>
      </c>
      <c r="AI337" s="23" t="s">
        <v>31</v>
      </c>
      <c r="AJ337" s="22">
        <v>3</v>
      </c>
    </row>
    <row r="338" spans="1:36" x14ac:dyDescent="0.25">
      <c r="A338" s="22" t="s">
        <v>1583</v>
      </c>
      <c r="B338" s="22" t="s">
        <v>1584</v>
      </c>
      <c r="C338" s="22">
        <v>229</v>
      </c>
      <c r="D338" s="22">
        <v>1.6759999999999999</v>
      </c>
      <c r="E338" s="22">
        <v>0.75</v>
      </c>
      <c r="F338" s="22">
        <v>8.6649646262661993E-3</v>
      </c>
      <c r="G338" s="22">
        <v>5.5140683985330299E-2</v>
      </c>
      <c r="H338" s="22">
        <v>121685918.55633</v>
      </c>
      <c r="I338" s="22">
        <v>203969419.40504399</v>
      </c>
      <c r="J338" s="22">
        <v>25</v>
      </c>
      <c r="K338" s="22">
        <v>29.58</v>
      </c>
      <c r="L338" s="22">
        <v>47674868.770507798</v>
      </c>
      <c r="M338" s="22">
        <v>26454237.708984401</v>
      </c>
      <c r="N338" s="22">
        <v>52882651.898925804</v>
      </c>
      <c r="O338" s="22">
        <v>51243476.221679702</v>
      </c>
      <c r="P338" s="22">
        <v>48097969.890625</v>
      </c>
      <c r="Q338" s="22">
        <v>82563579.493164107</v>
      </c>
      <c r="R338" s="22">
        <v>249296033.40576199</v>
      </c>
      <c r="S338" s="22">
        <v>161884396.59130901</v>
      </c>
      <c r="T338" s="22">
        <v>136621750.8125</v>
      </c>
      <c r="U338" s="22">
        <v>153674091.90625</v>
      </c>
      <c r="V338" s="22">
        <v>219356463.04101601</v>
      </c>
      <c r="W338" s="22">
        <v>250164598.24414101</v>
      </c>
      <c r="X338" s="23">
        <v>101081592.81679</v>
      </c>
      <c r="Y338" s="23">
        <v>89421381.069433704</v>
      </c>
      <c r="Z338" s="23">
        <v>142218778.83703101</v>
      </c>
      <c r="AA338" s="23">
        <v>140338785.12702999</v>
      </c>
      <c r="AB338" s="23">
        <v>105512262.782483</v>
      </c>
      <c r="AC338" s="23">
        <v>171142137.148058</v>
      </c>
      <c r="AD338" s="23">
        <v>249296033.40576199</v>
      </c>
      <c r="AE338" s="23">
        <v>166884019.30854499</v>
      </c>
      <c r="AF338" s="23">
        <v>148967533.92602801</v>
      </c>
      <c r="AG338" s="23">
        <v>155548834.20535201</v>
      </c>
      <c r="AH338" s="23">
        <v>270071756.99576598</v>
      </c>
      <c r="AI338" s="23">
        <v>289235874.87889099</v>
      </c>
      <c r="AJ338" s="22">
        <v>3</v>
      </c>
    </row>
    <row r="339" spans="1:36" x14ac:dyDescent="0.25">
      <c r="A339" s="22" t="s">
        <v>879</v>
      </c>
      <c r="B339" s="22" t="s">
        <v>1585</v>
      </c>
      <c r="C339" s="22">
        <v>305</v>
      </c>
      <c r="D339" s="22">
        <v>0.96299999999999997</v>
      </c>
      <c r="E339" s="22">
        <v>-0.06</v>
      </c>
      <c r="F339" s="22">
        <v>0.85722276484625803</v>
      </c>
      <c r="G339" s="22">
        <v>0.93724257932939303</v>
      </c>
      <c r="H339" s="22">
        <v>17201644.223204002</v>
      </c>
      <c r="I339" s="22">
        <v>16556633.7359675</v>
      </c>
      <c r="J339" s="22">
        <v>25</v>
      </c>
      <c r="K339" s="22">
        <v>23.76</v>
      </c>
      <c r="L339" s="22">
        <v>8790225.0382080097</v>
      </c>
      <c r="M339" s="22">
        <v>4696899.1640625</v>
      </c>
      <c r="N339" s="22">
        <v>5161396.04260254</v>
      </c>
      <c r="O339" s="22">
        <v>4960912.02490234</v>
      </c>
      <c r="P339" s="22">
        <v>10941371</v>
      </c>
      <c r="Q339" s="22">
        <v>11149233.2113037</v>
      </c>
      <c r="R339" s="22">
        <v>14451353.03125</v>
      </c>
      <c r="S339" s="22">
        <v>13966721.3515625</v>
      </c>
      <c r="T339" s="22">
        <v>23490941</v>
      </c>
      <c r="U339" s="22">
        <v>17038052</v>
      </c>
      <c r="V339" s="22">
        <v>12910091</v>
      </c>
      <c r="W339" s="22">
        <v>15798778.609375</v>
      </c>
      <c r="X339" s="23">
        <v>18637281.4649412</v>
      </c>
      <c r="Y339" s="23">
        <v>15876594.692112301</v>
      </c>
      <c r="Z339" s="23">
        <v>13880685.1758531</v>
      </c>
      <c r="AA339" s="23">
        <v>13586282.938438199</v>
      </c>
      <c r="AB339" s="23">
        <v>24002027.835641801</v>
      </c>
      <c r="AC339" s="23">
        <v>23110717.958910801</v>
      </c>
      <c r="AD339" s="23">
        <v>14451353.03125</v>
      </c>
      <c r="AE339" s="23">
        <v>14398068.280759601</v>
      </c>
      <c r="AF339" s="23">
        <v>25613692.765322398</v>
      </c>
      <c r="AG339" s="23">
        <v>17245907.184842698</v>
      </c>
      <c r="AH339" s="23">
        <v>15894908.729875401</v>
      </c>
      <c r="AI339" s="23">
        <v>18266267.829954699</v>
      </c>
      <c r="AJ339" s="22">
        <v>3</v>
      </c>
    </row>
    <row r="340" spans="1:36" x14ac:dyDescent="0.25">
      <c r="A340" s="22" t="s">
        <v>891</v>
      </c>
      <c r="B340" s="22" t="s">
        <v>1586</v>
      </c>
      <c r="C340" s="22">
        <v>1</v>
      </c>
      <c r="D340" s="22">
        <v>0.01</v>
      </c>
      <c r="E340" s="22">
        <v>-6.64</v>
      </c>
      <c r="F340" s="22" t="s">
        <v>31</v>
      </c>
      <c r="G340" s="22" t="s">
        <v>31</v>
      </c>
      <c r="H340" s="22">
        <v>88931.386349056294</v>
      </c>
      <c r="I340" s="22" t="s">
        <v>31</v>
      </c>
      <c r="J340" s="22">
        <v>25.03</v>
      </c>
      <c r="K340" s="22" t="s">
        <v>31</v>
      </c>
      <c r="L340" s="22">
        <v>48787.80078125</v>
      </c>
      <c r="M340" s="22">
        <v>21468.18359375</v>
      </c>
      <c r="N340" s="22">
        <v>28429.720703125</v>
      </c>
      <c r="O340" s="22">
        <v>21951.720703125</v>
      </c>
      <c r="P340" s="22">
        <v>51682.52734375</v>
      </c>
      <c r="Q340" s="22">
        <v>52981.80078125</v>
      </c>
      <c r="R340" s="22" t="s">
        <v>31</v>
      </c>
      <c r="S340" s="22" t="s">
        <v>31</v>
      </c>
      <c r="T340" s="22" t="s">
        <v>31</v>
      </c>
      <c r="U340" s="22" t="s">
        <v>31</v>
      </c>
      <c r="V340" s="22" t="s">
        <v>31</v>
      </c>
      <c r="W340" s="22" t="s">
        <v>31</v>
      </c>
      <c r="X340" s="23">
        <v>103441.26245498301</v>
      </c>
      <c r="Y340" s="23">
        <v>72567.376430329401</v>
      </c>
      <c r="Z340" s="23">
        <v>76456.834441739295</v>
      </c>
      <c r="AA340" s="23">
        <v>60118.439303325198</v>
      </c>
      <c r="AB340" s="23">
        <v>113375.687555153</v>
      </c>
      <c r="AC340" s="23">
        <v>109823.467821021</v>
      </c>
      <c r="AD340" s="23" t="s">
        <v>31</v>
      </c>
      <c r="AE340" s="23" t="s">
        <v>31</v>
      </c>
      <c r="AF340" s="23" t="s">
        <v>31</v>
      </c>
      <c r="AG340" s="23" t="s">
        <v>31</v>
      </c>
      <c r="AH340" s="23" t="s">
        <v>31</v>
      </c>
      <c r="AI340" s="23" t="s">
        <v>31</v>
      </c>
      <c r="AJ340" s="22">
        <v>3</v>
      </c>
    </row>
    <row r="341" spans="1:36" x14ac:dyDescent="0.25">
      <c r="A341" s="22" t="s">
        <v>368</v>
      </c>
      <c r="B341" s="22" t="s">
        <v>1587</v>
      </c>
      <c r="C341" s="22">
        <v>32</v>
      </c>
      <c r="D341" s="22">
        <v>0.60099999999999998</v>
      </c>
      <c r="E341" s="22">
        <v>-0.74</v>
      </c>
      <c r="F341" s="22">
        <v>0.20526770672713801</v>
      </c>
      <c r="G341" s="22">
        <v>0.41053541345427502</v>
      </c>
      <c r="H341" s="22">
        <v>1380455.6262787001</v>
      </c>
      <c r="I341" s="22">
        <v>829296.30721274496</v>
      </c>
      <c r="J341" s="22">
        <v>25.23</v>
      </c>
      <c r="K341" s="22">
        <v>67.180000000000007</v>
      </c>
      <c r="L341" s="22">
        <v>593055.5</v>
      </c>
      <c r="M341" s="22">
        <v>328228.09375</v>
      </c>
      <c r="N341" s="22">
        <v>764151.875</v>
      </c>
      <c r="O341" s="22">
        <v>706632.1875</v>
      </c>
      <c r="P341" s="22">
        <v>629939.0625</v>
      </c>
      <c r="Q341" s="22">
        <v>665275.8125</v>
      </c>
      <c r="R341" s="22" t="s">
        <v>31</v>
      </c>
      <c r="S341" s="22">
        <v>154653.796875</v>
      </c>
      <c r="T341" s="22">
        <v>1572988.875</v>
      </c>
      <c r="U341" s="22">
        <v>1695087.375</v>
      </c>
      <c r="V341" s="22">
        <v>541900.3125</v>
      </c>
      <c r="W341" s="22">
        <v>717271.25</v>
      </c>
      <c r="X341" s="23">
        <v>1257412.89099974</v>
      </c>
      <c r="Y341" s="23">
        <v>1109486.11605408</v>
      </c>
      <c r="Z341" s="23">
        <v>2055054.7789517201</v>
      </c>
      <c r="AA341" s="23">
        <v>1935229.8094767199</v>
      </c>
      <c r="AB341" s="23">
        <v>1381893.9978256</v>
      </c>
      <c r="AC341" s="23">
        <v>1379018.7518891201</v>
      </c>
      <c r="AD341" s="23" t="s">
        <v>31</v>
      </c>
      <c r="AE341" s="23">
        <v>159430.11041999899</v>
      </c>
      <c r="AF341" s="23">
        <v>1715131.5380478001</v>
      </c>
      <c r="AG341" s="23">
        <v>1715766.5406496399</v>
      </c>
      <c r="AH341" s="23">
        <v>667187.86164082296</v>
      </c>
      <c r="AI341" s="23">
        <v>829296.30721274496</v>
      </c>
      <c r="AJ341" s="22">
        <v>3</v>
      </c>
    </row>
    <row r="342" spans="1:36" x14ac:dyDescent="0.25">
      <c r="A342" s="22" t="s">
        <v>279</v>
      </c>
      <c r="B342" s="22" t="s">
        <v>1588</v>
      </c>
      <c r="C342" s="22">
        <v>36</v>
      </c>
      <c r="D342" s="22">
        <v>0.01</v>
      </c>
      <c r="E342" s="22">
        <v>-6.64</v>
      </c>
      <c r="F342" s="22" t="s">
        <v>31</v>
      </c>
      <c r="G342" s="22" t="s">
        <v>31</v>
      </c>
      <c r="H342" s="22">
        <v>2591063.90372071</v>
      </c>
      <c r="I342" s="22" t="s">
        <v>31</v>
      </c>
      <c r="J342" s="22">
        <v>25.24</v>
      </c>
      <c r="K342" s="22" t="s">
        <v>31</v>
      </c>
      <c r="L342" s="22">
        <v>1357046</v>
      </c>
      <c r="M342" s="22">
        <v>788472.5</v>
      </c>
      <c r="N342" s="22">
        <v>587923.75</v>
      </c>
      <c r="O342" s="22">
        <v>571430.5625</v>
      </c>
      <c r="P342" s="22">
        <v>1213296.5</v>
      </c>
      <c r="Q342" s="22">
        <v>1216871.375</v>
      </c>
      <c r="R342" s="22" t="s">
        <v>31</v>
      </c>
      <c r="S342" s="22" t="s">
        <v>31</v>
      </c>
      <c r="T342" s="22" t="s">
        <v>31</v>
      </c>
      <c r="U342" s="22" t="s">
        <v>31</v>
      </c>
      <c r="V342" s="22" t="s">
        <v>31</v>
      </c>
      <c r="W342" s="22" t="s">
        <v>31</v>
      </c>
      <c r="X342" s="23">
        <v>2877246.9593143198</v>
      </c>
      <c r="Y342" s="23">
        <v>2665217.59806081</v>
      </c>
      <c r="Z342" s="23">
        <v>1581119.6067492701</v>
      </c>
      <c r="AA342" s="23">
        <v>1564957.6656116401</v>
      </c>
      <c r="AB342" s="23">
        <v>2661602.130655</v>
      </c>
      <c r="AC342" s="23">
        <v>2522395.0927301901</v>
      </c>
      <c r="AD342" s="23" t="s">
        <v>31</v>
      </c>
      <c r="AE342" s="23" t="s">
        <v>31</v>
      </c>
      <c r="AF342" s="23" t="s">
        <v>31</v>
      </c>
      <c r="AG342" s="23" t="s">
        <v>31</v>
      </c>
      <c r="AH342" s="23" t="s">
        <v>31</v>
      </c>
      <c r="AI342" s="23" t="s">
        <v>31</v>
      </c>
      <c r="AJ342" s="22">
        <v>3</v>
      </c>
    </row>
    <row r="343" spans="1:36" x14ac:dyDescent="0.25">
      <c r="A343" s="22" t="s">
        <v>68</v>
      </c>
      <c r="B343" s="22" t="s">
        <v>1589</v>
      </c>
      <c r="C343" s="22">
        <v>120</v>
      </c>
      <c r="D343" s="22">
        <v>1.524</v>
      </c>
      <c r="E343" s="22">
        <v>0.61</v>
      </c>
      <c r="F343" s="22">
        <v>0.139247140922486</v>
      </c>
      <c r="G343" s="22">
        <v>0.31647077482383101</v>
      </c>
      <c r="H343" s="22">
        <v>740754.21880906494</v>
      </c>
      <c r="I343" s="22">
        <v>1128774.95341611</v>
      </c>
      <c r="J343" s="22">
        <v>25.29</v>
      </c>
      <c r="K343" s="22">
        <v>53.5</v>
      </c>
      <c r="L343" s="22">
        <v>334416.890625</v>
      </c>
      <c r="M343" s="22">
        <v>257141.640625</v>
      </c>
      <c r="N343" s="22">
        <v>169232.78125</v>
      </c>
      <c r="O343" s="22">
        <v>192903</v>
      </c>
      <c r="P343" s="22">
        <v>352777.84375</v>
      </c>
      <c r="Q343" s="22">
        <v>427807.4609375</v>
      </c>
      <c r="R343" s="22">
        <v>1725803.90625</v>
      </c>
      <c r="S343" s="22">
        <v>1031628</v>
      </c>
      <c r="T343" s="22">
        <v>461655.1484375</v>
      </c>
      <c r="U343" s="22">
        <v>572577.171875</v>
      </c>
      <c r="V343" s="22">
        <v>1749177.359375</v>
      </c>
      <c r="W343" s="22">
        <v>1036228.515625</v>
      </c>
      <c r="X343" s="23">
        <v>709040.06326545402</v>
      </c>
      <c r="Y343" s="23">
        <v>869197.626788478</v>
      </c>
      <c r="Z343" s="23">
        <v>455122.400717924</v>
      </c>
      <c r="AA343" s="23">
        <v>528296.95921187697</v>
      </c>
      <c r="AB343" s="23">
        <v>773886.89456606505</v>
      </c>
      <c r="AC343" s="23">
        <v>886781.84257733403</v>
      </c>
      <c r="AD343" s="23">
        <v>1725803.90625</v>
      </c>
      <c r="AE343" s="23">
        <v>1063488.7036449499</v>
      </c>
      <c r="AF343" s="23">
        <v>503372.47603692999</v>
      </c>
      <c r="AG343" s="23">
        <v>579562.30925436504</v>
      </c>
      <c r="AH343" s="23">
        <v>2153587.80039815</v>
      </c>
      <c r="AI343" s="23">
        <v>1198069.04492039</v>
      </c>
      <c r="AJ343" s="22">
        <v>4</v>
      </c>
    </row>
    <row r="344" spans="1:36" x14ac:dyDescent="0.25">
      <c r="A344" s="22" t="s">
        <v>899</v>
      </c>
      <c r="B344" s="22" t="s">
        <v>1590</v>
      </c>
      <c r="C344" s="22">
        <v>10</v>
      </c>
      <c r="D344" s="22">
        <v>0.01</v>
      </c>
      <c r="E344" s="22">
        <v>-6.64</v>
      </c>
      <c r="F344" s="22" t="s">
        <v>31</v>
      </c>
      <c r="G344" s="22" t="s">
        <v>31</v>
      </c>
      <c r="H344" s="22">
        <v>92350.255944799603</v>
      </c>
      <c r="I344" s="22" t="s">
        <v>31</v>
      </c>
      <c r="J344" s="22">
        <v>25.48</v>
      </c>
      <c r="K344" s="22" t="s">
        <v>31</v>
      </c>
      <c r="L344" s="22">
        <v>51365.671875</v>
      </c>
      <c r="M344" s="22">
        <v>25251.634765625</v>
      </c>
      <c r="N344" s="22">
        <v>21447.09375</v>
      </c>
      <c r="O344" s="22">
        <v>22073.3515625</v>
      </c>
      <c r="P344" s="22">
        <v>45547.484375</v>
      </c>
      <c r="Q344" s="22">
        <v>48242.7734375</v>
      </c>
      <c r="R344" s="22" t="s">
        <v>31</v>
      </c>
      <c r="S344" s="22" t="s">
        <v>31</v>
      </c>
      <c r="T344" s="22" t="s">
        <v>31</v>
      </c>
      <c r="U344" s="22" t="s">
        <v>31</v>
      </c>
      <c r="V344" s="22" t="s">
        <v>31</v>
      </c>
      <c r="W344" s="22" t="s">
        <v>31</v>
      </c>
      <c r="X344" s="23">
        <v>108906.93699069999</v>
      </c>
      <c r="Y344" s="23">
        <v>85356.307743323807</v>
      </c>
      <c r="Z344" s="23">
        <v>57678.262590879604</v>
      </c>
      <c r="AA344" s="23">
        <v>60451.545647726998</v>
      </c>
      <c r="AB344" s="23">
        <v>99917.276163308095</v>
      </c>
      <c r="AC344" s="23">
        <v>100000.162283746</v>
      </c>
      <c r="AD344" s="23" t="s">
        <v>31</v>
      </c>
      <c r="AE344" s="23" t="s">
        <v>31</v>
      </c>
      <c r="AF344" s="23" t="s">
        <v>31</v>
      </c>
      <c r="AG344" s="23" t="s">
        <v>31</v>
      </c>
      <c r="AH344" s="23" t="s">
        <v>31</v>
      </c>
      <c r="AI344" s="23" t="s">
        <v>31</v>
      </c>
      <c r="AJ344" s="22">
        <v>3</v>
      </c>
    </row>
    <row r="345" spans="1:36" x14ac:dyDescent="0.25">
      <c r="A345" s="22" t="s">
        <v>407</v>
      </c>
      <c r="B345" s="22" t="s">
        <v>1591</v>
      </c>
      <c r="C345" s="22">
        <v>6</v>
      </c>
      <c r="D345" s="22">
        <v>0.01</v>
      </c>
      <c r="E345" s="22">
        <v>-6.64</v>
      </c>
      <c r="F345" s="22" t="s">
        <v>31</v>
      </c>
      <c r="G345" s="22" t="s">
        <v>31</v>
      </c>
      <c r="H345" s="22">
        <v>326708.18121675699</v>
      </c>
      <c r="I345" s="22" t="s">
        <v>31</v>
      </c>
      <c r="J345" s="22">
        <v>25.52</v>
      </c>
      <c r="K345" s="22" t="s">
        <v>31</v>
      </c>
      <c r="L345" s="22">
        <v>126930.1875</v>
      </c>
      <c r="M345" s="22" t="s">
        <v>31</v>
      </c>
      <c r="N345" s="22">
        <v>121483.21875</v>
      </c>
      <c r="O345" s="22">
        <v>90189.0078125</v>
      </c>
      <c r="P345" s="22">
        <v>196059.828125</v>
      </c>
      <c r="Q345" s="22">
        <v>207974.46875</v>
      </c>
      <c r="R345" s="22" t="s">
        <v>31</v>
      </c>
      <c r="S345" s="22" t="s">
        <v>31</v>
      </c>
      <c r="T345" s="22" t="s">
        <v>31</v>
      </c>
      <c r="U345" s="22" t="s">
        <v>31</v>
      </c>
      <c r="V345" s="22" t="s">
        <v>31</v>
      </c>
      <c r="W345" s="22" t="s">
        <v>31</v>
      </c>
      <c r="X345" s="23">
        <v>269120.94065313297</v>
      </c>
      <c r="Y345" s="23" t="s">
        <v>31</v>
      </c>
      <c r="Z345" s="23">
        <v>326708.18121675699</v>
      </c>
      <c r="AA345" s="23">
        <v>246997.602845368</v>
      </c>
      <c r="AB345" s="23">
        <v>430095.41053926398</v>
      </c>
      <c r="AC345" s="23">
        <v>431100.43523553899</v>
      </c>
      <c r="AD345" s="23" t="s">
        <v>31</v>
      </c>
      <c r="AE345" s="23" t="s">
        <v>31</v>
      </c>
      <c r="AF345" s="23" t="s">
        <v>31</v>
      </c>
      <c r="AG345" s="23" t="s">
        <v>31</v>
      </c>
      <c r="AH345" s="23" t="s">
        <v>31</v>
      </c>
      <c r="AI345" s="23" t="s">
        <v>31</v>
      </c>
      <c r="AJ345" s="22">
        <v>3</v>
      </c>
    </row>
    <row r="346" spans="1:36" x14ac:dyDescent="0.25">
      <c r="A346" s="22" t="s">
        <v>530</v>
      </c>
      <c r="B346" s="22" t="s">
        <v>1592</v>
      </c>
      <c r="C346" s="22">
        <v>5</v>
      </c>
      <c r="D346" s="22">
        <v>0.01</v>
      </c>
      <c r="E346" s="22">
        <v>-6.64</v>
      </c>
      <c r="F346" s="22" t="s">
        <v>31</v>
      </c>
      <c r="G346" s="22" t="s">
        <v>31</v>
      </c>
      <c r="H346" s="22">
        <v>79751.838957224099</v>
      </c>
      <c r="I346" s="22" t="s">
        <v>31</v>
      </c>
      <c r="J346" s="22">
        <v>25.54</v>
      </c>
      <c r="K346" s="22" t="s">
        <v>31</v>
      </c>
      <c r="L346" s="22">
        <v>29031.546875</v>
      </c>
      <c r="M346" s="22">
        <v>18571.720703125</v>
      </c>
      <c r="N346" s="22">
        <v>28290.900390625</v>
      </c>
      <c r="O346" s="22">
        <v>38852.19921875</v>
      </c>
      <c r="P346" s="22">
        <v>38107.875</v>
      </c>
      <c r="Q346" s="22">
        <v>53870.171875</v>
      </c>
      <c r="R346" s="22" t="s">
        <v>31</v>
      </c>
      <c r="S346" s="22" t="s">
        <v>31</v>
      </c>
      <c r="T346" s="22" t="s">
        <v>31</v>
      </c>
      <c r="U346" s="22" t="s">
        <v>31</v>
      </c>
      <c r="V346" s="22" t="s">
        <v>31</v>
      </c>
      <c r="W346" s="22" t="s">
        <v>31</v>
      </c>
      <c r="X346" s="23">
        <v>61553.4992699473</v>
      </c>
      <c r="Y346" s="23">
        <v>62776.668614617498</v>
      </c>
      <c r="Z346" s="23">
        <v>76083.501134641498</v>
      </c>
      <c r="AA346" s="23">
        <v>106403.211489503</v>
      </c>
      <c r="AB346" s="23">
        <v>83597.044329011303</v>
      </c>
      <c r="AC346" s="23">
        <v>111664.93022488301</v>
      </c>
      <c r="AD346" s="23" t="s">
        <v>31</v>
      </c>
      <c r="AE346" s="23" t="s">
        <v>31</v>
      </c>
      <c r="AF346" s="23" t="s">
        <v>31</v>
      </c>
      <c r="AG346" s="23" t="s">
        <v>31</v>
      </c>
      <c r="AH346" s="23" t="s">
        <v>31</v>
      </c>
      <c r="AI346" s="23" t="s">
        <v>31</v>
      </c>
      <c r="AJ346" s="22">
        <v>3</v>
      </c>
    </row>
    <row r="347" spans="1:36" x14ac:dyDescent="0.25">
      <c r="A347" s="22" t="s">
        <v>687</v>
      </c>
      <c r="B347" s="22" t="s">
        <v>1593</v>
      </c>
      <c r="C347" s="22">
        <v>6</v>
      </c>
      <c r="D347" s="22">
        <v>1.9470000000000001</v>
      </c>
      <c r="E347" s="22">
        <v>0.96</v>
      </c>
      <c r="F347" s="22">
        <v>4.6267150558195599E-3</v>
      </c>
      <c r="G347" s="22">
        <v>3.7659308593880197E-2</v>
      </c>
      <c r="H347" s="22">
        <v>1505712.7445592401</v>
      </c>
      <c r="I347" s="22">
        <v>2931151.2040911401</v>
      </c>
      <c r="J347" s="22">
        <v>25.57</v>
      </c>
      <c r="K347" s="22">
        <v>27.39</v>
      </c>
      <c r="L347" s="22">
        <v>777035.875</v>
      </c>
      <c r="M347" s="22">
        <v>408539.40625</v>
      </c>
      <c r="N347" s="22">
        <v>610464.5625</v>
      </c>
      <c r="O347" s="22">
        <v>626382.5</v>
      </c>
      <c r="P347" s="22">
        <v>432730</v>
      </c>
      <c r="Q347" s="22">
        <v>458094.6875</v>
      </c>
      <c r="R347" s="22">
        <v>3029035</v>
      </c>
      <c r="S347" s="22">
        <v>2892259.25</v>
      </c>
      <c r="T347" s="22">
        <v>2642759.75</v>
      </c>
      <c r="U347" s="22">
        <v>3172250.75</v>
      </c>
      <c r="V347" s="22">
        <v>1255610.75</v>
      </c>
      <c r="W347" s="22">
        <v>1576958</v>
      </c>
      <c r="X347" s="23">
        <v>1647493.23797564</v>
      </c>
      <c r="Y347" s="23">
        <v>1380956.7423579299</v>
      </c>
      <c r="Z347" s="23">
        <v>1641739.2374340401</v>
      </c>
      <c r="AA347" s="23">
        <v>1715452.6889345101</v>
      </c>
      <c r="AB347" s="23">
        <v>949277.51790130197</v>
      </c>
      <c r="AC347" s="23">
        <v>949562.80137312901</v>
      </c>
      <c r="AD347" s="23">
        <v>3029035</v>
      </c>
      <c r="AE347" s="23">
        <v>2981583.5169146401</v>
      </c>
      <c r="AF347" s="23">
        <v>2881571.9340089601</v>
      </c>
      <c r="AG347" s="23">
        <v>3210950.5242469902</v>
      </c>
      <c r="AH347" s="23">
        <v>1545908.4116061099</v>
      </c>
      <c r="AI347" s="23">
        <v>1823250.8915275701</v>
      </c>
      <c r="AJ347" s="22">
        <v>3</v>
      </c>
    </row>
    <row r="348" spans="1:36" x14ac:dyDescent="0.25">
      <c r="A348" s="22" t="s">
        <v>184</v>
      </c>
      <c r="B348" s="22" t="s">
        <v>1594</v>
      </c>
      <c r="C348" s="22">
        <v>12</v>
      </c>
      <c r="D348" s="22">
        <v>0.01</v>
      </c>
      <c r="E348" s="22">
        <v>-6.64</v>
      </c>
      <c r="F348" s="22" t="s">
        <v>31</v>
      </c>
      <c r="G348" s="22" t="s">
        <v>31</v>
      </c>
      <c r="H348" s="22">
        <v>345687.95716732403</v>
      </c>
      <c r="I348" s="22" t="s">
        <v>31</v>
      </c>
      <c r="J348" s="22">
        <v>25.61</v>
      </c>
      <c r="K348" s="22" t="s">
        <v>31</v>
      </c>
      <c r="L348" s="22">
        <v>167645.234375</v>
      </c>
      <c r="M348" s="22">
        <v>52755.8359375</v>
      </c>
      <c r="N348" s="22">
        <v>100970.046875</v>
      </c>
      <c r="O348" s="22">
        <v>137224.2421875</v>
      </c>
      <c r="P348" s="22">
        <v>153256.3671875</v>
      </c>
      <c r="Q348" s="22">
        <v>193095.96875</v>
      </c>
      <c r="R348" s="22" t="s">
        <v>31</v>
      </c>
      <c r="S348" s="22" t="s">
        <v>31</v>
      </c>
      <c r="T348" s="22" t="s">
        <v>31</v>
      </c>
      <c r="U348" s="22" t="s">
        <v>31</v>
      </c>
      <c r="V348" s="22" t="s">
        <v>31</v>
      </c>
      <c r="W348" s="22" t="s">
        <v>31</v>
      </c>
      <c r="X348" s="23">
        <v>355446.124043699</v>
      </c>
      <c r="Y348" s="23">
        <v>178326.805742792</v>
      </c>
      <c r="Z348" s="23">
        <v>271541.54056279402</v>
      </c>
      <c r="AA348" s="23">
        <v>375811.41754047602</v>
      </c>
      <c r="AB348" s="23">
        <v>336197.68411323603</v>
      </c>
      <c r="AC348" s="23">
        <v>400259.49661358702</v>
      </c>
      <c r="AD348" s="23" t="s">
        <v>31</v>
      </c>
      <c r="AE348" s="23" t="s">
        <v>31</v>
      </c>
      <c r="AF348" s="23" t="s">
        <v>31</v>
      </c>
      <c r="AG348" s="23" t="s">
        <v>31</v>
      </c>
      <c r="AH348" s="23" t="s">
        <v>31</v>
      </c>
      <c r="AI348" s="23" t="s">
        <v>31</v>
      </c>
      <c r="AJ348" s="22">
        <v>3</v>
      </c>
    </row>
    <row r="349" spans="1:36" x14ac:dyDescent="0.25">
      <c r="A349" s="22" t="s">
        <v>580</v>
      </c>
      <c r="B349" s="22" t="s">
        <v>1595</v>
      </c>
      <c r="C349" s="22">
        <v>8</v>
      </c>
      <c r="D349" s="22">
        <v>0.01</v>
      </c>
      <c r="E349" s="22">
        <v>-6.64</v>
      </c>
      <c r="F349" s="22" t="s">
        <v>31</v>
      </c>
      <c r="G349" s="22" t="s">
        <v>31</v>
      </c>
      <c r="H349" s="22">
        <v>161724.151909874</v>
      </c>
      <c r="I349" s="22" t="s">
        <v>31</v>
      </c>
      <c r="J349" s="22">
        <v>25.66</v>
      </c>
      <c r="K349" s="22" t="s">
        <v>31</v>
      </c>
      <c r="L349" s="22">
        <v>90113.0078125</v>
      </c>
      <c r="M349" s="22">
        <v>40094.609375</v>
      </c>
      <c r="N349" s="22">
        <v>45150.96875</v>
      </c>
      <c r="O349" s="22">
        <v>50681.04296875</v>
      </c>
      <c r="P349" s="22">
        <v>106409.390625</v>
      </c>
      <c r="Q349" s="22">
        <v>90906.859375</v>
      </c>
      <c r="R349" s="22" t="s">
        <v>31</v>
      </c>
      <c r="S349" s="22" t="s">
        <v>31</v>
      </c>
      <c r="T349" s="22" t="s">
        <v>31</v>
      </c>
      <c r="U349" s="22" t="s">
        <v>31</v>
      </c>
      <c r="V349" s="22" t="s">
        <v>31</v>
      </c>
      <c r="W349" s="22" t="s">
        <v>31</v>
      </c>
      <c r="X349" s="23">
        <v>191060.12450807399</v>
      </c>
      <c r="Y349" s="23">
        <v>135528.96073563001</v>
      </c>
      <c r="Z349" s="23">
        <v>121425.749434937</v>
      </c>
      <c r="AA349" s="23">
        <v>138798.46809057999</v>
      </c>
      <c r="AB349" s="23">
        <v>233429.71879437499</v>
      </c>
      <c r="AC349" s="23">
        <v>188436.52722377001</v>
      </c>
      <c r="AD349" s="23" t="s">
        <v>31</v>
      </c>
      <c r="AE349" s="23" t="s">
        <v>31</v>
      </c>
      <c r="AF349" s="23" t="s">
        <v>31</v>
      </c>
      <c r="AG349" s="23" t="s">
        <v>31</v>
      </c>
      <c r="AH349" s="23" t="s">
        <v>31</v>
      </c>
      <c r="AI349" s="23" t="s">
        <v>31</v>
      </c>
      <c r="AJ349" s="22">
        <v>3</v>
      </c>
    </row>
    <row r="350" spans="1:36" x14ac:dyDescent="0.25">
      <c r="A350" s="22" t="s">
        <v>790</v>
      </c>
      <c r="B350" s="22" t="s">
        <v>1596</v>
      </c>
      <c r="C350" s="22">
        <v>258</v>
      </c>
      <c r="D350" s="22">
        <v>0.92600000000000005</v>
      </c>
      <c r="E350" s="22">
        <v>-0.11</v>
      </c>
      <c r="F350" s="22">
        <v>0.77470896793880495</v>
      </c>
      <c r="G350" s="22">
        <v>0.88471395630673699</v>
      </c>
      <c r="H350" s="22">
        <v>80551160.222147301</v>
      </c>
      <c r="I350" s="22">
        <v>74578022.545131996</v>
      </c>
      <c r="J350" s="22">
        <v>25.68</v>
      </c>
      <c r="K350" s="22">
        <v>31.73</v>
      </c>
      <c r="L350" s="22">
        <v>32228680.5</v>
      </c>
      <c r="M350" s="22">
        <v>17234588.5</v>
      </c>
      <c r="N350" s="22">
        <v>41277178</v>
      </c>
      <c r="O350" s="22">
        <v>40464384</v>
      </c>
      <c r="P350" s="22">
        <v>37314593</v>
      </c>
      <c r="Q350" s="22">
        <v>38240209.5</v>
      </c>
      <c r="R350" s="22">
        <v>71973873.65625</v>
      </c>
      <c r="S350" s="22">
        <v>67575280.796875</v>
      </c>
      <c r="T350" s="22">
        <v>113918100.8125</v>
      </c>
      <c r="U350" s="22">
        <v>127461571.0625</v>
      </c>
      <c r="V350" s="22">
        <v>55208465.796875</v>
      </c>
      <c r="W350" s="22">
        <v>66837553.140625</v>
      </c>
      <c r="X350" s="23">
        <v>68332151.578750998</v>
      </c>
      <c r="Y350" s="23">
        <v>58256855.585371003</v>
      </c>
      <c r="Z350" s="23">
        <v>111007856.79619101</v>
      </c>
      <c r="AA350" s="23">
        <v>110818447.73581401</v>
      </c>
      <c r="AB350" s="23">
        <v>81856825.790995002</v>
      </c>
      <c r="AC350" s="23">
        <v>79266320.803852096</v>
      </c>
      <c r="AD350" s="23">
        <v>71973873.65625</v>
      </c>
      <c r="AE350" s="23">
        <v>69662269.512956306</v>
      </c>
      <c r="AF350" s="23">
        <v>124212275.47335801</v>
      </c>
      <c r="AG350" s="23">
        <v>129016534.52977499</v>
      </c>
      <c r="AH350" s="23">
        <v>67972683.148226693</v>
      </c>
      <c r="AI350" s="23">
        <v>77276394.394248903</v>
      </c>
      <c r="AJ350" s="22">
        <v>3</v>
      </c>
    </row>
    <row r="351" spans="1:36" x14ac:dyDescent="0.25">
      <c r="A351" s="22" t="s">
        <v>481</v>
      </c>
      <c r="B351" s="22" t="s">
        <v>1597</v>
      </c>
      <c r="C351" s="22">
        <v>10</v>
      </c>
      <c r="D351" s="22">
        <v>0.01</v>
      </c>
      <c r="E351" s="22">
        <v>-6.64</v>
      </c>
      <c r="F351" s="22" t="s">
        <v>31</v>
      </c>
      <c r="G351" s="22" t="s">
        <v>31</v>
      </c>
      <c r="H351" s="22">
        <v>120862.381815737</v>
      </c>
      <c r="I351" s="22" t="s">
        <v>31</v>
      </c>
      <c r="J351" s="22">
        <v>25.75</v>
      </c>
      <c r="K351" s="22" t="s">
        <v>31</v>
      </c>
      <c r="L351" s="22">
        <v>66249.203125</v>
      </c>
      <c r="M351" s="22">
        <v>43432.640625</v>
      </c>
      <c r="N351" s="22">
        <v>44132.91796875</v>
      </c>
      <c r="O351" s="22">
        <v>44940.38671875</v>
      </c>
      <c r="P351" s="22">
        <v>35542.0234375</v>
      </c>
      <c r="Q351" s="22">
        <v>38510.98046875</v>
      </c>
      <c r="R351" s="22" t="s">
        <v>31</v>
      </c>
      <c r="S351" s="22" t="s">
        <v>31</v>
      </c>
      <c r="T351" s="22" t="s">
        <v>31</v>
      </c>
      <c r="U351" s="22" t="s">
        <v>31</v>
      </c>
      <c r="V351" s="22" t="s">
        <v>31</v>
      </c>
      <c r="W351" s="22" t="s">
        <v>31</v>
      </c>
      <c r="X351" s="23">
        <v>140463.41704584999</v>
      </c>
      <c r="Y351" s="23">
        <v>146812.27071838401</v>
      </c>
      <c r="Z351" s="23">
        <v>118687.877302878</v>
      </c>
      <c r="AA351" s="23">
        <v>123076.725863887</v>
      </c>
      <c r="AB351" s="23">
        <v>77968.349293878098</v>
      </c>
      <c r="AC351" s="23">
        <v>79827.5891325025</v>
      </c>
      <c r="AD351" s="23" t="s">
        <v>31</v>
      </c>
      <c r="AE351" s="23" t="s">
        <v>31</v>
      </c>
      <c r="AF351" s="23" t="s">
        <v>31</v>
      </c>
      <c r="AG351" s="23" t="s">
        <v>31</v>
      </c>
      <c r="AH351" s="23" t="s">
        <v>31</v>
      </c>
      <c r="AI351" s="23" t="s">
        <v>31</v>
      </c>
      <c r="AJ351" s="22">
        <v>3</v>
      </c>
    </row>
    <row r="352" spans="1:36" x14ac:dyDescent="0.25">
      <c r="A352" s="22" t="s">
        <v>613</v>
      </c>
      <c r="B352" s="22" t="s">
        <v>1598</v>
      </c>
      <c r="C352" s="22">
        <v>9</v>
      </c>
      <c r="D352" s="22">
        <v>0.26</v>
      </c>
      <c r="E352" s="22">
        <v>-1.94</v>
      </c>
      <c r="F352" s="22">
        <v>0.159491488632132</v>
      </c>
      <c r="G352" s="22">
        <v>0.34075288304665702</v>
      </c>
      <c r="H352" s="22">
        <v>592330.45241039596</v>
      </c>
      <c r="I352" s="22">
        <v>153992.7124816</v>
      </c>
      <c r="J352" s="22">
        <v>25.76</v>
      </c>
      <c r="K352" s="22">
        <v>101.21</v>
      </c>
      <c r="L352" s="22">
        <v>272327.6875</v>
      </c>
      <c r="M352" s="22">
        <v>90803.3671875</v>
      </c>
      <c r="N352" s="22">
        <v>262141.484375</v>
      </c>
      <c r="O352" s="22">
        <v>257508.46875</v>
      </c>
      <c r="P352" s="22">
        <v>242243.875</v>
      </c>
      <c r="Q352" s="22">
        <v>293146.90625</v>
      </c>
      <c r="R352" s="22" t="s">
        <v>31</v>
      </c>
      <c r="S352" s="22">
        <v>60756.8046875</v>
      </c>
      <c r="T352" s="22">
        <v>675871.375</v>
      </c>
      <c r="U352" s="22">
        <v>806998.25</v>
      </c>
      <c r="V352" s="22">
        <v>125075.265625</v>
      </c>
      <c r="W352" s="22">
        <v>67989.8359375</v>
      </c>
      <c r="X352" s="23">
        <v>577396.79480023205</v>
      </c>
      <c r="Y352" s="23">
        <v>306936.17366655503</v>
      </c>
      <c r="Z352" s="23">
        <v>704984.34650355496</v>
      </c>
      <c r="AA352" s="23">
        <v>705229.78394287103</v>
      </c>
      <c r="AB352" s="23">
        <v>531409.110500296</v>
      </c>
      <c r="AC352" s="23">
        <v>607650.35069876502</v>
      </c>
      <c r="AD352" s="23" t="s">
        <v>31</v>
      </c>
      <c r="AE352" s="23">
        <v>62633.212218666798</v>
      </c>
      <c r="AF352" s="23">
        <v>736946.28700170096</v>
      </c>
      <c r="AG352" s="23">
        <v>816843.20002254099</v>
      </c>
      <c r="AH352" s="23">
        <v>153992.7124816</v>
      </c>
      <c r="AI352" s="23">
        <v>78608.643342346593</v>
      </c>
      <c r="AJ352" s="22">
        <v>3</v>
      </c>
    </row>
    <row r="353" spans="1:36" x14ac:dyDescent="0.25">
      <c r="A353" s="22" t="s">
        <v>47</v>
      </c>
      <c r="B353" s="22" t="s">
        <v>1599</v>
      </c>
      <c r="C353" s="22">
        <v>24</v>
      </c>
      <c r="D353" s="22">
        <v>0.01</v>
      </c>
      <c r="E353" s="22">
        <v>-6.64</v>
      </c>
      <c r="F353" s="22" t="s">
        <v>31</v>
      </c>
      <c r="G353" s="22" t="s">
        <v>31</v>
      </c>
      <c r="H353" s="22">
        <v>1312612.6410999501</v>
      </c>
      <c r="I353" s="22" t="s">
        <v>31</v>
      </c>
      <c r="J353" s="22">
        <v>25.83</v>
      </c>
      <c r="K353" s="22" t="s">
        <v>31</v>
      </c>
      <c r="L353" s="22">
        <v>719415.8125</v>
      </c>
      <c r="M353" s="22">
        <v>401374.5625</v>
      </c>
      <c r="N353" s="22">
        <v>333904.125</v>
      </c>
      <c r="O353" s="22">
        <v>289352.15625</v>
      </c>
      <c r="P353" s="22">
        <v>704167.0625</v>
      </c>
      <c r="Q353" s="22">
        <v>612644.8125</v>
      </c>
      <c r="R353" s="22" t="s">
        <v>31</v>
      </c>
      <c r="S353" s="22" t="s">
        <v>31</v>
      </c>
      <c r="T353" s="22" t="s">
        <v>31</v>
      </c>
      <c r="U353" s="22" t="s">
        <v>31</v>
      </c>
      <c r="V353" s="22" t="s">
        <v>31</v>
      </c>
      <c r="W353" s="22" t="s">
        <v>31</v>
      </c>
      <c r="X353" s="23">
        <v>1525325.5667075899</v>
      </c>
      <c r="Y353" s="23">
        <v>1356737.92984404</v>
      </c>
      <c r="Z353" s="23">
        <v>897977.601367453</v>
      </c>
      <c r="AA353" s="23">
        <v>792439.02006850496</v>
      </c>
      <c r="AB353" s="23">
        <v>1544727.56979606</v>
      </c>
      <c r="AC353" s="23">
        <v>1269922.4424081901</v>
      </c>
      <c r="AD353" s="23" t="s">
        <v>31</v>
      </c>
      <c r="AE353" s="23" t="s">
        <v>31</v>
      </c>
      <c r="AF353" s="23" t="s">
        <v>31</v>
      </c>
      <c r="AG353" s="23" t="s">
        <v>31</v>
      </c>
      <c r="AH353" s="23" t="s">
        <v>31</v>
      </c>
      <c r="AI353" s="23" t="s">
        <v>31</v>
      </c>
      <c r="AJ353" s="22">
        <v>3</v>
      </c>
    </row>
    <row r="354" spans="1:36" x14ac:dyDescent="0.25">
      <c r="A354" s="22" t="s">
        <v>62</v>
      </c>
      <c r="B354" s="22" t="s">
        <v>1600</v>
      </c>
      <c r="C354" s="22">
        <v>63</v>
      </c>
      <c r="D354" s="22">
        <v>0.64200000000000002</v>
      </c>
      <c r="E354" s="22">
        <v>-0.64</v>
      </c>
      <c r="F354" s="22">
        <v>2.2659193514656499E-2</v>
      </c>
      <c r="G354" s="22">
        <v>0.104351549080655</v>
      </c>
      <c r="H354" s="22">
        <v>6196569.72069134</v>
      </c>
      <c r="I354" s="22">
        <v>3976892.48551596</v>
      </c>
      <c r="J354" s="22">
        <v>25.91</v>
      </c>
      <c r="K354" s="22">
        <v>35.24</v>
      </c>
      <c r="L354" s="22">
        <v>2613719.5</v>
      </c>
      <c r="M354" s="22">
        <v>2049816.625</v>
      </c>
      <c r="N354" s="22">
        <v>3161471.96875</v>
      </c>
      <c r="O354" s="22">
        <v>2868208.875</v>
      </c>
      <c r="P354" s="22">
        <v>1985004.5</v>
      </c>
      <c r="Q354" s="22">
        <v>2426221.375</v>
      </c>
      <c r="R354" s="22">
        <v>3822648.5</v>
      </c>
      <c r="S354" s="22">
        <v>5332733.5</v>
      </c>
      <c r="T354" s="22">
        <v>3794473.75</v>
      </c>
      <c r="U354" s="22">
        <v>4146095.5</v>
      </c>
      <c r="V354" s="22">
        <v>1277494.3125</v>
      </c>
      <c r="W354" s="22">
        <v>2667447.65625</v>
      </c>
      <c r="X354" s="23">
        <v>5541681.3312706798</v>
      </c>
      <c r="Y354" s="23">
        <v>6928849.5689419899</v>
      </c>
      <c r="Z354" s="23">
        <v>8502234.0328636691</v>
      </c>
      <c r="AA354" s="23">
        <v>7855067.1946367798</v>
      </c>
      <c r="AB354" s="23">
        <v>4354493.8986964496</v>
      </c>
      <c r="AC354" s="23">
        <v>5029199.4831229402</v>
      </c>
      <c r="AD354" s="23">
        <v>3822648.5</v>
      </c>
      <c r="AE354" s="23">
        <v>5497429.14771506</v>
      </c>
      <c r="AF354" s="23">
        <v>4137360.2206306201</v>
      </c>
      <c r="AG354" s="23">
        <v>4196675.6629510103</v>
      </c>
      <c r="AH354" s="23">
        <v>1572851.4617071501</v>
      </c>
      <c r="AI354" s="23">
        <v>3084055.70558058</v>
      </c>
      <c r="AJ354" s="22">
        <v>3</v>
      </c>
    </row>
    <row r="355" spans="1:36" x14ac:dyDescent="0.25">
      <c r="A355" s="22" t="s">
        <v>607</v>
      </c>
      <c r="B355" s="22" t="s">
        <v>1601</v>
      </c>
      <c r="C355" s="22">
        <v>63</v>
      </c>
      <c r="D355" s="22">
        <v>1.121</v>
      </c>
      <c r="E355" s="22">
        <v>0.16</v>
      </c>
      <c r="F355" s="22">
        <v>0.63905954077461302</v>
      </c>
      <c r="G355" s="22">
        <v>0.77751899368642796</v>
      </c>
      <c r="H355" s="22">
        <v>1398483.1297480499</v>
      </c>
      <c r="I355" s="22">
        <v>1567311.5426749999</v>
      </c>
      <c r="J355" s="22">
        <v>25.92</v>
      </c>
      <c r="K355" s="22">
        <v>37.729999999999997</v>
      </c>
      <c r="L355" s="22">
        <v>986546.84375</v>
      </c>
      <c r="M355" s="22">
        <v>604356.15625</v>
      </c>
      <c r="N355" s="22">
        <v>467064.34375</v>
      </c>
      <c r="O355" s="22">
        <v>426804.25</v>
      </c>
      <c r="P355" s="22">
        <v>659207.1875</v>
      </c>
      <c r="Q355" s="22">
        <v>652451</v>
      </c>
      <c r="R355" s="22">
        <v>2393720.3125</v>
      </c>
      <c r="S355" s="22">
        <v>2646476.25</v>
      </c>
      <c r="T355" s="22">
        <v>1352911.625</v>
      </c>
      <c r="U355" s="22">
        <v>1645141.84375</v>
      </c>
      <c r="V355" s="22">
        <v>793339.8125</v>
      </c>
      <c r="W355" s="22">
        <v>1162949.83203125</v>
      </c>
      <c r="X355" s="23">
        <v>2091704.2652944899</v>
      </c>
      <c r="Y355" s="23">
        <v>2042862.1963783</v>
      </c>
      <c r="Z355" s="23">
        <v>1256089.06174756</v>
      </c>
      <c r="AA355" s="23">
        <v>1168874.4470210699</v>
      </c>
      <c r="AB355" s="23">
        <v>1446099.32921845</v>
      </c>
      <c r="AC355" s="23">
        <v>1352434.8049085401</v>
      </c>
      <c r="AD355" s="23">
        <v>2393720.3125</v>
      </c>
      <c r="AE355" s="23">
        <v>2728209.7774969698</v>
      </c>
      <c r="AF355" s="23">
        <v>1475167.0740385901</v>
      </c>
      <c r="AG355" s="23">
        <v>1665211.70044636</v>
      </c>
      <c r="AH355" s="23">
        <v>976760.26539734902</v>
      </c>
      <c r="AI355" s="23">
        <v>1344581.98509587</v>
      </c>
      <c r="AJ355" s="22">
        <v>3</v>
      </c>
    </row>
    <row r="356" spans="1:36" x14ac:dyDescent="0.25">
      <c r="A356" s="22" t="s">
        <v>1327</v>
      </c>
      <c r="B356" s="22" t="s">
        <v>1602</v>
      </c>
      <c r="C356" s="22">
        <v>37</v>
      </c>
      <c r="D356" s="22">
        <v>0.01</v>
      </c>
      <c r="E356" s="22">
        <v>-6.64</v>
      </c>
      <c r="F356" s="22" t="s">
        <v>31</v>
      </c>
      <c r="G356" s="22" t="s">
        <v>31</v>
      </c>
      <c r="H356" s="22">
        <v>408756.79495676298</v>
      </c>
      <c r="I356" s="22" t="s">
        <v>31</v>
      </c>
      <c r="J356" s="22">
        <v>25.93</v>
      </c>
      <c r="K356" s="22" t="s">
        <v>31</v>
      </c>
      <c r="L356" s="22">
        <v>186265.09375</v>
      </c>
      <c r="M356" s="22">
        <v>70106.1328125</v>
      </c>
      <c r="N356" s="22">
        <v>151992.1875</v>
      </c>
      <c r="O356" s="22">
        <v>186824.4375</v>
      </c>
      <c r="P356" s="22" t="s">
        <v>31</v>
      </c>
      <c r="Q356" s="22">
        <v>226940.734375</v>
      </c>
      <c r="R356" s="22" t="s">
        <v>31</v>
      </c>
      <c r="S356" s="22" t="s">
        <v>31</v>
      </c>
      <c r="T356" s="22" t="s">
        <v>31</v>
      </c>
      <c r="U356" s="22" t="s">
        <v>31</v>
      </c>
      <c r="V356" s="22" t="s">
        <v>31</v>
      </c>
      <c r="W356" s="22" t="s">
        <v>31</v>
      </c>
      <c r="X356" s="23">
        <v>394924.471697042</v>
      </c>
      <c r="Y356" s="23">
        <v>236974.78213109999</v>
      </c>
      <c r="Z356" s="23">
        <v>408756.79495676298</v>
      </c>
      <c r="AA356" s="23">
        <v>511649.804501326</v>
      </c>
      <c r="AB356" s="23" t="s">
        <v>31</v>
      </c>
      <c r="AC356" s="23">
        <v>470414.70979468699</v>
      </c>
      <c r="AD356" s="23" t="s">
        <v>31</v>
      </c>
      <c r="AE356" s="23" t="s">
        <v>31</v>
      </c>
      <c r="AF356" s="23" t="s">
        <v>31</v>
      </c>
      <c r="AG356" s="23" t="s">
        <v>31</v>
      </c>
      <c r="AH356" s="23" t="s">
        <v>31</v>
      </c>
      <c r="AI356" s="23" t="s">
        <v>31</v>
      </c>
      <c r="AJ356" s="22">
        <v>3</v>
      </c>
    </row>
    <row r="357" spans="1:36" x14ac:dyDescent="0.25">
      <c r="A357" s="22" t="s">
        <v>166</v>
      </c>
      <c r="B357" s="22" t="s">
        <v>1603</v>
      </c>
      <c r="C357" s="22">
        <v>9</v>
      </c>
      <c r="D357" s="22">
        <v>0.01</v>
      </c>
      <c r="E357" s="22">
        <v>-6.64</v>
      </c>
      <c r="F357" s="22" t="s">
        <v>31</v>
      </c>
      <c r="G357" s="22" t="s">
        <v>31</v>
      </c>
      <c r="H357" s="22">
        <v>495436.61728804</v>
      </c>
      <c r="I357" s="22" t="s">
        <v>31</v>
      </c>
      <c r="J357" s="22">
        <v>25.94</v>
      </c>
      <c r="K357" s="22" t="s">
        <v>31</v>
      </c>
      <c r="L357" s="22">
        <v>327827.46875</v>
      </c>
      <c r="M357" s="22">
        <v>164085.796875</v>
      </c>
      <c r="N357" s="22" t="s">
        <v>31</v>
      </c>
      <c r="O357" s="22" t="s">
        <v>31</v>
      </c>
      <c r="P357" s="22">
        <v>201735.765625</v>
      </c>
      <c r="Q357" s="22">
        <v>188238.765625</v>
      </c>
      <c r="R357" s="22" t="s">
        <v>31</v>
      </c>
      <c r="S357" s="22" t="s">
        <v>31</v>
      </c>
      <c r="T357" s="22" t="s">
        <v>31</v>
      </c>
      <c r="U357" s="22" t="s">
        <v>31</v>
      </c>
      <c r="V357" s="22" t="s">
        <v>31</v>
      </c>
      <c r="W357" s="22" t="s">
        <v>31</v>
      </c>
      <c r="X357" s="23">
        <v>695068.98634287098</v>
      </c>
      <c r="Y357" s="23">
        <v>554647.56655822694</v>
      </c>
      <c r="Z357" s="23" t="s">
        <v>31</v>
      </c>
      <c r="AA357" s="23" t="s">
        <v>31</v>
      </c>
      <c r="AB357" s="23">
        <v>442546.68468656798</v>
      </c>
      <c r="AC357" s="23">
        <v>390191.23009125702</v>
      </c>
      <c r="AD357" s="23" t="s">
        <v>31</v>
      </c>
      <c r="AE357" s="23" t="s">
        <v>31</v>
      </c>
      <c r="AF357" s="23" t="s">
        <v>31</v>
      </c>
      <c r="AG357" s="23" t="s">
        <v>31</v>
      </c>
      <c r="AH357" s="23" t="s">
        <v>31</v>
      </c>
      <c r="AI357" s="23" t="s">
        <v>31</v>
      </c>
      <c r="AJ357" s="22">
        <v>3</v>
      </c>
    </row>
    <row r="358" spans="1:36" x14ac:dyDescent="0.25">
      <c r="A358" s="22" t="s">
        <v>539</v>
      </c>
      <c r="B358" s="22" t="s">
        <v>1604</v>
      </c>
      <c r="C358" s="22">
        <v>19</v>
      </c>
      <c r="D358" s="22">
        <v>0.01</v>
      </c>
      <c r="E358" s="22">
        <v>-6.64</v>
      </c>
      <c r="F358" s="22" t="s">
        <v>31</v>
      </c>
      <c r="G358" s="22" t="s">
        <v>31</v>
      </c>
      <c r="H358" s="22">
        <v>277294.735690823</v>
      </c>
      <c r="I358" s="22" t="s">
        <v>31</v>
      </c>
      <c r="J358" s="22">
        <v>25.95</v>
      </c>
      <c r="K358" s="22" t="s">
        <v>31</v>
      </c>
      <c r="L358" s="22">
        <v>188417.96875</v>
      </c>
      <c r="M358" s="22">
        <v>107344.5625</v>
      </c>
      <c r="N358" s="22">
        <v>77584.6328125</v>
      </c>
      <c r="O358" s="22">
        <v>107577.3515625</v>
      </c>
      <c r="P358" s="22">
        <v>103370.359375</v>
      </c>
      <c r="Q358" s="22">
        <v>125908.4375</v>
      </c>
      <c r="R358" s="22" t="s">
        <v>31</v>
      </c>
      <c r="S358" s="22" t="s">
        <v>31</v>
      </c>
      <c r="T358" s="22" t="s">
        <v>31</v>
      </c>
      <c r="U358" s="22" t="s">
        <v>31</v>
      </c>
      <c r="V358" s="22" t="s">
        <v>31</v>
      </c>
      <c r="W358" s="22" t="s">
        <v>31</v>
      </c>
      <c r="X358" s="23">
        <v>399489.05760461901</v>
      </c>
      <c r="Y358" s="23">
        <v>362849.20150181302</v>
      </c>
      <c r="Z358" s="23">
        <v>208650.49952869999</v>
      </c>
      <c r="AA358" s="23">
        <v>294618.47514313302</v>
      </c>
      <c r="AB358" s="23">
        <v>226763.011975286</v>
      </c>
      <c r="AC358" s="23">
        <v>260989.64229750799</v>
      </c>
      <c r="AD358" s="23" t="s">
        <v>31</v>
      </c>
      <c r="AE358" s="23" t="s">
        <v>31</v>
      </c>
      <c r="AF358" s="23" t="s">
        <v>31</v>
      </c>
      <c r="AG358" s="23" t="s">
        <v>31</v>
      </c>
      <c r="AH358" s="23" t="s">
        <v>31</v>
      </c>
      <c r="AI358" s="23" t="s">
        <v>31</v>
      </c>
      <c r="AJ358" s="22">
        <v>3</v>
      </c>
    </row>
    <row r="359" spans="1:36" x14ac:dyDescent="0.25">
      <c r="A359" s="22" t="s">
        <v>1018</v>
      </c>
      <c r="B359" s="22" t="s">
        <v>1605</v>
      </c>
      <c r="C359" s="22">
        <v>4</v>
      </c>
      <c r="D359" s="22">
        <v>0.01</v>
      </c>
      <c r="E359" s="22">
        <v>-6.64</v>
      </c>
      <c r="F359" s="22" t="s">
        <v>31</v>
      </c>
      <c r="G359" s="22" t="s">
        <v>31</v>
      </c>
      <c r="H359" s="22">
        <v>174301.54276380999</v>
      </c>
      <c r="I359" s="22" t="s">
        <v>31</v>
      </c>
      <c r="J359" s="22">
        <v>26</v>
      </c>
      <c r="K359" s="22" t="s">
        <v>31</v>
      </c>
      <c r="L359" s="22">
        <v>113187.6328125</v>
      </c>
      <c r="M359" s="22">
        <v>58664.0546875</v>
      </c>
      <c r="N359" s="22" t="s">
        <v>31</v>
      </c>
      <c r="O359" s="22" t="s">
        <v>31</v>
      </c>
      <c r="P359" s="22">
        <v>61436.3671875</v>
      </c>
      <c r="Q359" s="22">
        <v>73912.1484375</v>
      </c>
      <c r="R359" s="22" t="s">
        <v>31</v>
      </c>
      <c r="S359" s="22" t="s">
        <v>31</v>
      </c>
      <c r="T359" s="22" t="s">
        <v>31</v>
      </c>
      <c r="U359" s="22" t="s">
        <v>31</v>
      </c>
      <c r="V359" s="22" t="s">
        <v>31</v>
      </c>
      <c r="W359" s="22" t="s">
        <v>31</v>
      </c>
      <c r="X359" s="23">
        <v>239983.591080738</v>
      </c>
      <c r="Y359" s="23">
        <v>198297.938008906</v>
      </c>
      <c r="Z359" s="23" t="s">
        <v>31</v>
      </c>
      <c r="AA359" s="23" t="s">
        <v>31</v>
      </c>
      <c r="AB359" s="23">
        <v>134772.63455878501</v>
      </c>
      <c r="AC359" s="23">
        <v>153208.995085364</v>
      </c>
      <c r="AD359" s="23" t="s">
        <v>31</v>
      </c>
      <c r="AE359" s="23" t="s">
        <v>31</v>
      </c>
      <c r="AF359" s="23" t="s">
        <v>31</v>
      </c>
      <c r="AG359" s="23" t="s">
        <v>31</v>
      </c>
      <c r="AH359" s="23" t="s">
        <v>31</v>
      </c>
      <c r="AI359" s="23" t="s">
        <v>31</v>
      </c>
      <c r="AJ359" s="22">
        <v>3</v>
      </c>
    </row>
    <row r="360" spans="1:36" x14ac:dyDescent="0.25">
      <c r="A360" s="22" t="s">
        <v>288</v>
      </c>
      <c r="B360" s="22" t="s">
        <v>1606</v>
      </c>
      <c r="C360" s="22">
        <v>9</v>
      </c>
      <c r="D360" s="22">
        <v>0.01</v>
      </c>
      <c r="E360" s="22">
        <v>-6.64</v>
      </c>
      <c r="F360" s="22" t="s">
        <v>31</v>
      </c>
      <c r="G360" s="22" t="s">
        <v>31</v>
      </c>
      <c r="H360" s="22">
        <v>172968.69758100499</v>
      </c>
      <c r="I360" s="22" t="s">
        <v>31</v>
      </c>
      <c r="J360" s="22">
        <v>26.02</v>
      </c>
      <c r="K360" s="22" t="s">
        <v>31</v>
      </c>
      <c r="L360" s="22">
        <v>94674.6953125</v>
      </c>
      <c r="M360" s="22">
        <v>64819.42578125</v>
      </c>
      <c r="N360" s="22">
        <v>69548.6640625</v>
      </c>
      <c r="O360" s="22">
        <v>58406.796875</v>
      </c>
      <c r="P360" s="22">
        <v>49495.5234375</v>
      </c>
      <c r="Q360" s="22">
        <v>60634.921875</v>
      </c>
      <c r="R360" s="22" t="s">
        <v>31</v>
      </c>
      <c r="S360" s="22" t="s">
        <v>31</v>
      </c>
      <c r="T360" s="22" t="s">
        <v>31</v>
      </c>
      <c r="U360" s="22" t="s">
        <v>31</v>
      </c>
      <c r="V360" s="22" t="s">
        <v>31</v>
      </c>
      <c r="W360" s="22" t="s">
        <v>31</v>
      </c>
      <c r="X360" s="23">
        <v>200731.94218316901</v>
      </c>
      <c r="Y360" s="23">
        <v>219104.501790974</v>
      </c>
      <c r="Z360" s="23">
        <v>187039.146441077</v>
      </c>
      <c r="AA360" s="23">
        <v>159956.73051413501</v>
      </c>
      <c r="AB360" s="23">
        <v>108578.068624721</v>
      </c>
      <c r="AC360" s="23">
        <v>125687.26040217601</v>
      </c>
      <c r="AD360" s="23" t="s">
        <v>31</v>
      </c>
      <c r="AE360" s="23" t="s">
        <v>31</v>
      </c>
      <c r="AF360" s="23" t="s">
        <v>31</v>
      </c>
      <c r="AG360" s="23" t="s">
        <v>31</v>
      </c>
      <c r="AH360" s="23" t="s">
        <v>31</v>
      </c>
      <c r="AI360" s="23" t="s">
        <v>31</v>
      </c>
      <c r="AJ360" s="22">
        <v>3</v>
      </c>
    </row>
    <row r="361" spans="1:36" x14ac:dyDescent="0.25">
      <c r="A361" s="22" t="s">
        <v>1021</v>
      </c>
      <c r="B361" s="22" t="s">
        <v>1607</v>
      </c>
      <c r="C361" s="22">
        <v>5</v>
      </c>
      <c r="D361" s="22">
        <v>0.01</v>
      </c>
      <c r="E361" s="22">
        <v>-6.64</v>
      </c>
      <c r="F361" s="22" t="s">
        <v>31</v>
      </c>
      <c r="G361" s="22" t="s">
        <v>31</v>
      </c>
      <c r="H361" s="22">
        <v>211816.71988163501</v>
      </c>
      <c r="I361" s="22" t="s">
        <v>31</v>
      </c>
      <c r="J361" s="22">
        <v>26.16</v>
      </c>
      <c r="K361" s="22" t="s">
        <v>31</v>
      </c>
      <c r="L361" s="22" t="s">
        <v>31</v>
      </c>
      <c r="M361" s="22" t="s">
        <v>31</v>
      </c>
      <c r="N361" s="22">
        <v>100249.9921875</v>
      </c>
      <c r="O361" s="22">
        <v>87511.234375</v>
      </c>
      <c r="P361" s="22">
        <v>85337.78125</v>
      </c>
      <c r="Q361" s="22">
        <v>70251.453125</v>
      </c>
      <c r="R361" s="22" t="s">
        <v>31</v>
      </c>
      <c r="S361" s="22" t="s">
        <v>31</v>
      </c>
      <c r="T361" s="22" t="s">
        <v>31</v>
      </c>
      <c r="U361" s="22" t="s">
        <v>31</v>
      </c>
      <c r="V361" s="22" t="s">
        <v>31</v>
      </c>
      <c r="W361" s="22" t="s">
        <v>31</v>
      </c>
      <c r="X361" s="23" t="s">
        <v>31</v>
      </c>
      <c r="Y361" s="23" t="s">
        <v>31</v>
      </c>
      <c r="Z361" s="23">
        <v>269605.07757020701</v>
      </c>
      <c r="AA361" s="23">
        <v>239664.074779502</v>
      </c>
      <c r="AB361" s="23">
        <v>187205.04048299001</v>
      </c>
      <c r="AC361" s="23">
        <v>145620.912990632</v>
      </c>
      <c r="AD361" s="23" t="s">
        <v>31</v>
      </c>
      <c r="AE361" s="23" t="s">
        <v>31</v>
      </c>
      <c r="AF361" s="23" t="s">
        <v>31</v>
      </c>
      <c r="AG361" s="23" t="s">
        <v>31</v>
      </c>
      <c r="AH361" s="23" t="s">
        <v>31</v>
      </c>
      <c r="AI361" s="23" t="s">
        <v>31</v>
      </c>
      <c r="AJ361" s="22">
        <v>3</v>
      </c>
    </row>
    <row r="362" spans="1:36" x14ac:dyDescent="0.25">
      <c r="A362" s="22" t="s">
        <v>1004</v>
      </c>
      <c r="B362" s="22" t="s">
        <v>1608</v>
      </c>
      <c r="C362" s="22">
        <v>2</v>
      </c>
      <c r="D362" s="22">
        <v>0.01</v>
      </c>
      <c r="E362" s="22">
        <v>-6.64</v>
      </c>
      <c r="F362" s="22" t="s">
        <v>31</v>
      </c>
      <c r="G362" s="22" t="s">
        <v>31</v>
      </c>
      <c r="H362" s="22">
        <v>176542.68778331499</v>
      </c>
      <c r="I362" s="22" t="s">
        <v>31</v>
      </c>
      <c r="J362" s="22">
        <v>26.18</v>
      </c>
      <c r="K362" s="22" t="s">
        <v>31</v>
      </c>
      <c r="L362" s="22" t="s">
        <v>31</v>
      </c>
      <c r="M362" s="22" t="s">
        <v>31</v>
      </c>
      <c r="N362" s="22">
        <v>73871.53125</v>
      </c>
      <c r="O362" s="22">
        <v>83131.40625</v>
      </c>
      <c r="P362" s="22">
        <v>71515.875</v>
      </c>
      <c r="Q362" s="22">
        <v>59132.67578125</v>
      </c>
      <c r="R362" s="22" t="s">
        <v>31</v>
      </c>
      <c r="S362" s="22" t="s">
        <v>31</v>
      </c>
      <c r="T362" s="22" t="s">
        <v>31</v>
      </c>
      <c r="U362" s="22" t="s">
        <v>31</v>
      </c>
      <c r="V362" s="22" t="s">
        <v>31</v>
      </c>
      <c r="W362" s="22" t="s">
        <v>31</v>
      </c>
      <c r="X362" s="23" t="s">
        <v>31</v>
      </c>
      <c r="Y362" s="23" t="s">
        <v>31</v>
      </c>
      <c r="Z362" s="23">
        <v>198664.75276762701</v>
      </c>
      <c r="AA362" s="23">
        <v>227669.1867772</v>
      </c>
      <c r="AB362" s="23">
        <v>156883.99766722799</v>
      </c>
      <c r="AC362" s="23">
        <v>122573.325558447</v>
      </c>
      <c r="AD362" s="23" t="s">
        <v>31</v>
      </c>
      <c r="AE362" s="23" t="s">
        <v>31</v>
      </c>
      <c r="AF362" s="23" t="s">
        <v>31</v>
      </c>
      <c r="AG362" s="23" t="s">
        <v>31</v>
      </c>
      <c r="AH362" s="23" t="s">
        <v>31</v>
      </c>
      <c r="AI362" s="23" t="s">
        <v>31</v>
      </c>
      <c r="AJ362" s="22">
        <v>3</v>
      </c>
    </row>
    <row r="363" spans="1:36" x14ac:dyDescent="0.25">
      <c r="A363" s="22" t="s">
        <v>207</v>
      </c>
      <c r="B363" s="22" t="s">
        <v>1609</v>
      </c>
      <c r="C363" s="22">
        <v>12</v>
      </c>
      <c r="D363" s="22">
        <v>0.01</v>
      </c>
      <c r="E363" s="22">
        <v>-6.64</v>
      </c>
      <c r="F363" s="22" t="s">
        <v>31</v>
      </c>
      <c r="G363" s="22" t="s">
        <v>31</v>
      </c>
      <c r="H363" s="22">
        <v>188108.20631715699</v>
      </c>
      <c r="I363" s="22" t="s">
        <v>31</v>
      </c>
      <c r="J363" s="22">
        <v>26.19</v>
      </c>
      <c r="K363" s="22" t="s">
        <v>31</v>
      </c>
      <c r="L363" s="22">
        <v>86102.59375</v>
      </c>
      <c r="M363" s="22">
        <v>57341.69921875</v>
      </c>
      <c r="N363" s="22">
        <v>103077.34375</v>
      </c>
      <c r="O363" s="22">
        <v>99695.8515625</v>
      </c>
      <c r="P363" s="22">
        <v>68165.046875</v>
      </c>
      <c r="Q363" s="22">
        <v>81721.3203125</v>
      </c>
      <c r="R363" s="22" t="s">
        <v>31</v>
      </c>
      <c r="S363" s="22" t="s">
        <v>31</v>
      </c>
      <c r="T363" s="22" t="s">
        <v>31</v>
      </c>
      <c r="U363" s="22" t="s">
        <v>31</v>
      </c>
      <c r="V363" s="22" t="s">
        <v>31</v>
      </c>
      <c r="W363" s="22" t="s">
        <v>31</v>
      </c>
      <c r="X363" s="23">
        <v>182557.13222415699</v>
      </c>
      <c r="Y363" s="23">
        <v>193828.07372549101</v>
      </c>
      <c r="Z363" s="23">
        <v>277208.75235055399</v>
      </c>
      <c r="AA363" s="23">
        <v>273033.67613000999</v>
      </c>
      <c r="AB363" s="23">
        <v>149533.30368850299</v>
      </c>
      <c r="AC363" s="23">
        <v>169396.25794688601</v>
      </c>
      <c r="AD363" s="23" t="s">
        <v>31</v>
      </c>
      <c r="AE363" s="23" t="s">
        <v>31</v>
      </c>
      <c r="AF363" s="23" t="s">
        <v>31</v>
      </c>
      <c r="AG363" s="23" t="s">
        <v>31</v>
      </c>
      <c r="AH363" s="23" t="s">
        <v>31</v>
      </c>
      <c r="AI363" s="23" t="s">
        <v>31</v>
      </c>
      <c r="AJ363" s="22">
        <v>3</v>
      </c>
    </row>
    <row r="364" spans="1:36" x14ac:dyDescent="0.25">
      <c r="A364" s="22" t="s">
        <v>1072</v>
      </c>
      <c r="B364" s="22" t="s">
        <v>1610</v>
      </c>
      <c r="C364" s="22">
        <v>8</v>
      </c>
      <c r="D364" s="22">
        <v>0.01</v>
      </c>
      <c r="E364" s="22">
        <v>-6.64</v>
      </c>
      <c r="F364" s="22" t="s">
        <v>31</v>
      </c>
      <c r="G364" s="22" t="s">
        <v>31</v>
      </c>
      <c r="H364" s="22">
        <v>102179.544473075</v>
      </c>
      <c r="I364" s="22" t="s">
        <v>31</v>
      </c>
      <c r="J364" s="22">
        <v>26.34</v>
      </c>
      <c r="K364" s="22" t="s">
        <v>31</v>
      </c>
      <c r="L364" s="22" t="s">
        <v>31</v>
      </c>
      <c r="M364" s="22" t="s">
        <v>31</v>
      </c>
      <c r="N364" s="22">
        <v>37994.45703125</v>
      </c>
      <c r="O364" s="22">
        <v>44182.35546875</v>
      </c>
      <c r="P364" s="22">
        <v>31944.556640625</v>
      </c>
      <c r="Q364" s="22" t="s">
        <v>31</v>
      </c>
      <c r="R364" s="22" t="s">
        <v>31</v>
      </c>
      <c r="S364" s="22" t="s">
        <v>31</v>
      </c>
      <c r="T364" s="22" t="s">
        <v>31</v>
      </c>
      <c r="U364" s="22" t="s">
        <v>31</v>
      </c>
      <c r="V364" s="22" t="s">
        <v>31</v>
      </c>
      <c r="W364" s="22" t="s">
        <v>31</v>
      </c>
      <c r="X364" s="23" t="s">
        <v>31</v>
      </c>
      <c r="Y364" s="23" t="s">
        <v>31</v>
      </c>
      <c r="Z364" s="23">
        <v>102179.544473075</v>
      </c>
      <c r="AA364" s="23">
        <v>121000.731170375</v>
      </c>
      <c r="AB364" s="23">
        <v>70076.605361934795</v>
      </c>
      <c r="AC364" s="23" t="s">
        <v>31</v>
      </c>
      <c r="AD364" s="23" t="s">
        <v>31</v>
      </c>
      <c r="AE364" s="23" t="s">
        <v>31</v>
      </c>
      <c r="AF364" s="23" t="s">
        <v>31</v>
      </c>
      <c r="AG364" s="23" t="s">
        <v>31</v>
      </c>
      <c r="AH364" s="23" t="s">
        <v>31</v>
      </c>
      <c r="AI364" s="23" t="s">
        <v>31</v>
      </c>
      <c r="AJ364" s="22">
        <v>3</v>
      </c>
    </row>
    <row r="365" spans="1:36" x14ac:dyDescent="0.25">
      <c r="A365" s="22" t="s">
        <v>344</v>
      </c>
      <c r="B365" s="22" t="s">
        <v>1611</v>
      </c>
      <c r="C365" s="22">
        <v>3</v>
      </c>
      <c r="D365" s="22">
        <v>0.01</v>
      </c>
      <c r="E365" s="22">
        <v>-6.64</v>
      </c>
      <c r="F365" s="22" t="s">
        <v>31</v>
      </c>
      <c r="G365" s="22" t="s">
        <v>31</v>
      </c>
      <c r="H365" s="22">
        <v>128368.777484979</v>
      </c>
      <c r="I365" s="22" t="s">
        <v>31</v>
      </c>
      <c r="J365" s="22">
        <v>26.35</v>
      </c>
      <c r="K365" s="22" t="s">
        <v>31</v>
      </c>
      <c r="L365" s="22">
        <v>90955.6640625</v>
      </c>
      <c r="M365" s="22">
        <v>37976.35546875</v>
      </c>
      <c r="N365" s="22">
        <v>36070.89453125</v>
      </c>
      <c r="O365" s="22">
        <v>49138.0703125</v>
      </c>
      <c r="P365" s="22">
        <v>54990.89453125</v>
      </c>
      <c r="Q365" s="22" t="s">
        <v>31</v>
      </c>
      <c r="R365" s="22" t="s">
        <v>31</v>
      </c>
      <c r="S365" s="22" t="s">
        <v>31</v>
      </c>
      <c r="T365" s="22" t="s">
        <v>31</v>
      </c>
      <c r="U365" s="22" t="s">
        <v>31</v>
      </c>
      <c r="V365" s="22" t="s">
        <v>31</v>
      </c>
      <c r="W365" s="22" t="s">
        <v>31</v>
      </c>
      <c r="X365" s="23">
        <v>192846.747904082</v>
      </c>
      <c r="Y365" s="23">
        <v>128368.777484979</v>
      </c>
      <c r="Z365" s="23">
        <v>97006.454623315207</v>
      </c>
      <c r="AA365" s="23">
        <v>134572.78076356099</v>
      </c>
      <c r="AB365" s="23">
        <v>120633.23519931</v>
      </c>
      <c r="AC365" s="23" t="s">
        <v>31</v>
      </c>
      <c r="AD365" s="23" t="s">
        <v>31</v>
      </c>
      <c r="AE365" s="23" t="s">
        <v>31</v>
      </c>
      <c r="AF365" s="23" t="s">
        <v>31</v>
      </c>
      <c r="AG365" s="23" t="s">
        <v>31</v>
      </c>
      <c r="AH365" s="23" t="s">
        <v>31</v>
      </c>
      <c r="AI365" s="23" t="s">
        <v>31</v>
      </c>
      <c r="AJ365" s="22">
        <v>3</v>
      </c>
    </row>
    <row r="366" spans="1:36" x14ac:dyDescent="0.25">
      <c r="A366" s="22" t="s">
        <v>424</v>
      </c>
      <c r="B366" s="22" t="s">
        <v>1612</v>
      </c>
      <c r="C366" s="22">
        <v>6</v>
      </c>
      <c r="D366" s="22">
        <v>0.01</v>
      </c>
      <c r="E366" s="22">
        <v>-6.64</v>
      </c>
      <c r="F366" s="22" t="s">
        <v>31</v>
      </c>
      <c r="G366" s="22" t="s">
        <v>31</v>
      </c>
      <c r="H366" s="22">
        <v>108316.54621998301</v>
      </c>
      <c r="I366" s="22" t="s">
        <v>31</v>
      </c>
      <c r="J366" s="22">
        <v>26.39</v>
      </c>
      <c r="K366" s="22" t="s">
        <v>31</v>
      </c>
      <c r="L366" s="22">
        <v>49201.08984375</v>
      </c>
      <c r="M366" s="22">
        <v>20991.677734375</v>
      </c>
      <c r="N366" s="22">
        <v>37155.8828125</v>
      </c>
      <c r="O366" s="22">
        <v>41067.01953125</v>
      </c>
      <c r="P366" s="22">
        <v>65962.2890625</v>
      </c>
      <c r="Q366" s="22">
        <v>73309.1328125</v>
      </c>
      <c r="R366" s="22" t="s">
        <v>31</v>
      </c>
      <c r="S366" s="22" t="s">
        <v>31</v>
      </c>
      <c r="T366" s="22" t="s">
        <v>31</v>
      </c>
      <c r="U366" s="22" t="s">
        <v>31</v>
      </c>
      <c r="V366" s="22" t="s">
        <v>31</v>
      </c>
      <c r="W366" s="22" t="s">
        <v>31</v>
      </c>
      <c r="X366" s="23">
        <v>104317.529507386</v>
      </c>
      <c r="Y366" s="23">
        <v>70956.677513137794</v>
      </c>
      <c r="Z366" s="23">
        <v>99924.343626060101</v>
      </c>
      <c r="AA366" s="23">
        <v>112468.86539998899</v>
      </c>
      <c r="AB366" s="23">
        <v>144701.12549704901</v>
      </c>
      <c r="AC366" s="23">
        <v>151959.032530086</v>
      </c>
      <c r="AD366" s="23" t="s">
        <v>31</v>
      </c>
      <c r="AE366" s="23" t="s">
        <v>31</v>
      </c>
      <c r="AF366" s="23" t="s">
        <v>31</v>
      </c>
      <c r="AG366" s="23" t="s">
        <v>31</v>
      </c>
      <c r="AH366" s="23" t="s">
        <v>31</v>
      </c>
      <c r="AI366" s="23" t="s">
        <v>31</v>
      </c>
      <c r="AJ366" s="22">
        <v>3</v>
      </c>
    </row>
    <row r="367" spans="1:36" x14ac:dyDescent="0.25">
      <c r="A367" s="22" t="s">
        <v>926</v>
      </c>
      <c r="B367" s="22" t="s">
        <v>1613</v>
      </c>
      <c r="C367" s="22">
        <v>26</v>
      </c>
      <c r="D367" s="22">
        <v>0.69899999999999995</v>
      </c>
      <c r="E367" s="22">
        <v>-0.52</v>
      </c>
      <c r="F367" s="22">
        <v>0.17703638396840601</v>
      </c>
      <c r="G367" s="22">
        <v>0.37326948427073597</v>
      </c>
      <c r="H367" s="22">
        <v>587317.18460721499</v>
      </c>
      <c r="I367" s="22">
        <v>410296.23089042399</v>
      </c>
      <c r="J367" s="22">
        <v>26.47</v>
      </c>
      <c r="K367" s="22">
        <v>50.96</v>
      </c>
      <c r="L367" s="22">
        <v>381381.4375</v>
      </c>
      <c r="M367" s="22">
        <v>128543.6171875</v>
      </c>
      <c r="N367" s="22">
        <v>218388.109375</v>
      </c>
      <c r="O367" s="22">
        <v>217041</v>
      </c>
      <c r="P367" s="22" t="s">
        <v>31</v>
      </c>
      <c r="Q367" s="22">
        <v>213770.25</v>
      </c>
      <c r="R367" s="22">
        <v>403069.46875</v>
      </c>
      <c r="S367" s="22">
        <v>405140.25</v>
      </c>
      <c r="T367" s="22">
        <v>656635.75</v>
      </c>
      <c r="U367" s="22">
        <v>623271</v>
      </c>
      <c r="V367" s="22">
        <v>197205.59375</v>
      </c>
      <c r="W367" s="22">
        <v>129691.9375</v>
      </c>
      <c r="X367" s="23">
        <v>808615.61169319204</v>
      </c>
      <c r="Y367" s="23">
        <v>434506.860602642</v>
      </c>
      <c r="Z367" s="23">
        <v>587317.18460721499</v>
      </c>
      <c r="AA367" s="23">
        <v>594402.88810596499</v>
      </c>
      <c r="AB367" s="23" t="s">
        <v>31</v>
      </c>
      <c r="AC367" s="23">
        <v>443114.23594108899</v>
      </c>
      <c r="AD367" s="23">
        <v>403069.46875</v>
      </c>
      <c r="AE367" s="23">
        <v>417652.56397353602</v>
      </c>
      <c r="AF367" s="23">
        <v>715972.44057728699</v>
      </c>
      <c r="AG367" s="23">
        <v>630874.575157071</v>
      </c>
      <c r="AH367" s="23">
        <v>242799.598676503</v>
      </c>
      <c r="AI367" s="23">
        <v>149947.51963642199</v>
      </c>
      <c r="AJ367" s="22">
        <v>3</v>
      </c>
    </row>
    <row r="368" spans="1:36" x14ac:dyDescent="0.25">
      <c r="A368" s="22" t="s">
        <v>732</v>
      </c>
      <c r="B368" s="22" t="s">
        <v>1614</v>
      </c>
      <c r="C368" s="22">
        <v>65</v>
      </c>
      <c r="D368" s="22">
        <v>1.06</v>
      </c>
      <c r="E368" s="22">
        <v>0.08</v>
      </c>
      <c r="F368" s="22">
        <v>0.733144660577982</v>
      </c>
      <c r="G368" s="22">
        <v>0.86062171209255101</v>
      </c>
      <c r="H368" s="22">
        <v>9659545.0792698804</v>
      </c>
      <c r="I368" s="22">
        <v>10241064.6586622</v>
      </c>
      <c r="J368" s="22">
        <v>26.6</v>
      </c>
      <c r="K368" s="22">
        <v>76.81</v>
      </c>
      <c r="L368" s="22">
        <v>4934542</v>
      </c>
      <c r="M368" s="22">
        <v>2494240.84375</v>
      </c>
      <c r="N368" s="22">
        <v>5743142.40625</v>
      </c>
      <c r="O368" s="22">
        <v>4863861.15625</v>
      </c>
      <c r="P368" s="22">
        <v>4065441.6875</v>
      </c>
      <c r="Q368" s="22">
        <v>4170414.34375</v>
      </c>
      <c r="R368" s="22">
        <v>9420732</v>
      </c>
      <c r="S368" s="22">
        <v>10799305</v>
      </c>
      <c r="T368" s="22">
        <v>29019242</v>
      </c>
      <c r="U368" s="22">
        <v>28801370</v>
      </c>
      <c r="V368" s="22">
        <v>3558523.265625</v>
      </c>
      <c r="W368" s="22">
        <v>5901727</v>
      </c>
      <c r="X368" s="23">
        <v>10462354.2349403</v>
      </c>
      <c r="Y368" s="23">
        <v>8431105.1946194004</v>
      </c>
      <c r="Z368" s="23">
        <v>15445191.766576899</v>
      </c>
      <c r="AA368" s="23">
        <v>13320492.9880595</v>
      </c>
      <c r="AB368" s="23">
        <v>8918337.9804554302</v>
      </c>
      <c r="AC368" s="23">
        <v>8644654.5554797109</v>
      </c>
      <c r="AD368" s="23">
        <v>9420732</v>
      </c>
      <c r="AE368" s="23">
        <v>11132829.735831499</v>
      </c>
      <c r="AF368" s="23">
        <v>31641557.010021001</v>
      </c>
      <c r="AG368" s="23">
        <v>29152731.416497201</v>
      </c>
      <c r="AH368" s="23">
        <v>4381255.1375700897</v>
      </c>
      <c r="AI368" s="23">
        <v>6823472.1624179902</v>
      </c>
      <c r="AJ368" s="22">
        <v>3</v>
      </c>
    </row>
    <row r="369" spans="1:36" x14ac:dyDescent="0.25">
      <c r="A369" s="22" t="s">
        <v>53</v>
      </c>
      <c r="B369" s="22" t="s">
        <v>1615</v>
      </c>
      <c r="C369" s="22">
        <v>221</v>
      </c>
      <c r="D369" s="22">
        <v>1.2769999999999999</v>
      </c>
      <c r="E369" s="22">
        <v>0.35</v>
      </c>
      <c r="F369" s="22">
        <v>0.38158951803893698</v>
      </c>
      <c r="G369" s="22">
        <v>0.57910777291330595</v>
      </c>
      <c r="H369" s="22">
        <v>416070.72851165198</v>
      </c>
      <c r="I369" s="22">
        <v>531422.64973997802</v>
      </c>
      <c r="J369" s="22">
        <v>26.64</v>
      </c>
      <c r="K369" s="22">
        <v>13.3</v>
      </c>
      <c r="L369" s="22">
        <v>198135.625</v>
      </c>
      <c r="M369" s="22">
        <v>101671.1015625</v>
      </c>
      <c r="N369" s="22">
        <v>233840.984375</v>
      </c>
      <c r="O369" s="22">
        <v>234275.6875</v>
      </c>
      <c r="P369" s="22">
        <v>185530.15625</v>
      </c>
      <c r="Q369" s="22">
        <v>198802</v>
      </c>
      <c r="R369" s="22" t="s">
        <v>31</v>
      </c>
      <c r="S369" s="22" t="s">
        <v>31</v>
      </c>
      <c r="T369" s="22">
        <v>443499.84375</v>
      </c>
      <c r="U369" s="22">
        <v>576964.0625</v>
      </c>
      <c r="V369" s="22" t="s">
        <v>31</v>
      </c>
      <c r="W369" s="22" t="s">
        <v>31</v>
      </c>
      <c r="X369" s="23">
        <v>420092.70471531001</v>
      </c>
      <c r="Y369" s="23">
        <v>343671.60439787398</v>
      </c>
      <c r="Z369" s="23">
        <v>628875.02887383197</v>
      </c>
      <c r="AA369" s="23">
        <v>641602.947198965</v>
      </c>
      <c r="AB369" s="23">
        <v>406996.52490199602</v>
      </c>
      <c r="AC369" s="23">
        <v>412087.25879097002</v>
      </c>
      <c r="AD369" s="23" t="s">
        <v>31</v>
      </c>
      <c r="AE369" s="23" t="s">
        <v>31</v>
      </c>
      <c r="AF369" s="23">
        <v>483576.57274270098</v>
      </c>
      <c r="AG369" s="23">
        <v>584002.71761494596</v>
      </c>
      <c r="AH369" s="23" t="s">
        <v>31</v>
      </c>
      <c r="AI369" s="23" t="s">
        <v>31</v>
      </c>
      <c r="AJ369" s="22">
        <v>3</v>
      </c>
    </row>
    <row r="370" spans="1:36" x14ac:dyDescent="0.25">
      <c r="A370" s="22" t="s">
        <v>1420</v>
      </c>
      <c r="B370" s="22" t="s">
        <v>1616</v>
      </c>
      <c r="C370" s="22">
        <v>6</v>
      </c>
      <c r="D370" s="22">
        <v>0.01</v>
      </c>
      <c r="E370" s="22">
        <v>-6.64</v>
      </c>
      <c r="F370" s="22" t="s">
        <v>31</v>
      </c>
      <c r="G370" s="22" t="s">
        <v>31</v>
      </c>
      <c r="H370" s="22">
        <v>118419.065079462</v>
      </c>
      <c r="I370" s="22" t="s">
        <v>31</v>
      </c>
      <c r="J370" s="22">
        <v>26.76</v>
      </c>
      <c r="K370" s="22" t="s">
        <v>31</v>
      </c>
      <c r="L370" s="22" t="s">
        <v>31</v>
      </c>
      <c r="M370" s="22" t="s">
        <v>31</v>
      </c>
      <c r="N370" s="22">
        <v>38820.390625</v>
      </c>
      <c r="O370" s="22">
        <v>40860.47265625</v>
      </c>
      <c r="P370" s="22">
        <v>57124.78125</v>
      </c>
      <c r="Q370" s="22">
        <v>87672.046875</v>
      </c>
      <c r="R370" s="22" t="s">
        <v>31</v>
      </c>
      <c r="S370" s="22" t="s">
        <v>31</v>
      </c>
      <c r="T370" s="22" t="s">
        <v>31</v>
      </c>
      <c r="U370" s="22" t="s">
        <v>31</v>
      </c>
      <c r="V370" s="22" t="s">
        <v>31</v>
      </c>
      <c r="W370" s="22" t="s">
        <v>31</v>
      </c>
      <c r="X370" s="23" t="s">
        <v>31</v>
      </c>
      <c r="Y370" s="23" t="s">
        <v>31</v>
      </c>
      <c r="Z370" s="23">
        <v>104400.750537553</v>
      </c>
      <c r="AA370" s="23">
        <v>111903.202419127</v>
      </c>
      <c r="AB370" s="23">
        <v>125314.33123577001</v>
      </c>
      <c r="AC370" s="23">
        <v>181731.23745894001</v>
      </c>
      <c r="AD370" s="23" t="s">
        <v>31</v>
      </c>
      <c r="AE370" s="23" t="s">
        <v>31</v>
      </c>
      <c r="AF370" s="23" t="s">
        <v>31</v>
      </c>
      <c r="AG370" s="23" t="s">
        <v>31</v>
      </c>
      <c r="AH370" s="23" t="s">
        <v>31</v>
      </c>
      <c r="AI370" s="23" t="s">
        <v>31</v>
      </c>
      <c r="AJ370" s="22">
        <v>3</v>
      </c>
    </row>
    <row r="371" spans="1:36" x14ac:dyDescent="0.25">
      <c r="A371" s="22" t="s">
        <v>1042</v>
      </c>
      <c r="B371" s="22" t="s">
        <v>1617</v>
      </c>
      <c r="C371" s="22">
        <v>2</v>
      </c>
      <c r="D371" s="22">
        <v>0.01</v>
      </c>
      <c r="E371" s="22">
        <v>-6.64</v>
      </c>
      <c r="F371" s="22" t="s">
        <v>31</v>
      </c>
      <c r="G371" s="22" t="s">
        <v>31</v>
      </c>
      <c r="H371" s="22">
        <v>53626.236567226799</v>
      </c>
      <c r="I371" s="22" t="s">
        <v>31</v>
      </c>
      <c r="J371" s="22">
        <v>26.76</v>
      </c>
      <c r="K371" s="22" t="s">
        <v>31</v>
      </c>
      <c r="L371" s="22">
        <v>28327.841796875</v>
      </c>
      <c r="M371" s="22">
        <v>19692.986328125</v>
      </c>
      <c r="N371" s="22" t="s">
        <v>31</v>
      </c>
      <c r="O371" s="22" t="s">
        <v>31</v>
      </c>
      <c r="P371" s="22">
        <v>21826.4140625</v>
      </c>
      <c r="Q371" s="22">
        <v>16803.15234375</v>
      </c>
      <c r="R371" s="22" t="s">
        <v>31</v>
      </c>
      <c r="S371" s="22" t="s">
        <v>31</v>
      </c>
      <c r="T371" s="22" t="s">
        <v>31</v>
      </c>
      <c r="U371" s="22" t="s">
        <v>31</v>
      </c>
      <c r="V371" s="22" t="s">
        <v>31</v>
      </c>
      <c r="W371" s="22" t="s">
        <v>31</v>
      </c>
      <c r="X371" s="23">
        <v>60061.484042542201</v>
      </c>
      <c r="Y371" s="23">
        <v>66566.803179679293</v>
      </c>
      <c r="Z371" s="23" t="s">
        <v>31</v>
      </c>
      <c r="AA371" s="23" t="s">
        <v>31</v>
      </c>
      <c r="AB371" s="23">
        <v>47880.489371978103</v>
      </c>
      <c r="AC371" s="23">
        <v>34830.459393683101</v>
      </c>
      <c r="AD371" s="23" t="s">
        <v>31</v>
      </c>
      <c r="AE371" s="23" t="s">
        <v>31</v>
      </c>
      <c r="AF371" s="23" t="s">
        <v>31</v>
      </c>
      <c r="AG371" s="23" t="s">
        <v>31</v>
      </c>
      <c r="AH371" s="23" t="s">
        <v>31</v>
      </c>
      <c r="AI371" s="23" t="s">
        <v>31</v>
      </c>
      <c r="AJ371" s="22">
        <v>3</v>
      </c>
    </row>
    <row r="372" spans="1:36" x14ac:dyDescent="0.25">
      <c r="A372" s="22" t="s">
        <v>684</v>
      </c>
      <c r="B372" s="22" t="s">
        <v>1618</v>
      </c>
      <c r="C372" s="22">
        <v>10</v>
      </c>
      <c r="D372" s="22">
        <v>0.01</v>
      </c>
      <c r="E372" s="22">
        <v>-6.64</v>
      </c>
      <c r="F372" s="22" t="s">
        <v>31</v>
      </c>
      <c r="G372" s="22" t="s">
        <v>31</v>
      </c>
      <c r="H372" s="22">
        <v>68177.598169652396</v>
      </c>
      <c r="I372" s="22" t="s">
        <v>31</v>
      </c>
      <c r="J372" s="22">
        <v>26.77</v>
      </c>
      <c r="K372" s="22" t="s">
        <v>31</v>
      </c>
      <c r="L372" s="22">
        <v>29977.275390625</v>
      </c>
      <c r="M372" s="22">
        <v>21635.28125</v>
      </c>
      <c r="N372" s="22">
        <v>17900.03515625</v>
      </c>
      <c r="O372" s="22">
        <v>15163.1865234375</v>
      </c>
      <c r="P372" s="22">
        <v>39677.19140625</v>
      </c>
      <c r="Q372" s="22">
        <v>36616.234375</v>
      </c>
      <c r="R372" s="22" t="s">
        <v>31</v>
      </c>
      <c r="S372" s="22" t="s">
        <v>31</v>
      </c>
      <c r="T372" s="22" t="s">
        <v>31</v>
      </c>
      <c r="U372" s="22" t="s">
        <v>31</v>
      </c>
      <c r="V372" s="22" t="s">
        <v>31</v>
      </c>
      <c r="W372" s="22" t="s">
        <v>31</v>
      </c>
      <c r="X372" s="23">
        <v>63558.659372050599</v>
      </c>
      <c r="Y372" s="23">
        <v>73132.204771244506</v>
      </c>
      <c r="Z372" s="23">
        <v>48139.059779517404</v>
      </c>
      <c r="AA372" s="23">
        <v>41526.9090283435</v>
      </c>
      <c r="AB372" s="23">
        <v>87039.645449633404</v>
      </c>
      <c r="AC372" s="23">
        <v>75900.059611278703</v>
      </c>
      <c r="AD372" s="23" t="s">
        <v>31</v>
      </c>
      <c r="AE372" s="23" t="s">
        <v>31</v>
      </c>
      <c r="AF372" s="23" t="s">
        <v>31</v>
      </c>
      <c r="AG372" s="23" t="s">
        <v>31</v>
      </c>
      <c r="AH372" s="23" t="s">
        <v>31</v>
      </c>
      <c r="AI372" s="23" t="s">
        <v>31</v>
      </c>
      <c r="AJ372" s="22">
        <v>3</v>
      </c>
    </row>
    <row r="373" spans="1:36" x14ac:dyDescent="0.25">
      <c r="A373" s="22" t="s">
        <v>113</v>
      </c>
      <c r="B373" s="22" t="s">
        <v>1619</v>
      </c>
      <c r="C373" s="22">
        <v>2</v>
      </c>
      <c r="D373" s="22">
        <v>0.01</v>
      </c>
      <c r="E373" s="22">
        <v>-6.64</v>
      </c>
      <c r="F373" s="22" t="s">
        <v>31</v>
      </c>
      <c r="G373" s="22" t="s">
        <v>31</v>
      </c>
      <c r="H373" s="22">
        <v>90862.666761607907</v>
      </c>
      <c r="I373" s="22" t="s">
        <v>31</v>
      </c>
      <c r="J373" s="22">
        <v>26.83</v>
      </c>
      <c r="K373" s="22" t="s">
        <v>31</v>
      </c>
      <c r="L373" s="22">
        <v>45296.7109375</v>
      </c>
      <c r="M373" s="22">
        <v>24591.447265625</v>
      </c>
      <c r="N373" s="22">
        <v>31965.2421875</v>
      </c>
      <c r="O373" s="22">
        <v>31236.08203125</v>
      </c>
      <c r="P373" s="22">
        <v>69511.5703125</v>
      </c>
      <c r="Q373" s="22">
        <v>60154.9296875</v>
      </c>
      <c r="R373" s="22" t="s">
        <v>31</v>
      </c>
      <c r="S373" s="22" t="s">
        <v>31</v>
      </c>
      <c r="T373" s="22" t="s">
        <v>31</v>
      </c>
      <c r="U373" s="22" t="s">
        <v>31</v>
      </c>
      <c r="V373" s="22" t="s">
        <v>31</v>
      </c>
      <c r="W373" s="22" t="s">
        <v>31</v>
      </c>
      <c r="X373" s="23">
        <v>96039.355933300496</v>
      </c>
      <c r="Y373" s="23">
        <v>83124.722820552604</v>
      </c>
      <c r="Z373" s="23">
        <v>85965.010185666295</v>
      </c>
      <c r="AA373" s="23">
        <v>85545.207460755497</v>
      </c>
      <c r="AB373" s="23">
        <v>152487.165049042</v>
      </c>
      <c r="AC373" s="23">
        <v>124692.30730920901</v>
      </c>
      <c r="AD373" s="23" t="s">
        <v>31</v>
      </c>
      <c r="AE373" s="23" t="s">
        <v>31</v>
      </c>
      <c r="AF373" s="23" t="s">
        <v>31</v>
      </c>
      <c r="AG373" s="23" t="s">
        <v>31</v>
      </c>
      <c r="AH373" s="23" t="s">
        <v>31</v>
      </c>
      <c r="AI373" s="23" t="s">
        <v>31</v>
      </c>
      <c r="AJ373" s="22">
        <v>3</v>
      </c>
    </row>
    <row r="374" spans="1:36" x14ac:dyDescent="0.25">
      <c r="A374" s="22" t="s">
        <v>122</v>
      </c>
      <c r="B374" s="22" t="s">
        <v>1620</v>
      </c>
      <c r="C374" s="22">
        <v>24</v>
      </c>
      <c r="D374" s="22">
        <v>0.90100000000000002</v>
      </c>
      <c r="E374" s="22">
        <v>-0.15</v>
      </c>
      <c r="F374" s="22">
        <v>0.43396072680127301</v>
      </c>
      <c r="G374" s="22">
        <v>0.607110515116</v>
      </c>
      <c r="H374" s="22">
        <v>470413.13168419403</v>
      </c>
      <c r="I374" s="22">
        <v>423823.15028498298</v>
      </c>
      <c r="J374" s="22">
        <v>26.87</v>
      </c>
      <c r="K374" s="22">
        <v>32.21</v>
      </c>
      <c r="L374" s="22">
        <v>184520.125</v>
      </c>
      <c r="M374" s="22">
        <v>103753.765625</v>
      </c>
      <c r="N374" s="22" t="s">
        <v>31</v>
      </c>
      <c r="O374" s="22" t="s">
        <v>31</v>
      </c>
      <c r="P374" s="22">
        <v>257843.609375</v>
      </c>
      <c r="Q374" s="22">
        <v>296458</v>
      </c>
      <c r="R374" s="22">
        <v>419631.234375</v>
      </c>
      <c r="S374" s="22">
        <v>522502.140625</v>
      </c>
      <c r="T374" s="22" t="s">
        <v>31</v>
      </c>
      <c r="U374" s="22" t="s">
        <v>31</v>
      </c>
      <c r="V374" s="22">
        <v>183665.3515625</v>
      </c>
      <c r="W374" s="22">
        <v>370233.09375</v>
      </c>
      <c r="X374" s="23">
        <v>391224.74005195702</v>
      </c>
      <c r="Y374" s="23">
        <v>350711.48582712398</v>
      </c>
      <c r="Z374" s="23" t="s">
        <v>31</v>
      </c>
      <c r="AA374" s="23" t="s">
        <v>31</v>
      </c>
      <c r="AB374" s="23">
        <v>565630.16549398599</v>
      </c>
      <c r="AC374" s="23">
        <v>614513.76025720697</v>
      </c>
      <c r="AD374" s="23">
        <v>419631.234375</v>
      </c>
      <c r="AE374" s="23">
        <v>538639.04836335604</v>
      </c>
      <c r="AF374" s="23" t="s">
        <v>31</v>
      </c>
      <c r="AG374" s="23" t="s">
        <v>31</v>
      </c>
      <c r="AH374" s="23">
        <v>226128.847575622</v>
      </c>
      <c r="AI374" s="23">
        <v>428056.94143578899</v>
      </c>
      <c r="AJ374" s="22">
        <v>3</v>
      </c>
    </row>
    <row r="375" spans="1:36" x14ac:dyDescent="0.25">
      <c r="A375" s="22" t="s">
        <v>849</v>
      </c>
      <c r="B375" s="22" t="s">
        <v>1621</v>
      </c>
      <c r="C375" s="22">
        <v>13</v>
      </c>
      <c r="D375" s="22">
        <v>0.01</v>
      </c>
      <c r="E375" s="22">
        <v>-6.64</v>
      </c>
      <c r="F375" s="22" t="s">
        <v>31</v>
      </c>
      <c r="G375" s="22" t="s">
        <v>31</v>
      </c>
      <c r="H375" s="22">
        <v>261322.286103844</v>
      </c>
      <c r="I375" s="22" t="s">
        <v>31</v>
      </c>
      <c r="J375" s="22">
        <v>26.88</v>
      </c>
      <c r="K375" s="22" t="s">
        <v>31</v>
      </c>
      <c r="L375" s="22">
        <v>95805.2734375</v>
      </c>
      <c r="M375" s="22">
        <v>72094.828125</v>
      </c>
      <c r="N375" s="22">
        <v>138975.625</v>
      </c>
      <c r="O375" s="22">
        <v>140276.875</v>
      </c>
      <c r="P375" s="22">
        <v>103794.953125</v>
      </c>
      <c r="Q375" s="22">
        <v>135186.78125</v>
      </c>
      <c r="R375" s="22" t="s">
        <v>31</v>
      </c>
      <c r="S375" s="22" t="s">
        <v>31</v>
      </c>
      <c r="T375" s="22" t="s">
        <v>31</v>
      </c>
      <c r="U375" s="22" t="s">
        <v>31</v>
      </c>
      <c r="V375" s="22" t="s">
        <v>31</v>
      </c>
      <c r="W375" s="22" t="s">
        <v>31</v>
      </c>
      <c r="X375" s="23">
        <v>203129.02560732901</v>
      </c>
      <c r="Y375" s="23">
        <v>243697.027667952</v>
      </c>
      <c r="Z375" s="23">
        <v>373750.99330097402</v>
      </c>
      <c r="AA375" s="23">
        <v>384171.56037098699</v>
      </c>
      <c r="AB375" s="23">
        <v>227694.44104449</v>
      </c>
      <c r="AC375" s="23">
        <v>280222.28201973299</v>
      </c>
      <c r="AD375" s="23" t="s">
        <v>31</v>
      </c>
      <c r="AE375" s="23" t="s">
        <v>31</v>
      </c>
      <c r="AF375" s="23" t="s">
        <v>31</v>
      </c>
      <c r="AG375" s="23" t="s">
        <v>31</v>
      </c>
      <c r="AH375" s="23" t="s">
        <v>31</v>
      </c>
      <c r="AI375" s="23" t="s">
        <v>31</v>
      </c>
      <c r="AJ375" s="22">
        <v>3</v>
      </c>
    </row>
    <row r="376" spans="1:36" x14ac:dyDescent="0.25">
      <c r="A376" s="22" t="s">
        <v>306</v>
      </c>
      <c r="B376" s="22" t="s">
        <v>1622</v>
      </c>
      <c r="C376" s="22">
        <v>19</v>
      </c>
      <c r="D376" s="22">
        <v>0.01</v>
      </c>
      <c r="E376" s="22">
        <v>-6.64</v>
      </c>
      <c r="F376" s="22" t="s">
        <v>31</v>
      </c>
      <c r="G376" s="22" t="s">
        <v>31</v>
      </c>
      <c r="H376" s="22">
        <v>165329.67924220799</v>
      </c>
      <c r="I376" s="22" t="s">
        <v>31</v>
      </c>
      <c r="J376" s="22">
        <v>26.91</v>
      </c>
      <c r="K376" s="22" t="s">
        <v>31</v>
      </c>
      <c r="L376" s="22">
        <v>82146.8671875</v>
      </c>
      <c r="M376" s="22">
        <v>46428.2109375</v>
      </c>
      <c r="N376" s="22">
        <v>37862.3046875</v>
      </c>
      <c r="O376" s="22">
        <v>36135.11328125</v>
      </c>
      <c r="P376" s="22">
        <v>85910.8515625</v>
      </c>
      <c r="Q376" s="22">
        <v>89097.2734375</v>
      </c>
      <c r="R376" s="22" t="s">
        <v>31</v>
      </c>
      <c r="S376" s="22" t="s">
        <v>31</v>
      </c>
      <c r="T376" s="22" t="s">
        <v>31</v>
      </c>
      <c r="U376" s="22" t="s">
        <v>31</v>
      </c>
      <c r="V376" s="22" t="s">
        <v>31</v>
      </c>
      <c r="W376" s="22" t="s">
        <v>31</v>
      </c>
      <c r="X376" s="23">
        <v>174170.08991031401</v>
      </c>
      <c r="Y376" s="23">
        <v>156937.98431410699</v>
      </c>
      <c r="Z376" s="23">
        <v>101824.143518817</v>
      </c>
      <c r="AA376" s="23">
        <v>98962.019601877997</v>
      </c>
      <c r="AB376" s="23">
        <v>188462.18180398201</v>
      </c>
      <c r="AC376" s="23">
        <v>184685.52216078699</v>
      </c>
      <c r="AD376" s="23" t="s">
        <v>31</v>
      </c>
      <c r="AE376" s="23" t="s">
        <v>31</v>
      </c>
      <c r="AF376" s="23" t="s">
        <v>31</v>
      </c>
      <c r="AG376" s="23" t="s">
        <v>31</v>
      </c>
      <c r="AH376" s="23" t="s">
        <v>31</v>
      </c>
      <c r="AI376" s="23" t="s">
        <v>31</v>
      </c>
      <c r="AJ376" s="22">
        <v>3</v>
      </c>
    </row>
    <row r="377" spans="1:36" x14ac:dyDescent="0.25">
      <c r="A377" s="22" t="s">
        <v>586</v>
      </c>
      <c r="B377" s="22" t="s">
        <v>1623</v>
      </c>
      <c r="C377" s="22">
        <v>7</v>
      </c>
      <c r="D377" s="22">
        <v>0.01</v>
      </c>
      <c r="E377" s="22">
        <v>-6.64</v>
      </c>
      <c r="F377" s="22" t="s">
        <v>31</v>
      </c>
      <c r="G377" s="22" t="s">
        <v>31</v>
      </c>
      <c r="H377" s="22">
        <v>1340366.6153257999</v>
      </c>
      <c r="I377" s="22" t="s">
        <v>31</v>
      </c>
      <c r="J377" s="22">
        <v>26.91</v>
      </c>
      <c r="K377" s="22" t="s">
        <v>31</v>
      </c>
      <c r="L377" s="22" t="s">
        <v>31</v>
      </c>
      <c r="M377" s="22" t="s">
        <v>31</v>
      </c>
      <c r="N377" s="22">
        <v>421251.21875</v>
      </c>
      <c r="O377" s="22">
        <v>439167.46875</v>
      </c>
      <c r="P377" s="22">
        <v>909557.4375</v>
      </c>
      <c r="Q377" s="22">
        <v>720625.25</v>
      </c>
      <c r="R377" s="22" t="s">
        <v>31</v>
      </c>
      <c r="S377" s="22" t="s">
        <v>31</v>
      </c>
      <c r="T377" s="22" t="s">
        <v>31</v>
      </c>
      <c r="U377" s="22" t="s">
        <v>31</v>
      </c>
      <c r="V377" s="22" t="s">
        <v>31</v>
      </c>
      <c r="W377" s="22" t="s">
        <v>31</v>
      </c>
      <c r="X377" s="23" t="s">
        <v>31</v>
      </c>
      <c r="Y377" s="23" t="s">
        <v>31</v>
      </c>
      <c r="Z377" s="23">
        <v>1132882.5571898599</v>
      </c>
      <c r="AA377" s="23">
        <v>1202733.1784648299</v>
      </c>
      <c r="AB377" s="23">
        <v>1995291.3517867201</v>
      </c>
      <c r="AC377" s="23">
        <v>1493749.98183146</v>
      </c>
      <c r="AD377" s="23" t="s">
        <v>31</v>
      </c>
      <c r="AE377" s="23" t="s">
        <v>31</v>
      </c>
      <c r="AF377" s="23" t="s">
        <v>31</v>
      </c>
      <c r="AG377" s="23" t="s">
        <v>31</v>
      </c>
      <c r="AH377" s="23" t="s">
        <v>31</v>
      </c>
      <c r="AI377" s="23" t="s">
        <v>31</v>
      </c>
      <c r="AJ377" s="22">
        <v>4</v>
      </c>
    </row>
    <row r="378" spans="1:36" x14ac:dyDescent="0.25">
      <c r="A378" s="22" t="s">
        <v>753</v>
      </c>
      <c r="B378" s="22" t="s">
        <v>1624</v>
      </c>
      <c r="C378" s="22">
        <v>12</v>
      </c>
      <c r="D378" s="22">
        <v>0.01</v>
      </c>
      <c r="E378" s="22">
        <v>-6.64</v>
      </c>
      <c r="F378" s="22" t="s">
        <v>31</v>
      </c>
      <c r="G378" s="22" t="s">
        <v>31</v>
      </c>
      <c r="H378" s="22">
        <v>198737.17016402699</v>
      </c>
      <c r="I378" s="22" t="s">
        <v>31</v>
      </c>
      <c r="J378" s="22">
        <v>26.92</v>
      </c>
      <c r="K378" s="22" t="s">
        <v>31</v>
      </c>
      <c r="L378" s="22">
        <v>92326.71875</v>
      </c>
      <c r="M378" s="22">
        <v>51147.31640625</v>
      </c>
      <c r="N378" s="22">
        <v>75024.7421875</v>
      </c>
      <c r="O378" s="22">
        <v>69532.171875</v>
      </c>
      <c r="P378" s="22">
        <v>141964.734375</v>
      </c>
      <c r="Q378" s="22">
        <v>147291.90625</v>
      </c>
      <c r="R378" s="22" t="s">
        <v>31</v>
      </c>
      <c r="S378" s="22" t="s">
        <v>31</v>
      </c>
      <c r="T378" s="22" t="s">
        <v>31</v>
      </c>
      <c r="U378" s="22" t="s">
        <v>31</v>
      </c>
      <c r="V378" s="22" t="s">
        <v>31</v>
      </c>
      <c r="W378" s="22" t="s">
        <v>31</v>
      </c>
      <c r="X378" s="23">
        <v>195753.69647521601</v>
      </c>
      <c r="Y378" s="23">
        <v>172889.641400964</v>
      </c>
      <c r="Z378" s="23">
        <v>201766.11484731699</v>
      </c>
      <c r="AA378" s="23">
        <v>190425.420905637</v>
      </c>
      <c r="AB378" s="23">
        <v>311427.288787506</v>
      </c>
      <c r="AC378" s="23">
        <v>305314.42283608299</v>
      </c>
      <c r="AD378" s="23" t="s">
        <v>31</v>
      </c>
      <c r="AE378" s="23" t="s">
        <v>31</v>
      </c>
      <c r="AF378" s="23" t="s">
        <v>31</v>
      </c>
      <c r="AG378" s="23" t="s">
        <v>31</v>
      </c>
      <c r="AH378" s="23" t="s">
        <v>31</v>
      </c>
      <c r="AI378" s="23" t="s">
        <v>31</v>
      </c>
      <c r="AJ378" s="22">
        <v>3</v>
      </c>
    </row>
    <row r="379" spans="1:36" x14ac:dyDescent="0.25">
      <c r="A379" s="22" t="s">
        <v>732</v>
      </c>
      <c r="B379" s="22" t="s">
        <v>1625</v>
      </c>
      <c r="C379" s="22">
        <v>5</v>
      </c>
      <c r="D379" s="22">
        <v>0.01</v>
      </c>
      <c r="E379" s="22">
        <v>-6.64</v>
      </c>
      <c r="F379" s="22" t="s">
        <v>31</v>
      </c>
      <c r="G379" s="22" t="s">
        <v>31</v>
      </c>
      <c r="H379" s="22">
        <v>1759671.1097402701</v>
      </c>
      <c r="I379" s="22" t="s">
        <v>31</v>
      </c>
      <c r="J379" s="22">
        <v>27.12</v>
      </c>
      <c r="K379" s="22" t="s">
        <v>31</v>
      </c>
      <c r="L379" s="22">
        <v>778840.75</v>
      </c>
      <c r="M379" s="22">
        <v>406627.3125</v>
      </c>
      <c r="N379" s="22">
        <v>993133.5625</v>
      </c>
      <c r="O379" s="22">
        <v>945569.8125</v>
      </c>
      <c r="P379" s="22">
        <v>778527.0625</v>
      </c>
      <c r="Q379" s="22">
        <v>874670.875</v>
      </c>
      <c r="R379" s="22" t="s">
        <v>31</v>
      </c>
      <c r="S379" s="22" t="s">
        <v>31</v>
      </c>
      <c r="T379" s="22" t="s">
        <v>31</v>
      </c>
      <c r="U379" s="22" t="s">
        <v>31</v>
      </c>
      <c r="V379" s="22" t="s">
        <v>31</v>
      </c>
      <c r="W379" s="22" t="s">
        <v>31</v>
      </c>
      <c r="X379" s="23">
        <v>1651319.9845308</v>
      </c>
      <c r="Y379" s="23">
        <v>1374493.42764291</v>
      </c>
      <c r="Z379" s="23">
        <v>2670861.5662992001</v>
      </c>
      <c r="AA379" s="23">
        <v>2589600.2481366</v>
      </c>
      <c r="AB379" s="23">
        <v>1707850.70947009</v>
      </c>
      <c r="AC379" s="23">
        <v>1813063.86868869</v>
      </c>
      <c r="AD379" s="23" t="s">
        <v>31</v>
      </c>
      <c r="AE379" s="23" t="s">
        <v>31</v>
      </c>
      <c r="AF379" s="23" t="s">
        <v>31</v>
      </c>
      <c r="AG379" s="23" t="s">
        <v>31</v>
      </c>
      <c r="AH379" s="23" t="s">
        <v>31</v>
      </c>
      <c r="AI379" s="23" t="s">
        <v>31</v>
      </c>
      <c r="AJ379" s="22">
        <v>3</v>
      </c>
    </row>
    <row r="380" spans="1:36" x14ac:dyDescent="0.25">
      <c r="A380" s="22" t="s">
        <v>62</v>
      </c>
      <c r="B380" s="22" t="s">
        <v>1626</v>
      </c>
      <c r="C380" s="22">
        <v>94</v>
      </c>
      <c r="D380" s="22">
        <v>0.60799999999999998</v>
      </c>
      <c r="E380" s="22">
        <v>-0.72</v>
      </c>
      <c r="F380" s="22">
        <v>5.7191035298805497E-3</v>
      </c>
      <c r="G380" s="22">
        <v>4.3770779287239797E-2</v>
      </c>
      <c r="H380" s="22">
        <v>46083867.9760153</v>
      </c>
      <c r="I380" s="22">
        <v>28017734.006060101</v>
      </c>
      <c r="J380" s="22">
        <v>27.15</v>
      </c>
      <c r="K380" s="22">
        <v>28.71</v>
      </c>
      <c r="L380" s="22">
        <v>27471834.609375</v>
      </c>
      <c r="M380" s="22">
        <v>21764220.824218798</v>
      </c>
      <c r="N380" s="22">
        <v>14537631.2226563</v>
      </c>
      <c r="O380" s="22">
        <v>14157294.8398438</v>
      </c>
      <c r="P380" s="22">
        <v>19057215.9765625</v>
      </c>
      <c r="Q380" s="22">
        <v>24507203.847656298</v>
      </c>
      <c r="R380" s="22">
        <v>32860624</v>
      </c>
      <c r="S380" s="22">
        <v>41053528</v>
      </c>
      <c r="T380" s="22">
        <v>23501262</v>
      </c>
      <c r="U380" s="22">
        <v>24567102</v>
      </c>
      <c r="V380" s="22">
        <v>14519613</v>
      </c>
      <c r="W380" s="22">
        <v>26495782</v>
      </c>
      <c r="X380" s="23">
        <v>58246553.614697002</v>
      </c>
      <c r="Y380" s="23">
        <v>73568050.057280794</v>
      </c>
      <c r="Z380" s="23">
        <v>39096453.8544873</v>
      </c>
      <c r="AA380" s="23">
        <v>38772107.300329402</v>
      </c>
      <c r="AB380" s="23">
        <v>41805714.141243502</v>
      </c>
      <c r="AC380" s="23">
        <v>50799823.212101303</v>
      </c>
      <c r="AD380" s="23">
        <v>32860624</v>
      </c>
      <c r="AE380" s="23">
        <v>42321421.358058996</v>
      </c>
      <c r="AF380" s="23">
        <v>25624946.419360001</v>
      </c>
      <c r="AG380" s="23">
        <v>24866807.595877901</v>
      </c>
      <c r="AH380" s="23">
        <v>17876552.801069502</v>
      </c>
      <c r="AI380" s="23">
        <v>30633953.5696069</v>
      </c>
      <c r="AJ380" s="22">
        <v>3</v>
      </c>
    </row>
    <row r="381" spans="1:36" x14ac:dyDescent="0.25">
      <c r="A381" s="22" t="s">
        <v>604</v>
      </c>
      <c r="B381" s="22" t="s">
        <v>1627</v>
      </c>
      <c r="C381" s="22">
        <v>5</v>
      </c>
      <c r="D381" s="22">
        <v>0.01</v>
      </c>
      <c r="E381" s="22">
        <v>-6.64</v>
      </c>
      <c r="F381" s="22" t="s">
        <v>31</v>
      </c>
      <c r="G381" s="22" t="s">
        <v>31</v>
      </c>
      <c r="H381" s="22">
        <v>321464.31090060697</v>
      </c>
      <c r="I381" s="22" t="s">
        <v>31</v>
      </c>
      <c r="J381" s="22">
        <v>27.18</v>
      </c>
      <c r="K381" s="22" t="s">
        <v>31</v>
      </c>
      <c r="L381" s="22">
        <v>208821.546875</v>
      </c>
      <c r="M381" s="22">
        <v>135679.828125</v>
      </c>
      <c r="N381" s="22">
        <v>89460.6015625</v>
      </c>
      <c r="O381" s="22">
        <v>93117.5625</v>
      </c>
      <c r="P381" s="22">
        <v>140971.9375</v>
      </c>
      <c r="Q381" s="22">
        <v>161208.609375</v>
      </c>
      <c r="R381" s="22" t="s">
        <v>31</v>
      </c>
      <c r="S381" s="22" t="s">
        <v>31</v>
      </c>
      <c r="T381" s="22" t="s">
        <v>31</v>
      </c>
      <c r="U381" s="22" t="s">
        <v>31</v>
      </c>
      <c r="V381" s="22" t="s">
        <v>31</v>
      </c>
      <c r="W381" s="22" t="s">
        <v>31</v>
      </c>
      <c r="X381" s="23">
        <v>442749.29573898501</v>
      </c>
      <c r="Y381" s="23">
        <v>458628.887653807</v>
      </c>
      <c r="Z381" s="23">
        <v>240588.87085621699</v>
      </c>
      <c r="AA381" s="23">
        <v>255017.937087406</v>
      </c>
      <c r="AB381" s="23">
        <v>309249.39552085003</v>
      </c>
      <c r="AC381" s="23">
        <v>334161.69822661701</v>
      </c>
      <c r="AD381" s="23" t="s">
        <v>31</v>
      </c>
      <c r="AE381" s="23" t="s">
        <v>31</v>
      </c>
      <c r="AF381" s="23" t="s">
        <v>31</v>
      </c>
      <c r="AG381" s="23" t="s">
        <v>31</v>
      </c>
      <c r="AH381" s="23" t="s">
        <v>31</v>
      </c>
      <c r="AI381" s="23" t="s">
        <v>31</v>
      </c>
      <c r="AJ381" s="22">
        <v>3</v>
      </c>
    </row>
    <row r="382" spans="1:36" x14ac:dyDescent="0.25">
      <c r="A382" s="22" t="s">
        <v>870</v>
      </c>
      <c r="B382" s="22" t="s">
        <v>1628</v>
      </c>
      <c r="C382" s="22">
        <v>32</v>
      </c>
      <c r="D382" s="22">
        <v>1.651</v>
      </c>
      <c r="E382" s="22">
        <v>0.72</v>
      </c>
      <c r="F382" s="22">
        <v>6.5188239166776504E-2</v>
      </c>
      <c r="G382" s="22">
        <v>0.209320034021759</v>
      </c>
      <c r="H382" s="22">
        <v>121459.560531219</v>
      </c>
      <c r="I382" s="22">
        <v>200481.58752428199</v>
      </c>
      <c r="J382" s="22">
        <v>27.47</v>
      </c>
      <c r="K382" s="22">
        <v>39.950000000000003</v>
      </c>
      <c r="L382" s="22">
        <v>53818.73046875</v>
      </c>
      <c r="M382" s="22">
        <v>56574.07421875</v>
      </c>
      <c r="N382" s="22">
        <v>39376.296875</v>
      </c>
      <c r="O382" s="22">
        <v>38216.71875</v>
      </c>
      <c r="P382" s="22">
        <v>80276.609375</v>
      </c>
      <c r="Q382" s="22">
        <v>62370.4609375</v>
      </c>
      <c r="R382" s="22">
        <v>174302.6875</v>
      </c>
      <c r="S382" s="22">
        <v>154878.171875</v>
      </c>
      <c r="T382" s="22" t="s">
        <v>31</v>
      </c>
      <c r="U382" s="22" t="s">
        <v>31</v>
      </c>
      <c r="V382" s="22">
        <v>294934.5</v>
      </c>
      <c r="W382" s="22">
        <v>199442.90625</v>
      </c>
      <c r="X382" s="23">
        <v>114107.980566147</v>
      </c>
      <c r="Y382" s="23">
        <v>191233.325451187</v>
      </c>
      <c r="Z382" s="23">
        <v>105895.76459573599</v>
      </c>
      <c r="AA382" s="23">
        <v>104662.842499497</v>
      </c>
      <c r="AB382" s="23">
        <v>176102.37444372301</v>
      </c>
      <c r="AC382" s="23">
        <v>129284.777201757</v>
      </c>
      <c r="AD382" s="23">
        <v>174302.6875</v>
      </c>
      <c r="AE382" s="23">
        <v>159661.41499672699</v>
      </c>
      <c r="AF382" s="23" t="s">
        <v>31</v>
      </c>
      <c r="AG382" s="23" t="s">
        <v>31</v>
      </c>
      <c r="AH382" s="23">
        <v>363123.46355973999</v>
      </c>
      <c r="AI382" s="23">
        <v>230592.35352442</v>
      </c>
      <c r="AJ382" s="22">
        <v>3</v>
      </c>
    </row>
    <row r="383" spans="1:36" x14ac:dyDescent="0.25">
      <c r="A383" s="22" t="s">
        <v>62</v>
      </c>
      <c r="B383" s="22" t="s">
        <v>1579</v>
      </c>
      <c r="C383" s="22">
        <v>7</v>
      </c>
      <c r="D383" s="22">
        <v>0.01</v>
      </c>
      <c r="E383" s="22">
        <v>-6.64</v>
      </c>
      <c r="F383" s="22" t="s">
        <v>31</v>
      </c>
      <c r="G383" s="22" t="s">
        <v>31</v>
      </c>
      <c r="H383" s="22">
        <v>65555.790430804002</v>
      </c>
      <c r="I383" s="22" t="s">
        <v>31</v>
      </c>
      <c r="J383" s="22">
        <v>27.62</v>
      </c>
      <c r="K383" s="22" t="s">
        <v>31</v>
      </c>
      <c r="L383" s="22">
        <v>27608.83984375</v>
      </c>
      <c r="M383" s="22" t="s">
        <v>31</v>
      </c>
      <c r="N383" s="22">
        <v>20380.326171875</v>
      </c>
      <c r="O383" s="22">
        <v>37843.8515625</v>
      </c>
      <c r="P383" s="22">
        <v>29883.734375</v>
      </c>
      <c r="Q383" s="22">
        <v>39887.859375</v>
      </c>
      <c r="R383" s="22" t="s">
        <v>31</v>
      </c>
      <c r="S383" s="22" t="s">
        <v>31</v>
      </c>
      <c r="T383" s="22" t="s">
        <v>31</v>
      </c>
      <c r="U383" s="22" t="s">
        <v>31</v>
      </c>
      <c r="V383" s="22" t="s">
        <v>31</v>
      </c>
      <c r="W383" s="22" t="s">
        <v>31</v>
      </c>
      <c r="X383" s="23">
        <v>58537.035952079597</v>
      </c>
      <c r="Y383" s="23" t="s">
        <v>31</v>
      </c>
      <c r="Z383" s="23">
        <v>54809.375029154398</v>
      </c>
      <c r="AA383" s="23">
        <v>103641.683671764</v>
      </c>
      <c r="AB383" s="23">
        <v>65555.790430804002</v>
      </c>
      <c r="AC383" s="23">
        <v>82681.656265447207</v>
      </c>
      <c r="AD383" s="23" t="s">
        <v>31</v>
      </c>
      <c r="AE383" s="23" t="s">
        <v>31</v>
      </c>
      <c r="AF383" s="23" t="s">
        <v>31</v>
      </c>
      <c r="AG383" s="23" t="s">
        <v>31</v>
      </c>
      <c r="AH383" s="23" t="s">
        <v>31</v>
      </c>
      <c r="AI383" s="23" t="s">
        <v>31</v>
      </c>
      <c r="AJ383" s="22">
        <v>3</v>
      </c>
    </row>
    <row r="384" spans="1:36" x14ac:dyDescent="0.25">
      <c r="A384" s="22" t="s">
        <v>219</v>
      </c>
      <c r="B384" s="22" t="s">
        <v>1629</v>
      </c>
      <c r="C384" s="22">
        <v>23</v>
      </c>
      <c r="D384" s="22">
        <v>0.01</v>
      </c>
      <c r="E384" s="22">
        <v>-6.64</v>
      </c>
      <c r="F384" s="22" t="s">
        <v>31</v>
      </c>
      <c r="G384" s="22" t="s">
        <v>31</v>
      </c>
      <c r="H384" s="22">
        <v>518506.70180182101</v>
      </c>
      <c r="I384" s="22" t="s">
        <v>31</v>
      </c>
      <c r="J384" s="22">
        <v>27.63</v>
      </c>
      <c r="K384" s="22" t="s">
        <v>31</v>
      </c>
      <c r="L384" s="22">
        <v>189878.171875</v>
      </c>
      <c r="M384" s="22">
        <v>95661.15625</v>
      </c>
      <c r="N384" s="22">
        <v>247543.546875</v>
      </c>
      <c r="O384" s="22">
        <v>228510.84375</v>
      </c>
      <c r="P384" s="22">
        <v>279628.3125</v>
      </c>
      <c r="Q384" s="22">
        <v>211437.96875</v>
      </c>
      <c r="R384" s="22" t="s">
        <v>31</v>
      </c>
      <c r="S384" s="22" t="s">
        <v>31</v>
      </c>
      <c r="T384" s="22" t="s">
        <v>31</v>
      </c>
      <c r="U384" s="22" t="s">
        <v>31</v>
      </c>
      <c r="V384" s="22" t="s">
        <v>31</v>
      </c>
      <c r="W384" s="22" t="s">
        <v>31</v>
      </c>
      <c r="X384" s="23">
        <v>402585.02119125403</v>
      </c>
      <c r="Y384" s="23">
        <v>323356.61305669497</v>
      </c>
      <c r="Z384" s="23">
        <v>665725.70930893498</v>
      </c>
      <c r="AA384" s="23">
        <v>625814.96347939305</v>
      </c>
      <c r="AB384" s="23">
        <v>613419.15380243899</v>
      </c>
      <c r="AC384" s="23">
        <v>438279.760497974</v>
      </c>
      <c r="AD384" s="23" t="s">
        <v>31</v>
      </c>
      <c r="AE384" s="23" t="s">
        <v>31</v>
      </c>
      <c r="AF384" s="23" t="s">
        <v>31</v>
      </c>
      <c r="AG384" s="23" t="s">
        <v>31</v>
      </c>
      <c r="AH384" s="23" t="s">
        <v>31</v>
      </c>
      <c r="AI384" s="23" t="s">
        <v>31</v>
      </c>
      <c r="AJ384" s="22">
        <v>3</v>
      </c>
    </row>
    <row r="385" spans="1:36" x14ac:dyDescent="0.25">
      <c r="A385" s="22" t="s">
        <v>545</v>
      </c>
      <c r="B385" s="22" t="s">
        <v>1630</v>
      </c>
      <c r="C385" s="22">
        <v>15</v>
      </c>
      <c r="D385" s="22">
        <v>0.01</v>
      </c>
      <c r="E385" s="22">
        <v>-6.64</v>
      </c>
      <c r="F385" s="22" t="s">
        <v>31</v>
      </c>
      <c r="G385" s="22" t="s">
        <v>31</v>
      </c>
      <c r="H385" s="22">
        <v>243643.56606573201</v>
      </c>
      <c r="I385" s="22" t="s">
        <v>31</v>
      </c>
      <c r="J385" s="22">
        <v>27.64</v>
      </c>
      <c r="K385" s="22" t="s">
        <v>31</v>
      </c>
      <c r="L385" s="22">
        <v>149246.9296875</v>
      </c>
      <c r="M385" s="22">
        <v>47340.2421875</v>
      </c>
      <c r="N385" s="22">
        <v>83179.78125</v>
      </c>
      <c r="O385" s="22">
        <v>96896.763671875</v>
      </c>
      <c r="P385" s="22">
        <v>123257.1953125</v>
      </c>
      <c r="Q385" s="22">
        <v>75755.9140625</v>
      </c>
      <c r="R385" s="22" t="s">
        <v>31</v>
      </c>
      <c r="S385" s="22" t="s">
        <v>31</v>
      </c>
      <c r="T385" s="22" t="s">
        <v>31</v>
      </c>
      <c r="U385" s="22" t="s">
        <v>31</v>
      </c>
      <c r="V385" s="22" t="s">
        <v>31</v>
      </c>
      <c r="W385" s="22" t="s">
        <v>31</v>
      </c>
      <c r="X385" s="23">
        <v>316437.52284768398</v>
      </c>
      <c r="Y385" s="23">
        <v>160020.858780218</v>
      </c>
      <c r="Z385" s="23">
        <v>223697.687020621</v>
      </c>
      <c r="AA385" s="23">
        <v>265367.90825089999</v>
      </c>
      <c r="AB385" s="23">
        <v>270388.65904773399</v>
      </c>
      <c r="AC385" s="23">
        <v>157030.84960523501</v>
      </c>
      <c r="AD385" s="23" t="s">
        <v>31</v>
      </c>
      <c r="AE385" s="23" t="s">
        <v>31</v>
      </c>
      <c r="AF385" s="23" t="s">
        <v>31</v>
      </c>
      <c r="AG385" s="23" t="s">
        <v>31</v>
      </c>
      <c r="AH385" s="23" t="s">
        <v>31</v>
      </c>
      <c r="AI385" s="23" t="s">
        <v>31</v>
      </c>
      <c r="AJ385" s="22">
        <v>3</v>
      </c>
    </row>
    <row r="386" spans="1:36" x14ac:dyDescent="0.25">
      <c r="A386" s="22" t="s">
        <v>113</v>
      </c>
      <c r="B386" s="22" t="s">
        <v>1631</v>
      </c>
      <c r="C386" s="22">
        <v>14</v>
      </c>
      <c r="D386" s="22">
        <v>0.01</v>
      </c>
      <c r="E386" s="22">
        <v>-6.64</v>
      </c>
      <c r="F386" s="22" t="s">
        <v>31</v>
      </c>
      <c r="G386" s="22" t="s">
        <v>31</v>
      </c>
      <c r="H386" s="22">
        <v>110277.5392305</v>
      </c>
      <c r="I386" s="22" t="s">
        <v>31</v>
      </c>
      <c r="J386" s="22">
        <v>27.69</v>
      </c>
      <c r="K386" s="22" t="s">
        <v>31</v>
      </c>
      <c r="L386" s="22">
        <v>47656.41796875</v>
      </c>
      <c r="M386" s="22">
        <v>35606.0703125</v>
      </c>
      <c r="N386" s="22">
        <v>28686.748046875</v>
      </c>
      <c r="O386" s="22">
        <v>32534.36328125</v>
      </c>
      <c r="P386" s="22">
        <v>74982.015625</v>
      </c>
      <c r="Q386" s="22">
        <v>61699.98828125</v>
      </c>
      <c r="R386" s="22" t="s">
        <v>31</v>
      </c>
      <c r="S386" s="22" t="s">
        <v>31</v>
      </c>
      <c r="T386" s="22" t="s">
        <v>31</v>
      </c>
      <c r="U386" s="22" t="s">
        <v>31</v>
      </c>
      <c r="V386" s="22" t="s">
        <v>31</v>
      </c>
      <c r="W386" s="22" t="s">
        <v>31</v>
      </c>
      <c r="X386" s="23">
        <v>101042.472909834</v>
      </c>
      <c r="Y386" s="23">
        <v>120356.670898054</v>
      </c>
      <c r="Z386" s="23">
        <v>77148.065188368899</v>
      </c>
      <c r="AA386" s="23">
        <v>89100.766661891801</v>
      </c>
      <c r="AB386" s="23">
        <v>164487.652068811</v>
      </c>
      <c r="AC386" s="23">
        <v>127894.98615836501</v>
      </c>
      <c r="AD386" s="23" t="s">
        <v>31</v>
      </c>
      <c r="AE386" s="23" t="s">
        <v>31</v>
      </c>
      <c r="AF386" s="23" t="s">
        <v>31</v>
      </c>
      <c r="AG386" s="23" t="s">
        <v>31</v>
      </c>
      <c r="AH386" s="23" t="s">
        <v>31</v>
      </c>
      <c r="AI386" s="23" t="s">
        <v>31</v>
      </c>
      <c r="AJ386" s="22">
        <v>3</v>
      </c>
    </row>
    <row r="387" spans="1:36" x14ac:dyDescent="0.25">
      <c r="A387" s="22" t="s">
        <v>448</v>
      </c>
      <c r="B387" s="22" t="s">
        <v>1632</v>
      </c>
      <c r="C387" s="22">
        <v>47</v>
      </c>
      <c r="D387" s="22">
        <v>0.88300000000000001</v>
      </c>
      <c r="E387" s="22">
        <v>-0.18</v>
      </c>
      <c r="F387" s="22">
        <v>0.91031489086369999</v>
      </c>
      <c r="G387" s="22">
        <v>0.96253208755458297</v>
      </c>
      <c r="H387" s="22">
        <v>11403655.5603853</v>
      </c>
      <c r="I387" s="22">
        <v>10072238.9625687</v>
      </c>
      <c r="J387" s="22">
        <v>27.74</v>
      </c>
      <c r="K387" s="22">
        <v>40.35</v>
      </c>
      <c r="L387" s="22">
        <v>8373585</v>
      </c>
      <c r="M387" s="22">
        <v>2657996.3125</v>
      </c>
      <c r="N387" s="22">
        <v>3777305.5</v>
      </c>
      <c r="O387" s="22">
        <v>3716633</v>
      </c>
      <c r="P387" s="22">
        <v>5824024.375</v>
      </c>
      <c r="Q387" s="22">
        <v>7562295.25</v>
      </c>
      <c r="R387" s="22">
        <v>22075320</v>
      </c>
      <c r="S387" s="22">
        <v>14534003.5</v>
      </c>
      <c r="T387" s="22">
        <v>9686712</v>
      </c>
      <c r="U387" s="22">
        <v>9367095</v>
      </c>
      <c r="V387" s="22">
        <v>7438010</v>
      </c>
      <c r="W387" s="22">
        <v>8307638</v>
      </c>
      <c r="X387" s="23">
        <v>17753909.5799332</v>
      </c>
      <c r="Y387" s="23">
        <v>8984636.1764750704</v>
      </c>
      <c r="Z387" s="23">
        <v>10158412.1864984</v>
      </c>
      <c r="AA387" s="23">
        <v>10178617.815205101</v>
      </c>
      <c r="AB387" s="23">
        <v>12776131.5436801</v>
      </c>
      <c r="AC387" s="23">
        <v>15675523.9873868</v>
      </c>
      <c r="AD387" s="23">
        <v>22075320</v>
      </c>
      <c r="AE387" s="23">
        <v>14982870.318551</v>
      </c>
      <c r="AF387" s="23">
        <v>10562048.7946465</v>
      </c>
      <c r="AG387" s="23">
        <v>9481368.5837796405</v>
      </c>
      <c r="AH387" s="23">
        <v>9157680.6144821309</v>
      </c>
      <c r="AI387" s="23">
        <v>9605143.8211977407</v>
      </c>
      <c r="AJ387" s="22">
        <v>3</v>
      </c>
    </row>
    <row r="388" spans="1:36" x14ac:dyDescent="0.25">
      <c r="A388" s="22" t="s">
        <v>216</v>
      </c>
      <c r="B388" s="22" t="s">
        <v>1633</v>
      </c>
      <c r="C388" s="22">
        <v>22</v>
      </c>
      <c r="D388" s="22">
        <v>1.4330000000000001</v>
      </c>
      <c r="E388" s="22">
        <v>0.52</v>
      </c>
      <c r="F388" s="22">
        <v>0.42155216825635999</v>
      </c>
      <c r="G388" s="22">
        <v>0.59976934508018698</v>
      </c>
      <c r="H388" s="22">
        <v>1126174.628609</v>
      </c>
      <c r="I388" s="22">
        <v>1614025.46968823</v>
      </c>
      <c r="J388" s="22">
        <v>27.8</v>
      </c>
      <c r="K388" s="22">
        <v>59.19</v>
      </c>
      <c r="L388" s="22">
        <v>531791.125</v>
      </c>
      <c r="M388" s="22">
        <v>184353.953125</v>
      </c>
      <c r="N388" s="22">
        <v>417933.875</v>
      </c>
      <c r="O388" s="22">
        <v>410722.6875</v>
      </c>
      <c r="P388" s="22">
        <v>622430.875</v>
      </c>
      <c r="Q388" s="22">
        <v>767214.5625</v>
      </c>
      <c r="R388" s="22">
        <v>794948.4375</v>
      </c>
      <c r="S388" s="22">
        <v>1029485.28125</v>
      </c>
      <c r="T388" s="22">
        <v>2741737.84375</v>
      </c>
      <c r="U388" s="22">
        <v>2425072.6875</v>
      </c>
      <c r="V388" s="22">
        <v>492166.25</v>
      </c>
      <c r="W388" s="22">
        <v>2126809.75</v>
      </c>
      <c r="X388" s="23">
        <v>1127518.4462402801</v>
      </c>
      <c r="Y388" s="23">
        <v>623158.57577889902</v>
      </c>
      <c r="Z388" s="23">
        <v>1123961.1328632301</v>
      </c>
      <c r="AA388" s="23">
        <v>1124832.4125886101</v>
      </c>
      <c r="AB388" s="23">
        <v>1365423.32652031</v>
      </c>
      <c r="AC388" s="23">
        <v>1590322.7631771199</v>
      </c>
      <c r="AD388" s="23">
        <v>794948.4375</v>
      </c>
      <c r="AE388" s="23">
        <v>1061279.80936745</v>
      </c>
      <c r="AF388" s="23">
        <v>2989494.15320868</v>
      </c>
      <c r="AG388" s="23">
        <v>2454657.2862391798</v>
      </c>
      <c r="AH388" s="23">
        <v>605955.26582074503</v>
      </c>
      <c r="AI388" s="23">
        <v>2458979.73997851</v>
      </c>
      <c r="AJ388" s="22">
        <v>3</v>
      </c>
    </row>
    <row r="389" spans="1:36" x14ac:dyDescent="0.25">
      <c r="A389" s="22" t="s">
        <v>598</v>
      </c>
      <c r="B389" s="22" t="s">
        <v>1634</v>
      </c>
      <c r="C389" s="22">
        <v>8</v>
      </c>
      <c r="D389" s="22">
        <v>0.01</v>
      </c>
      <c r="E389" s="22">
        <v>-6.64</v>
      </c>
      <c r="F389" s="22" t="s">
        <v>31</v>
      </c>
      <c r="G389" s="22" t="s">
        <v>31</v>
      </c>
      <c r="H389" s="22">
        <v>102202.007746831</v>
      </c>
      <c r="I389" s="22" t="s">
        <v>31</v>
      </c>
      <c r="J389" s="22">
        <v>27.88</v>
      </c>
      <c r="K389" s="22" t="s">
        <v>31</v>
      </c>
      <c r="L389" s="22">
        <v>53278.3203125</v>
      </c>
      <c r="M389" s="22">
        <v>15602.1396484375</v>
      </c>
      <c r="N389" s="22">
        <v>34382.86328125</v>
      </c>
      <c r="O389" s="22">
        <v>30031.73828125</v>
      </c>
      <c r="P389" s="22">
        <v>55889.4921875</v>
      </c>
      <c r="Q389" s="22">
        <v>58349.11328125</v>
      </c>
      <c r="R389" s="22" t="s">
        <v>31</v>
      </c>
      <c r="S389" s="22" t="s">
        <v>31</v>
      </c>
      <c r="T389" s="22" t="s">
        <v>31</v>
      </c>
      <c r="U389" s="22" t="s">
        <v>31</v>
      </c>
      <c r="V389" s="22" t="s">
        <v>31</v>
      </c>
      <c r="W389" s="22" t="s">
        <v>31</v>
      </c>
      <c r="X389" s="23">
        <v>112962.187808309</v>
      </c>
      <c r="Y389" s="23">
        <v>52738.804661440903</v>
      </c>
      <c r="Z389" s="23">
        <v>92466.785480538601</v>
      </c>
      <c r="AA389" s="23">
        <v>82246.9117319652</v>
      </c>
      <c r="AB389" s="23">
        <v>122604.484136792</v>
      </c>
      <c r="AC389" s="23">
        <v>120949.11592918599</v>
      </c>
      <c r="AD389" s="23" t="s">
        <v>31</v>
      </c>
      <c r="AE389" s="23" t="s">
        <v>31</v>
      </c>
      <c r="AF389" s="23" t="s">
        <v>31</v>
      </c>
      <c r="AG389" s="23" t="s">
        <v>31</v>
      </c>
      <c r="AH389" s="23" t="s">
        <v>31</v>
      </c>
      <c r="AI389" s="23" t="s">
        <v>31</v>
      </c>
      <c r="AJ389" s="22">
        <v>3</v>
      </c>
    </row>
    <row r="390" spans="1:36" x14ac:dyDescent="0.25">
      <c r="A390" s="22" t="s">
        <v>512</v>
      </c>
      <c r="B390" s="22" t="s">
        <v>1635</v>
      </c>
      <c r="C390" s="22">
        <v>13</v>
      </c>
      <c r="D390" s="22">
        <v>0.01</v>
      </c>
      <c r="E390" s="22">
        <v>-6.64</v>
      </c>
      <c r="F390" s="22" t="s">
        <v>31</v>
      </c>
      <c r="G390" s="22" t="s">
        <v>31</v>
      </c>
      <c r="H390" s="22">
        <v>250918.17558341601</v>
      </c>
      <c r="I390" s="22" t="s">
        <v>31</v>
      </c>
      <c r="J390" s="22">
        <v>27.9</v>
      </c>
      <c r="K390" s="22" t="s">
        <v>31</v>
      </c>
      <c r="L390" s="22">
        <v>75320.453125</v>
      </c>
      <c r="M390" s="22">
        <v>75039.859375</v>
      </c>
      <c r="N390" s="22">
        <v>127817.765625</v>
      </c>
      <c r="O390" s="22">
        <v>104193.4765625</v>
      </c>
      <c r="P390" s="22">
        <v>80885.0078125</v>
      </c>
      <c r="Q390" s="22">
        <v>119745.078125</v>
      </c>
      <c r="R390" s="22" t="s">
        <v>31</v>
      </c>
      <c r="S390" s="22" t="s">
        <v>31</v>
      </c>
      <c r="T390" s="22" t="s">
        <v>31</v>
      </c>
      <c r="U390" s="22" t="s">
        <v>31</v>
      </c>
      <c r="V390" s="22" t="s">
        <v>31</v>
      </c>
      <c r="W390" s="22" t="s">
        <v>31</v>
      </c>
      <c r="X390" s="23">
        <v>159696.53551027999</v>
      </c>
      <c r="Y390" s="23">
        <v>253651.907659758</v>
      </c>
      <c r="Z390" s="23">
        <v>343743.85338331701</v>
      </c>
      <c r="AA390" s="23">
        <v>285351.17047263501</v>
      </c>
      <c r="AB390" s="23">
        <v>177437.014886135</v>
      </c>
      <c r="AC390" s="23">
        <v>248213.906289885</v>
      </c>
      <c r="AD390" s="23" t="s">
        <v>31</v>
      </c>
      <c r="AE390" s="23" t="s">
        <v>31</v>
      </c>
      <c r="AF390" s="23" t="s">
        <v>31</v>
      </c>
      <c r="AG390" s="23" t="s">
        <v>31</v>
      </c>
      <c r="AH390" s="23" t="s">
        <v>31</v>
      </c>
      <c r="AI390" s="23" t="s">
        <v>31</v>
      </c>
      <c r="AJ390" s="22">
        <v>3</v>
      </c>
    </row>
    <row r="391" spans="1:36" x14ac:dyDescent="0.25">
      <c r="A391" s="22" t="s">
        <v>574</v>
      </c>
      <c r="B391" s="22" t="s">
        <v>1636</v>
      </c>
      <c r="C391" s="22">
        <v>3</v>
      </c>
      <c r="D391" s="22">
        <v>0.01</v>
      </c>
      <c r="E391" s="22">
        <v>-6.64</v>
      </c>
      <c r="F391" s="22" t="s">
        <v>31</v>
      </c>
      <c r="G391" s="22" t="s">
        <v>31</v>
      </c>
      <c r="H391" s="22">
        <v>210519.445256095</v>
      </c>
      <c r="I391" s="22" t="s">
        <v>31</v>
      </c>
      <c r="J391" s="22">
        <v>27.9</v>
      </c>
      <c r="K391" s="22" t="s">
        <v>31</v>
      </c>
      <c r="L391" s="22">
        <v>88664.5234375</v>
      </c>
      <c r="M391" s="22">
        <v>94741.5703125</v>
      </c>
      <c r="N391" s="22">
        <v>100816.7421875</v>
      </c>
      <c r="O391" s="22">
        <v>55974.70703125</v>
      </c>
      <c r="P391" s="22">
        <v>82792.9375</v>
      </c>
      <c r="Q391" s="22">
        <v>113732.2265625</v>
      </c>
      <c r="R391" s="22" t="s">
        <v>31</v>
      </c>
      <c r="S391" s="22" t="s">
        <v>31</v>
      </c>
      <c r="T391" s="22" t="s">
        <v>31</v>
      </c>
      <c r="U391" s="22" t="s">
        <v>31</v>
      </c>
      <c r="V391" s="22" t="s">
        <v>31</v>
      </c>
      <c r="W391" s="22" t="s">
        <v>31</v>
      </c>
      <c r="X391" s="23">
        <v>187989.007343598</v>
      </c>
      <c r="Y391" s="23">
        <v>320248.20201692602</v>
      </c>
      <c r="Z391" s="23">
        <v>271129.254025275</v>
      </c>
      <c r="AA391" s="23">
        <v>153296.047844694</v>
      </c>
      <c r="AB391" s="23">
        <v>181622.43017529999</v>
      </c>
      <c r="AC391" s="23">
        <v>235750.150804993</v>
      </c>
      <c r="AD391" s="23" t="s">
        <v>31</v>
      </c>
      <c r="AE391" s="23" t="s">
        <v>31</v>
      </c>
      <c r="AF391" s="23" t="s">
        <v>31</v>
      </c>
      <c r="AG391" s="23" t="s">
        <v>31</v>
      </c>
      <c r="AH391" s="23" t="s">
        <v>31</v>
      </c>
      <c r="AI391" s="23" t="s">
        <v>31</v>
      </c>
      <c r="AJ391" s="22">
        <v>3</v>
      </c>
    </row>
    <row r="392" spans="1:36" x14ac:dyDescent="0.25">
      <c r="A392" s="22" t="s">
        <v>469</v>
      </c>
      <c r="B392" s="22" t="s">
        <v>1637</v>
      </c>
      <c r="C392" s="22">
        <v>6</v>
      </c>
      <c r="D392" s="22">
        <v>0.01</v>
      </c>
      <c r="E392" s="22">
        <v>-6.64</v>
      </c>
      <c r="F392" s="22" t="s">
        <v>31</v>
      </c>
      <c r="G392" s="22" t="s">
        <v>31</v>
      </c>
      <c r="H392" s="22">
        <v>389269.66611624998</v>
      </c>
      <c r="I392" s="22" t="s">
        <v>31</v>
      </c>
      <c r="J392" s="22">
        <v>28.06</v>
      </c>
      <c r="K392" s="22" t="s">
        <v>31</v>
      </c>
      <c r="L392" s="22">
        <v>232696.5625</v>
      </c>
      <c r="M392" s="22">
        <v>143981.703125</v>
      </c>
      <c r="N392" s="22">
        <v>152798.015625</v>
      </c>
      <c r="O392" s="22">
        <v>134648.203125</v>
      </c>
      <c r="P392" s="22">
        <v>108609.09375</v>
      </c>
      <c r="Q392" s="22">
        <v>132517.0625</v>
      </c>
      <c r="R392" s="22" t="s">
        <v>31</v>
      </c>
      <c r="S392" s="22" t="s">
        <v>31</v>
      </c>
      <c r="T392" s="22" t="s">
        <v>31</v>
      </c>
      <c r="U392" s="22" t="s">
        <v>31</v>
      </c>
      <c r="V392" s="22" t="s">
        <v>31</v>
      </c>
      <c r="W392" s="22" t="s">
        <v>31</v>
      </c>
      <c r="X392" s="23">
        <v>493369.77294507303</v>
      </c>
      <c r="Y392" s="23">
        <v>486691.12615534099</v>
      </c>
      <c r="Z392" s="23">
        <v>410923.93082788098</v>
      </c>
      <c r="AA392" s="23">
        <v>368756.505986328</v>
      </c>
      <c r="AB392" s="23">
        <v>238255.195933977</v>
      </c>
      <c r="AC392" s="23">
        <v>274688.348349899</v>
      </c>
      <c r="AD392" s="23" t="s">
        <v>31</v>
      </c>
      <c r="AE392" s="23" t="s">
        <v>31</v>
      </c>
      <c r="AF392" s="23" t="s">
        <v>31</v>
      </c>
      <c r="AG392" s="23" t="s">
        <v>31</v>
      </c>
      <c r="AH392" s="23" t="s">
        <v>31</v>
      </c>
      <c r="AI392" s="23" t="s">
        <v>31</v>
      </c>
      <c r="AJ392" s="22">
        <v>3</v>
      </c>
    </row>
    <row r="393" spans="1:36" x14ac:dyDescent="0.25">
      <c r="A393" s="22" t="s">
        <v>560</v>
      </c>
      <c r="B393" s="22" t="s">
        <v>1638</v>
      </c>
      <c r="C393" s="22">
        <v>3</v>
      </c>
      <c r="D393" s="22">
        <v>0.01</v>
      </c>
      <c r="E393" s="22">
        <v>-6.64</v>
      </c>
      <c r="F393" s="22" t="s">
        <v>31</v>
      </c>
      <c r="G393" s="22" t="s">
        <v>31</v>
      </c>
      <c r="H393" s="22">
        <v>90741.993937808496</v>
      </c>
      <c r="I393" s="22" t="s">
        <v>31</v>
      </c>
      <c r="J393" s="22">
        <v>28.12</v>
      </c>
      <c r="K393" s="22" t="s">
        <v>31</v>
      </c>
      <c r="L393" s="22">
        <v>32917.7265625</v>
      </c>
      <c r="M393" s="22">
        <v>22874.330078125</v>
      </c>
      <c r="N393" s="22">
        <v>33062.65234375</v>
      </c>
      <c r="O393" s="22">
        <v>33813.96484375</v>
      </c>
      <c r="P393" s="22">
        <v>62243.4375</v>
      </c>
      <c r="Q393" s="22">
        <v>63255.203125</v>
      </c>
      <c r="R393" s="22" t="s">
        <v>31</v>
      </c>
      <c r="S393" s="22" t="s">
        <v>31</v>
      </c>
      <c r="T393" s="22" t="s">
        <v>31</v>
      </c>
      <c r="U393" s="22" t="s">
        <v>31</v>
      </c>
      <c r="V393" s="22" t="s">
        <v>31</v>
      </c>
      <c r="W393" s="22" t="s">
        <v>31</v>
      </c>
      <c r="X393" s="23">
        <v>69793.086350420999</v>
      </c>
      <c r="Y393" s="23">
        <v>77320.473533408498</v>
      </c>
      <c r="Z393" s="23">
        <v>88916.305680520207</v>
      </c>
      <c r="AA393" s="23">
        <v>92605.168431027094</v>
      </c>
      <c r="AB393" s="23">
        <v>136543.100445185</v>
      </c>
      <c r="AC393" s="23">
        <v>131118.71741756701</v>
      </c>
      <c r="AD393" s="23" t="s">
        <v>31</v>
      </c>
      <c r="AE393" s="23" t="s">
        <v>31</v>
      </c>
      <c r="AF393" s="23" t="s">
        <v>31</v>
      </c>
      <c r="AG393" s="23" t="s">
        <v>31</v>
      </c>
      <c r="AH393" s="23" t="s">
        <v>31</v>
      </c>
      <c r="AI393" s="23" t="s">
        <v>31</v>
      </c>
      <c r="AJ393" s="22">
        <v>3</v>
      </c>
    </row>
    <row r="394" spans="1:36" x14ac:dyDescent="0.25">
      <c r="A394" s="22" t="s">
        <v>781</v>
      </c>
      <c r="B394" s="22" t="s">
        <v>1639</v>
      </c>
      <c r="C394" s="22">
        <v>6</v>
      </c>
      <c r="D394" s="22">
        <v>0.21299999999999999</v>
      </c>
      <c r="E394" s="22">
        <v>-2.23</v>
      </c>
      <c r="F394" s="22">
        <v>1.13817021685837E-2</v>
      </c>
      <c r="G394" s="22">
        <v>6.4789824185096004E-2</v>
      </c>
      <c r="H394" s="22">
        <v>399658.65021832503</v>
      </c>
      <c r="I394" s="22">
        <v>85088.5264350941</v>
      </c>
      <c r="J394" s="22">
        <v>28.29</v>
      </c>
      <c r="K394" s="22">
        <v>66.260000000000005</v>
      </c>
      <c r="L394" s="22">
        <v>199188.0546875</v>
      </c>
      <c r="M394" s="22">
        <v>154963.875</v>
      </c>
      <c r="N394" s="22">
        <v>148199.25</v>
      </c>
      <c r="O394" s="22">
        <v>146335.4609375</v>
      </c>
      <c r="P394" s="22">
        <v>106501.46875</v>
      </c>
      <c r="Q394" s="22">
        <v>131000.3203125</v>
      </c>
      <c r="R394" s="22">
        <v>189521.90625</v>
      </c>
      <c r="S394" s="22">
        <v>218148.6875</v>
      </c>
      <c r="T394" s="22">
        <v>58154.984375</v>
      </c>
      <c r="U394" s="22">
        <v>44095.49609375</v>
      </c>
      <c r="V394" s="22">
        <v>69110.21875</v>
      </c>
      <c r="W394" s="22" t="s">
        <v>31</v>
      </c>
      <c r="X394" s="23">
        <v>422324.09563223697</v>
      </c>
      <c r="Y394" s="23">
        <v>523813.38184108603</v>
      </c>
      <c r="Z394" s="23">
        <v>398556.34320017899</v>
      </c>
      <c r="AA394" s="23">
        <v>400764.005941585</v>
      </c>
      <c r="AB394" s="23">
        <v>233631.71009137999</v>
      </c>
      <c r="AC394" s="23">
        <v>271544.36523936898</v>
      </c>
      <c r="AD394" s="23">
        <v>189521.90625</v>
      </c>
      <c r="AE394" s="23">
        <v>224885.97136877099</v>
      </c>
      <c r="AF394" s="23">
        <v>63410.141916127403</v>
      </c>
      <c r="AG394" s="23">
        <v>44633.4377252989</v>
      </c>
      <c r="AH394" s="23">
        <v>85088.5264350941</v>
      </c>
      <c r="AI394" s="23" t="s">
        <v>31</v>
      </c>
      <c r="AJ394" s="22">
        <v>3</v>
      </c>
    </row>
    <row r="395" spans="1:36" x14ac:dyDescent="0.25">
      <c r="A395" s="22" t="s">
        <v>318</v>
      </c>
      <c r="B395" s="22" t="s">
        <v>1640</v>
      </c>
      <c r="C395" s="22">
        <v>5</v>
      </c>
      <c r="D395" s="22">
        <v>0.39</v>
      </c>
      <c r="E395" s="22">
        <v>-1.36</v>
      </c>
      <c r="F395" s="22">
        <v>3.3947613219867802E-3</v>
      </c>
      <c r="G395" s="22">
        <v>3.0465806735778801E-2</v>
      </c>
      <c r="H395" s="22">
        <v>300077.095856175</v>
      </c>
      <c r="I395" s="22">
        <v>117150.543083678</v>
      </c>
      <c r="J395" s="22">
        <v>28.35</v>
      </c>
      <c r="K395" s="22">
        <v>29.56</v>
      </c>
      <c r="L395" s="22">
        <v>88674.28125</v>
      </c>
      <c r="M395" s="22">
        <v>43500.0859375</v>
      </c>
      <c r="N395" s="22">
        <v>113802.1640625</v>
      </c>
      <c r="O395" s="22">
        <v>114850.875</v>
      </c>
      <c r="P395" s="22">
        <v>134120.53125</v>
      </c>
      <c r="Q395" s="22">
        <v>152673.65625</v>
      </c>
      <c r="R395" s="22">
        <v>111538.203125</v>
      </c>
      <c r="S395" s="22">
        <v>109316.671875</v>
      </c>
      <c r="T395" s="22">
        <v>96880.6796875</v>
      </c>
      <c r="U395" s="22">
        <v>120316.8203125</v>
      </c>
      <c r="V395" s="22">
        <v>112842.0078125</v>
      </c>
      <c r="W395" s="22">
        <v>182060.609375</v>
      </c>
      <c r="X395" s="23">
        <v>188009.69613111499</v>
      </c>
      <c r="Y395" s="23">
        <v>147040.251318572</v>
      </c>
      <c r="Z395" s="23">
        <v>306051.30833669403</v>
      </c>
      <c r="AA395" s="23">
        <v>314538.22918940301</v>
      </c>
      <c r="AB395" s="23">
        <v>294219.50177848502</v>
      </c>
      <c r="AC395" s="23">
        <v>316469.99775483803</v>
      </c>
      <c r="AD395" s="23">
        <v>111538.203125</v>
      </c>
      <c r="AE395" s="23">
        <v>112692.797848763</v>
      </c>
      <c r="AF395" s="23">
        <v>105635.272951017</v>
      </c>
      <c r="AG395" s="23">
        <v>121784.621615474</v>
      </c>
      <c r="AH395" s="23">
        <v>138931.12101809101</v>
      </c>
      <c r="AI395" s="23">
        <v>210495.24994008799</v>
      </c>
      <c r="AJ395" s="22">
        <v>3</v>
      </c>
    </row>
    <row r="396" spans="1:36" x14ac:dyDescent="0.25">
      <c r="A396" s="22" t="s">
        <v>657</v>
      </c>
      <c r="B396" s="22" t="s">
        <v>1641</v>
      </c>
      <c r="C396" s="22">
        <v>27</v>
      </c>
      <c r="D396" s="22">
        <v>0.01</v>
      </c>
      <c r="E396" s="22">
        <v>-6.64</v>
      </c>
      <c r="F396" s="22" t="s">
        <v>31</v>
      </c>
      <c r="G396" s="22" t="s">
        <v>31</v>
      </c>
      <c r="H396" s="22">
        <v>132496.28852888799</v>
      </c>
      <c r="I396" s="22" t="s">
        <v>31</v>
      </c>
      <c r="J396" s="22">
        <v>28.37</v>
      </c>
      <c r="K396" s="22" t="s">
        <v>31</v>
      </c>
      <c r="L396" s="22">
        <v>39666.39453125</v>
      </c>
      <c r="M396" s="22">
        <v>21172.0625</v>
      </c>
      <c r="N396" s="22">
        <v>55258.828125</v>
      </c>
      <c r="O396" s="22">
        <v>47418.39453125</v>
      </c>
      <c r="P396" s="22">
        <v>69384.328125</v>
      </c>
      <c r="Q396" s="22">
        <v>65215.828125</v>
      </c>
      <c r="R396" s="22" t="s">
        <v>31</v>
      </c>
      <c r="S396" s="22" t="s">
        <v>31</v>
      </c>
      <c r="T396" s="22" t="s">
        <v>31</v>
      </c>
      <c r="U396" s="22" t="s">
        <v>31</v>
      </c>
      <c r="V396" s="22" t="s">
        <v>31</v>
      </c>
      <c r="W396" s="22" t="s">
        <v>31</v>
      </c>
      <c r="X396" s="23">
        <v>84101.801303715096</v>
      </c>
      <c r="Y396" s="23">
        <v>71566.419326283896</v>
      </c>
      <c r="Z396" s="23">
        <v>148609.095302623</v>
      </c>
      <c r="AA396" s="23">
        <v>129863.162530227</v>
      </c>
      <c r="AB396" s="23">
        <v>152208.03453365699</v>
      </c>
      <c r="AC396" s="23">
        <v>135182.804206267</v>
      </c>
      <c r="AD396" s="23" t="s">
        <v>31</v>
      </c>
      <c r="AE396" s="23" t="s">
        <v>31</v>
      </c>
      <c r="AF396" s="23" t="s">
        <v>31</v>
      </c>
      <c r="AG396" s="23" t="s">
        <v>31</v>
      </c>
      <c r="AH396" s="23" t="s">
        <v>31</v>
      </c>
      <c r="AI396" s="23" t="s">
        <v>31</v>
      </c>
      <c r="AJ396" s="22">
        <v>3</v>
      </c>
    </row>
    <row r="397" spans="1:36" x14ac:dyDescent="0.25">
      <c r="A397" s="22" t="s">
        <v>68</v>
      </c>
      <c r="B397" s="22" t="s">
        <v>1642</v>
      </c>
      <c r="C397" s="22">
        <v>54</v>
      </c>
      <c r="D397" s="22">
        <v>0.86099999999999999</v>
      </c>
      <c r="E397" s="22">
        <v>-0.22</v>
      </c>
      <c r="F397" s="22">
        <v>0.21725691383887499</v>
      </c>
      <c r="G397" s="22">
        <v>0.418027416678943</v>
      </c>
      <c r="H397" s="22">
        <v>3848547.1808669702</v>
      </c>
      <c r="I397" s="22">
        <v>3313933.9870650801</v>
      </c>
      <c r="J397" s="22">
        <v>28.41</v>
      </c>
      <c r="K397" s="22">
        <v>27.83</v>
      </c>
      <c r="L397" s="22">
        <v>1101460</v>
      </c>
      <c r="M397" s="22">
        <v>1009308.25</v>
      </c>
      <c r="N397" s="22">
        <v>1883095.625</v>
      </c>
      <c r="O397" s="22">
        <v>1842654.875</v>
      </c>
      <c r="P397" s="22">
        <v>1979007.75</v>
      </c>
      <c r="Q397" s="22">
        <v>1520450.75</v>
      </c>
      <c r="R397" s="22">
        <v>2502261</v>
      </c>
      <c r="S397" s="22">
        <v>1602524.875</v>
      </c>
      <c r="T397" s="22">
        <v>3118681.75</v>
      </c>
      <c r="U397" s="22">
        <v>3937664</v>
      </c>
      <c r="V397" s="22">
        <v>2623107.75</v>
      </c>
      <c r="W397" s="22">
        <v>3164366</v>
      </c>
      <c r="X397" s="23">
        <v>2335346.35952381</v>
      </c>
      <c r="Y397" s="23">
        <v>3411693.00104691</v>
      </c>
      <c r="Z397" s="23">
        <v>5064261.1632397296</v>
      </c>
      <c r="AA397" s="23">
        <v>5046416.9418798098</v>
      </c>
      <c r="AB397" s="23">
        <v>4341338.8598605096</v>
      </c>
      <c r="AC397" s="23">
        <v>3151670.4142522402</v>
      </c>
      <c r="AD397" s="23">
        <v>2502261</v>
      </c>
      <c r="AE397" s="23">
        <v>1652017.10487941</v>
      </c>
      <c r="AF397" s="23">
        <v>3400500.4813267398</v>
      </c>
      <c r="AG397" s="23">
        <v>3985701.4093569098</v>
      </c>
      <c r="AH397" s="23">
        <v>3229571.2148643001</v>
      </c>
      <c r="AI397" s="23">
        <v>3658583.8878521398</v>
      </c>
      <c r="AJ397" s="22">
        <v>3</v>
      </c>
    </row>
    <row r="398" spans="1:36" x14ac:dyDescent="0.25">
      <c r="A398" s="22" t="s">
        <v>415</v>
      </c>
      <c r="B398" s="22" t="s">
        <v>1643</v>
      </c>
      <c r="C398" s="22">
        <v>3</v>
      </c>
      <c r="D398" s="22">
        <v>0.01</v>
      </c>
      <c r="E398" s="22">
        <v>-6.64</v>
      </c>
      <c r="F398" s="22" t="s">
        <v>31</v>
      </c>
      <c r="G398" s="22" t="s">
        <v>31</v>
      </c>
      <c r="H398" s="22">
        <v>965368.63967578602</v>
      </c>
      <c r="I398" s="22" t="s">
        <v>31</v>
      </c>
      <c r="J398" s="22">
        <v>28.41</v>
      </c>
      <c r="K398" s="22" t="s">
        <v>31</v>
      </c>
      <c r="L398" s="22">
        <v>466176.09375</v>
      </c>
      <c r="M398" s="22">
        <v>278938</v>
      </c>
      <c r="N398" s="22">
        <v>243999.90625</v>
      </c>
      <c r="O398" s="22">
        <v>224486.71875</v>
      </c>
      <c r="P398" s="22">
        <v>548067.125</v>
      </c>
      <c r="Q398" s="22">
        <v>607895.0625</v>
      </c>
      <c r="R398" s="22" t="s">
        <v>31</v>
      </c>
      <c r="S398" s="22" t="s">
        <v>31</v>
      </c>
      <c r="T398" s="22" t="s">
        <v>31</v>
      </c>
      <c r="U398" s="22" t="s">
        <v>31</v>
      </c>
      <c r="V398" s="22" t="s">
        <v>31</v>
      </c>
      <c r="W398" s="22" t="s">
        <v>31</v>
      </c>
      <c r="X398" s="23">
        <v>988399.61817596096</v>
      </c>
      <c r="Y398" s="23">
        <v>942874.312506633</v>
      </c>
      <c r="Z398" s="23">
        <v>656195.69853549602</v>
      </c>
      <c r="AA398" s="23">
        <v>614794.22766404203</v>
      </c>
      <c r="AB398" s="23">
        <v>1202291.9604910701</v>
      </c>
      <c r="AC398" s="23">
        <v>1260076.91038415</v>
      </c>
      <c r="AD398" s="23" t="s">
        <v>31</v>
      </c>
      <c r="AE398" s="23" t="s">
        <v>31</v>
      </c>
      <c r="AF398" s="23" t="s">
        <v>31</v>
      </c>
      <c r="AG398" s="23" t="s">
        <v>31</v>
      </c>
      <c r="AH398" s="23" t="s">
        <v>31</v>
      </c>
      <c r="AI398" s="23" t="s">
        <v>31</v>
      </c>
      <c r="AJ398" s="22">
        <v>3</v>
      </c>
    </row>
    <row r="399" spans="1:36" x14ac:dyDescent="0.25">
      <c r="A399" s="22" t="s">
        <v>539</v>
      </c>
      <c r="B399" s="22" t="s">
        <v>1644</v>
      </c>
      <c r="C399" s="22">
        <v>8</v>
      </c>
      <c r="D399" s="22">
        <v>4.8860000000000001</v>
      </c>
      <c r="E399" s="22">
        <v>2.29</v>
      </c>
      <c r="F399" s="22">
        <v>8.3602703178041697E-6</v>
      </c>
      <c r="G399" s="22">
        <v>4.8768243520524302E-4</v>
      </c>
      <c r="H399" s="22">
        <v>124760.116614577</v>
      </c>
      <c r="I399" s="22">
        <v>609630.09936407104</v>
      </c>
      <c r="J399" s="22">
        <v>28.43</v>
      </c>
      <c r="K399" s="22">
        <v>34.979999999999997</v>
      </c>
      <c r="L399" s="22">
        <v>99411.4375</v>
      </c>
      <c r="M399" s="22">
        <v>51191.03125</v>
      </c>
      <c r="N399" s="22">
        <v>42077.73828125</v>
      </c>
      <c r="O399" s="22">
        <v>41549.55859375</v>
      </c>
      <c r="P399" s="22">
        <v>50760.828125</v>
      </c>
      <c r="Q399" s="22">
        <v>65989.9140625</v>
      </c>
      <c r="R399" s="22">
        <v>886456.3125</v>
      </c>
      <c r="S399" s="22">
        <v>1030989.8125</v>
      </c>
      <c r="T399" s="22">
        <v>537056.1875</v>
      </c>
      <c r="U399" s="22">
        <v>550904.8125</v>
      </c>
      <c r="V399" s="22">
        <v>329074.5625</v>
      </c>
      <c r="W399" s="22">
        <v>548927.5</v>
      </c>
      <c r="X399" s="23">
        <v>210774.91571246699</v>
      </c>
      <c r="Y399" s="23">
        <v>173037.40758286501</v>
      </c>
      <c r="Z399" s="23">
        <v>113160.825709369</v>
      </c>
      <c r="AA399" s="23">
        <v>113790.378903769</v>
      </c>
      <c r="AB399" s="23">
        <v>111353.76084189799</v>
      </c>
      <c r="AC399" s="23">
        <v>136787.370317539</v>
      </c>
      <c r="AD399" s="23">
        <v>886456.3125</v>
      </c>
      <c r="AE399" s="23">
        <v>1062830.8064212799</v>
      </c>
      <c r="AF399" s="23">
        <v>585587.10714655498</v>
      </c>
      <c r="AG399" s="23">
        <v>557625.55860600504</v>
      </c>
      <c r="AH399" s="23">
        <v>405156.72091398598</v>
      </c>
      <c r="AI399" s="23">
        <v>634660.24698121403</v>
      </c>
      <c r="AJ399" s="22">
        <v>3</v>
      </c>
    </row>
    <row r="400" spans="1:36" x14ac:dyDescent="0.25">
      <c r="A400" s="22" t="s">
        <v>873</v>
      </c>
      <c r="B400" s="22" t="s">
        <v>1645</v>
      </c>
      <c r="C400" s="22">
        <v>13</v>
      </c>
      <c r="D400" s="22">
        <v>0.66100000000000003</v>
      </c>
      <c r="E400" s="22">
        <v>-0.6</v>
      </c>
      <c r="F400" s="22">
        <v>0.15529846717596199</v>
      </c>
      <c r="G400" s="22">
        <v>0.33552137970115298</v>
      </c>
      <c r="H400" s="22">
        <v>363107.47720766498</v>
      </c>
      <c r="I400" s="22">
        <v>240127.88865265899</v>
      </c>
      <c r="J400" s="22">
        <v>28.47</v>
      </c>
      <c r="K400" s="22">
        <v>55.28</v>
      </c>
      <c r="L400" s="22">
        <v>167148.9375</v>
      </c>
      <c r="M400" s="22">
        <v>96616.796875</v>
      </c>
      <c r="N400" s="22">
        <v>228526.515625</v>
      </c>
      <c r="O400" s="22">
        <v>201238.5625</v>
      </c>
      <c r="P400" s="22">
        <v>169593.03125</v>
      </c>
      <c r="Q400" s="22">
        <v>170189.375</v>
      </c>
      <c r="R400" s="22">
        <v>235138.03125</v>
      </c>
      <c r="S400" s="22">
        <v>237877.0625</v>
      </c>
      <c r="T400" s="22">
        <v>510535.71875</v>
      </c>
      <c r="U400" s="22">
        <v>513894.125</v>
      </c>
      <c r="V400" s="22">
        <v>110830.4609375</v>
      </c>
      <c r="W400" s="22">
        <v>183523.734375</v>
      </c>
      <c r="X400" s="23">
        <v>354393.861501006</v>
      </c>
      <c r="Y400" s="23">
        <v>326586.89719618199</v>
      </c>
      <c r="Z400" s="23">
        <v>614582.68103096797</v>
      </c>
      <c r="AA400" s="23">
        <v>551125.28392466297</v>
      </c>
      <c r="AB400" s="23">
        <v>372035.33787432802</v>
      </c>
      <c r="AC400" s="23">
        <v>352777.50233447499</v>
      </c>
      <c r="AD400" s="23">
        <v>235138.03125</v>
      </c>
      <c r="AE400" s="23">
        <v>245223.63567583801</v>
      </c>
      <c r="AF400" s="23">
        <v>556670.12427409994</v>
      </c>
      <c r="AG400" s="23">
        <v>520163.36037628801</v>
      </c>
      <c r="AH400" s="23">
        <v>136454.50377472799</v>
      </c>
      <c r="AI400" s="23">
        <v>212186.889134453</v>
      </c>
      <c r="AJ400" s="22">
        <v>3</v>
      </c>
    </row>
    <row r="401" spans="1:36" x14ac:dyDescent="0.25">
      <c r="A401" s="22" t="s">
        <v>1327</v>
      </c>
      <c r="B401" s="22" t="s">
        <v>1646</v>
      </c>
      <c r="C401" s="22">
        <v>154</v>
      </c>
      <c r="D401" s="22">
        <v>0.871</v>
      </c>
      <c r="E401" s="22">
        <v>-0.2</v>
      </c>
      <c r="F401" s="22">
        <v>0.739776629133157</v>
      </c>
      <c r="G401" s="22">
        <v>0.86062171209255101</v>
      </c>
      <c r="H401" s="22">
        <v>28614811.915573101</v>
      </c>
      <c r="I401" s="22">
        <v>24912313.1807216</v>
      </c>
      <c r="J401" s="22">
        <v>28.71</v>
      </c>
      <c r="K401" s="22">
        <v>41.52</v>
      </c>
      <c r="L401" s="22">
        <v>8439992.9521484394</v>
      </c>
      <c r="M401" s="22">
        <v>4722038.2822265597</v>
      </c>
      <c r="N401" s="22">
        <v>12547621.7070313</v>
      </c>
      <c r="O401" s="22">
        <v>11639262.275390601</v>
      </c>
      <c r="P401" s="22">
        <v>13891704.1494141</v>
      </c>
      <c r="Q401" s="22">
        <v>12962287.126953101</v>
      </c>
      <c r="R401" s="22">
        <v>20090692.65625</v>
      </c>
      <c r="S401" s="22">
        <v>16008205.25</v>
      </c>
      <c r="T401" s="22">
        <v>37824135.09375</v>
      </c>
      <c r="U401" s="22">
        <v>45281286.96875</v>
      </c>
      <c r="V401" s="22">
        <v>17464219.375</v>
      </c>
      <c r="W401" s="22">
        <v>24964558.4375</v>
      </c>
      <c r="X401" s="23">
        <v>17894709.5811073</v>
      </c>
      <c r="Y401" s="23">
        <v>15961570.6679777</v>
      </c>
      <c r="Z401" s="23">
        <v>33744666.207241699</v>
      </c>
      <c r="AA401" s="23">
        <v>31876056.191756401</v>
      </c>
      <c r="AB401" s="23">
        <v>30474158.09945</v>
      </c>
      <c r="AC401" s="23">
        <v>26868911.6296998</v>
      </c>
      <c r="AD401" s="23">
        <v>20090692.65625</v>
      </c>
      <c r="AE401" s="23">
        <v>16502601.178918</v>
      </c>
      <c r="AF401" s="23">
        <v>41242101.600159898</v>
      </c>
      <c r="AG401" s="23">
        <v>45833694.619155303</v>
      </c>
      <c r="AH401" s="23">
        <v>21501953.239845201</v>
      </c>
      <c r="AI401" s="23">
        <v>28863580.0241757</v>
      </c>
      <c r="AJ401" s="22">
        <v>3</v>
      </c>
    </row>
    <row r="402" spans="1:36" x14ac:dyDescent="0.25">
      <c r="A402" s="22" t="s">
        <v>1288</v>
      </c>
      <c r="B402" s="22" t="s">
        <v>1647</v>
      </c>
      <c r="C402" s="22">
        <v>70</v>
      </c>
      <c r="D402" s="22">
        <v>1.1459999999999999</v>
      </c>
      <c r="E402" s="22">
        <v>0.2</v>
      </c>
      <c r="F402" s="22">
        <v>0.65196287244103401</v>
      </c>
      <c r="G402" s="22">
        <v>0.78846218067649199</v>
      </c>
      <c r="H402" s="22">
        <v>1096172.8814509299</v>
      </c>
      <c r="I402" s="22">
        <v>1255991.8152123301</v>
      </c>
      <c r="J402" s="22">
        <v>28.73</v>
      </c>
      <c r="K402" s="22">
        <v>28.74</v>
      </c>
      <c r="L402" s="22">
        <v>515435.03125</v>
      </c>
      <c r="M402" s="22">
        <v>325278.59375</v>
      </c>
      <c r="N402" s="22">
        <v>680720.9375</v>
      </c>
      <c r="O402" s="22">
        <v>647598.5625</v>
      </c>
      <c r="P402" s="22">
        <v>483511.40625</v>
      </c>
      <c r="Q402" s="22">
        <v>499955.375</v>
      </c>
      <c r="R402" s="22">
        <v>1224051.75</v>
      </c>
      <c r="S402" s="22">
        <v>1250155.625</v>
      </c>
      <c r="T402" s="22">
        <v>1592149.125</v>
      </c>
      <c r="U402" s="22">
        <v>2051246.75</v>
      </c>
      <c r="V402" s="22">
        <v>811763.875</v>
      </c>
      <c r="W402" s="22">
        <v>1009341.5</v>
      </c>
      <c r="X402" s="23">
        <v>1092839.79790526</v>
      </c>
      <c r="Y402" s="23">
        <v>1099516.1306640001</v>
      </c>
      <c r="Z402" s="23">
        <v>1830681.65047932</v>
      </c>
      <c r="AA402" s="23">
        <v>1773556.4058554401</v>
      </c>
      <c r="AB402" s="23">
        <v>1060676.4208674401</v>
      </c>
      <c r="AC402" s="23">
        <v>1036333.83970766</v>
      </c>
      <c r="AD402" s="23">
        <v>1224051.75</v>
      </c>
      <c r="AE402" s="23">
        <v>1288765.31558439</v>
      </c>
      <c r="AF402" s="23">
        <v>1736023.19823318</v>
      </c>
      <c r="AG402" s="23">
        <v>2076270.8708548499</v>
      </c>
      <c r="AH402" s="23">
        <v>999443.97784143803</v>
      </c>
      <c r="AI402" s="23">
        <v>1166982.7539673101</v>
      </c>
      <c r="AJ402" s="22">
        <v>3</v>
      </c>
    </row>
    <row r="403" spans="1:36" x14ac:dyDescent="0.25">
      <c r="A403" s="22" t="s">
        <v>633</v>
      </c>
      <c r="B403" s="22" t="s">
        <v>1648</v>
      </c>
      <c r="C403" s="22">
        <v>5</v>
      </c>
      <c r="D403" s="22">
        <v>0.01</v>
      </c>
      <c r="E403" s="22">
        <v>-6.64</v>
      </c>
      <c r="F403" s="22" t="s">
        <v>31</v>
      </c>
      <c r="G403" s="22" t="s">
        <v>31</v>
      </c>
      <c r="H403" s="22">
        <v>239817.11837217599</v>
      </c>
      <c r="I403" s="22" t="s">
        <v>31</v>
      </c>
      <c r="J403" s="22">
        <v>28.75</v>
      </c>
      <c r="K403" s="22" t="s">
        <v>31</v>
      </c>
      <c r="L403" s="22">
        <v>113100.8671875</v>
      </c>
      <c r="M403" s="22">
        <v>65078.69140625</v>
      </c>
      <c r="N403" s="22">
        <v>146619.171875</v>
      </c>
      <c r="O403" s="22">
        <v>138785.78125</v>
      </c>
      <c r="P403" s="22">
        <v>101783.5234375</v>
      </c>
      <c r="Q403" s="22">
        <v>115702.6796875</v>
      </c>
      <c r="R403" s="22" t="s">
        <v>31</v>
      </c>
      <c r="S403" s="22" t="s">
        <v>31</v>
      </c>
      <c r="T403" s="22" t="s">
        <v>31</v>
      </c>
      <c r="U403" s="22" t="s">
        <v>31</v>
      </c>
      <c r="V403" s="22" t="s">
        <v>31</v>
      </c>
      <c r="W403" s="22" t="s">
        <v>31</v>
      </c>
      <c r="X403" s="23">
        <v>239799.628171077</v>
      </c>
      <c r="Y403" s="23">
        <v>219980.87897131001</v>
      </c>
      <c r="Z403" s="23">
        <v>394306.99538316502</v>
      </c>
      <c r="AA403" s="23">
        <v>380087.95205994602</v>
      </c>
      <c r="AB403" s="23">
        <v>223281.978351395</v>
      </c>
      <c r="AC403" s="23">
        <v>239834.609848953</v>
      </c>
      <c r="AD403" s="23" t="s">
        <v>31</v>
      </c>
      <c r="AE403" s="23" t="s">
        <v>31</v>
      </c>
      <c r="AF403" s="23" t="s">
        <v>31</v>
      </c>
      <c r="AG403" s="23" t="s">
        <v>31</v>
      </c>
      <c r="AH403" s="23" t="s">
        <v>31</v>
      </c>
      <c r="AI403" s="23" t="s">
        <v>31</v>
      </c>
      <c r="AJ403" s="22">
        <v>3</v>
      </c>
    </row>
    <row r="404" spans="1:36" x14ac:dyDescent="0.25">
      <c r="A404" s="22" t="s">
        <v>68</v>
      </c>
      <c r="B404" s="22" t="s">
        <v>1649</v>
      </c>
      <c r="C404" s="22">
        <v>66</v>
      </c>
      <c r="D404" s="22">
        <v>0.75600000000000001</v>
      </c>
      <c r="E404" s="22">
        <v>-0.4</v>
      </c>
      <c r="F404" s="22">
        <v>0.144002116083811</v>
      </c>
      <c r="G404" s="22">
        <v>0.32293452592572502</v>
      </c>
      <c r="H404" s="22">
        <v>7935731.3192907805</v>
      </c>
      <c r="I404" s="22">
        <v>5998517.27309216</v>
      </c>
      <c r="J404" s="22">
        <v>28.78</v>
      </c>
      <c r="K404" s="22">
        <v>12.97</v>
      </c>
      <c r="L404" s="22">
        <v>3194245</v>
      </c>
      <c r="M404" s="22">
        <v>1136893.75</v>
      </c>
      <c r="N404" s="22">
        <v>2853581</v>
      </c>
      <c r="O404" s="22">
        <v>2996407.375</v>
      </c>
      <c r="P404" s="22">
        <v>4522488.375</v>
      </c>
      <c r="Q404" s="22">
        <v>4601708.5</v>
      </c>
      <c r="R404" s="22">
        <v>4939535.5</v>
      </c>
      <c r="S404" s="22">
        <v>4551336.5</v>
      </c>
      <c r="T404" s="22">
        <v>5837865</v>
      </c>
      <c r="U404" s="22">
        <v>6365359.5</v>
      </c>
      <c r="V404" s="22">
        <v>4809044.5</v>
      </c>
      <c r="W404" s="22">
        <v>5256225.5</v>
      </c>
      <c r="X404" s="23">
        <v>6772527.7651273301</v>
      </c>
      <c r="Y404" s="23">
        <v>3842961.2061617202</v>
      </c>
      <c r="Z404" s="23">
        <v>7674214.3322959496</v>
      </c>
      <c r="AA404" s="23">
        <v>8206160.1155634802</v>
      </c>
      <c r="AB404" s="23">
        <v>9920958.8874297794</v>
      </c>
      <c r="AC404" s="23">
        <v>9538663.8037851993</v>
      </c>
      <c r="AD404" s="23">
        <v>4939535.5</v>
      </c>
      <c r="AE404" s="23">
        <v>4691899.5551079903</v>
      </c>
      <c r="AF404" s="23">
        <v>6365401.9017556198</v>
      </c>
      <c r="AG404" s="23">
        <v>6443013.5050155101</v>
      </c>
      <c r="AH404" s="23">
        <v>5920897.3356895</v>
      </c>
      <c r="AI404" s="23">
        <v>6077154.7681960799</v>
      </c>
      <c r="AJ404" s="22">
        <v>3</v>
      </c>
    </row>
    <row r="405" spans="1:36" x14ac:dyDescent="0.25">
      <c r="A405" s="22" t="s">
        <v>770</v>
      </c>
      <c r="B405" s="22" t="s">
        <v>1650</v>
      </c>
      <c r="C405" s="22">
        <v>9</v>
      </c>
      <c r="D405" s="22">
        <v>0.01</v>
      </c>
      <c r="E405" s="22">
        <v>-6.64</v>
      </c>
      <c r="F405" s="22" t="s">
        <v>31</v>
      </c>
      <c r="G405" s="22" t="s">
        <v>31</v>
      </c>
      <c r="H405" s="22">
        <v>836170.678859098</v>
      </c>
      <c r="I405" s="22" t="s">
        <v>31</v>
      </c>
      <c r="J405" s="22">
        <v>28.86</v>
      </c>
      <c r="K405" s="22" t="s">
        <v>31</v>
      </c>
      <c r="L405" s="22">
        <v>450686.046875</v>
      </c>
      <c r="M405" s="22">
        <v>244971.0625</v>
      </c>
      <c r="N405" s="22">
        <v>195760.40625</v>
      </c>
      <c r="O405" s="22">
        <v>162900.4609375</v>
      </c>
      <c r="P405" s="22">
        <v>433645.828125</v>
      </c>
      <c r="Q405" s="22">
        <v>407343.25</v>
      </c>
      <c r="R405" s="22" t="s">
        <v>31</v>
      </c>
      <c r="S405" s="22" t="s">
        <v>31</v>
      </c>
      <c r="T405" s="22" t="s">
        <v>31</v>
      </c>
      <c r="U405" s="22" t="s">
        <v>31</v>
      </c>
      <c r="V405" s="22" t="s">
        <v>31</v>
      </c>
      <c r="W405" s="22" t="s">
        <v>31</v>
      </c>
      <c r="X405" s="23">
        <v>955557.18669557699</v>
      </c>
      <c r="Y405" s="23">
        <v>828058.28585100302</v>
      </c>
      <c r="Z405" s="23">
        <v>526463.87656065403</v>
      </c>
      <c r="AA405" s="23">
        <v>446130.01439839898</v>
      </c>
      <c r="AB405" s="23">
        <v>951286.56522717304</v>
      </c>
      <c r="AC405" s="23">
        <v>844362.54806040495</v>
      </c>
      <c r="AD405" s="23" t="s">
        <v>31</v>
      </c>
      <c r="AE405" s="23" t="s">
        <v>31</v>
      </c>
      <c r="AF405" s="23" t="s">
        <v>31</v>
      </c>
      <c r="AG405" s="23" t="s">
        <v>31</v>
      </c>
      <c r="AH405" s="23" t="s">
        <v>31</v>
      </c>
      <c r="AI405" s="23" t="s">
        <v>31</v>
      </c>
      <c r="AJ405" s="22">
        <v>3</v>
      </c>
    </row>
    <row r="406" spans="1:36" x14ac:dyDescent="0.25">
      <c r="A406" s="22" t="s">
        <v>28</v>
      </c>
      <c r="B406" s="22" t="s">
        <v>1651</v>
      </c>
      <c r="C406" s="22">
        <v>32</v>
      </c>
      <c r="D406" s="22">
        <v>0.33600000000000002</v>
      </c>
      <c r="E406" s="22">
        <v>-1.57</v>
      </c>
      <c r="F406" s="22">
        <v>6.8602280675065701E-3</v>
      </c>
      <c r="G406" s="22">
        <v>4.6768616984764297E-2</v>
      </c>
      <c r="H406" s="22">
        <v>2279953.5696846098</v>
      </c>
      <c r="I406" s="22">
        <v>765695.19478823896</v>
      </c>
      <c r="J406" s="22">
        <v>28.88</v>
      </c>
      <c r="K406" s="22">
        <v>49.87</v>
      </c>
      <c r="L406" s="22">
        <v>1056465.21875</v>
      </c>
      <c r="M406" s="22">
        <v>793628.78125</v>
      </c>
      <c r="N406" s="22">
        <v>879758.625</v>
      </c>
      <c r="O406" s="22">
        <v>847373.9375</v>
      </c>
      <c r="P406" s="22">
        <v>519724.046875</v>
      </c>
      <c r="Q406" s="22">
        <v>723961.9375</v>
      </c>
      <c r="R406" s="22">
        <v>620219.5</v>
      </c>
      <c r="S406" s="22">
        <v>916973.25</v>
      </c>
      <c r="T406" s="22">
        <v>1339082</v>
      </c>
      <c r="U406" s="22">
        <v>1422960</v>
      </c>
      <c r="V406" s="22">
        <v>428817.171875</v>
      </c>
      <c r="W406" s="22">
        <v>391183.5</v>
      </c>
      <c r="X406" s="23">
        <v>2239947.1633752799</v>
      </c>
      <c r="Y406" s="23">
        <v>2682647.0093948101</v>
      </c>
      <c r="Z406" s="23">
        <v>2365959.2101769601</v>
      </c>
      <c r="AA406" s="23">
        <v>2320674.5073775202</v>
      </c>
      <c r="AB406" s="23">
        <v>1140115.8995473401</v>
      </c>
      <c r="AC406" s="23">
        <v>1500666.44346322</v>
      </c>
      <c r="AD406" s="23">
        <v>620219.5</v>
      </c>
      <c r="AE406" s="23">
        <v>945292.96696056798</v>
      </c>
      <c r="AF406" s="23">
        <v>1460087.73916607</v>
      </c>
      <c r="AG406" s="23">
        <v>1440319.3562118299</v>
      </c>
      <c r="AH406" s="23">
        <v>527959.85781636997</v>
      </c>
      <c r="AI406" s="23">
        <v>452279.42984269501</v>
      </c>
      <c r="AJ406" s="22">
        <v>3</v>
      </c>
    </row>
    <row r="407" spans="1:36" x14ac:dyDescent="0.25">
      <c r="A407" s="22" t="s">
        <v>962</v>
      </c>
      <c r="B407" s="22" t="s">
        <v>1652</v>
      </c>
      <c r="C407" s="22">
        <v>4</v>
      </c>
      <c r="D407" s="22">
        <v>0.01</v>
      </c>
      <c r="E407" s="22">
        <v>-6.64</v>
      </c>
      <c r="F407" s="22" t="s">
        <v>31</v>
      </c>
      <c r="G407" s="22" t="s">
        <v>31</v>
      </c>
      <c r="H407" s="22">
        <v>128811.28628465001</v>
      </c>
      <c r="I407" s="22" t="s">
        <v>31</v>
      </c>
      <c r="J407" s="22">
        <v>28.95</v>
      </c>
      <c r="K407" s="22" t="s">
        <v>31</v>
      </c>
      <c r="L407" s="22" t="s">
        <v>31</v>
      </c>
      <c r="M407" s="22">
        <v>54857.53125</v>
      </c>
      <c r="N407" s="22">
        <v>36865.55078125</v>
      </c>
      <c r="O407" s="22">
        <v>33528.89453125</v>
      </c>
      <c r="P407" s="22">
        <v>58718.875</v>
      </c>
      <c r="Q407" s="22">
        <v>64436.609375</v>
      </c>
      <c r="R407" s="22" t="s">
        <v>31</v>
      </c>
      <c r="S407" s="22" t="s">
        <v>31</v>
      </c>
      <c r="T407" s="22" t="s">
        <v>31</v>
      </c>
      <c r="U407" s="22" t="s">
        <v>31</v>
      </c>
      <c r="V407" s="22" t="s">
        <v>31</v>
      </c>
      <c r="W407" s="22" t="s">
        <v>31</v>
      </c>
      <c r="X407" s="23" t="s">
        <v>31</v>
      </c>
      <c r="Y407" s="23">
        <v>185431.01715490501</v>
      </c>
      <c r="Z407" s="23">
        <v>99143.545661907905</v>
      </c>
      <c r="AA407" s="23">
        <v>91824.455952448101</v>
      </c>
      <c r="AB407" s="23">
        <v>128811.28628465001</v>
      </c>
      <c r="AC407" s="23">
        <v>133567.598530841</v>
      </c>
      <c r="AD407" s="23" t="s">
        <v>31</v>
      </c>
      <c r="AE407" s="23" t="s">
        <v>31</v>
      </c>
      <c r="AF407" s="23" t="s">
        <v>31</v>
      </c>
      <c r="AG407" s="23" t="s">
        <v>31</v>
      </c>
      <c r="AH407" s="23" t="s">
        <v>31</v>
      </c>
      <c r="AI407" s="23" t="s">
        <v>31</v>
      </c>
      <c r="AJ407" s="22">
        <v>3</v>
      </c>
    </row>
    <row r="408" spans="1:36" x14ac:dyDescent="0.25">
      <c r="A408" s="22" t="s">
        <v>524</v>
      </c>
      <c r="B408" s="22" t="s">
        <v>1653</v>
      </c>
      <c r="C408" s="22">
        <v>15</v>
      </c>
      <c r="D408" s="22">
        <v>0.01</v>
      </c>
      <c r="E408" s="22">
        <v>-6.64</v>
      </c>
      <c r="F408" s="22" t="s">
        <v>31</v>
      </c>
      <c r="G408" s="22" t="s">
        <v>31</v>
      </c>
      <c r="H408" s="22">
        <v>234217.88815563399</v>
      </c>
      <c r="I408" s="22" t="s">
        <v>31</v>
      </c>
      <c r="J408" s="22">
        <v>28.97</v>
      </c>
      <c r="K408" s="22" t="s">
        <v>31</v>
      </c>
      <c r="L408" s="22">
        <v>138486.640625</v>
      </c>
      <c r="M408" s="22">
        <v>67636.890625</v>
      </c>
      <c r="N408" s="22">
        <v>57544.61328125</v>
      </c>
      <c r="O408" s="22">
        <v>50749.73046875</v>
      </c>
      <c r="P408" s="22">
        <v>130363.25</v>
      </c>
      <c r="Q408" s="22">
        <v>115755.578125</v>
      </c>
      <c r="R408" s="22" t="s">
        <v>31</v>
      </c>
      <c r="S408" s="22" t="s">
        <v>31</v>
      </c>
      <c r="T408" s="22" t="s">
        <v>31</v>
      </c>
      <c r="U408" s="22" t="s">
        <v>31</v>
      </c>
      <c r="V408" s="22" t="s">
        <v>31</v>
      </c>
      <c r="W408" s="22" t="s">
        <v>31</v>
      </c>
      <c r="X408" s="23">
        <v>293623.25642899098</v>
      </c>
      <c r="Y408" s="23">
        <v>228628.17811891201</v>
      </c>
      <c r="Z408" s="23">
        <v>154756.32056331899</v>
      </c>
      <c r="AA408" s="23">
        <v>138986.58023702601</v>
      </c>
      <c r="AB408" s="23">
        <v>285977.17372390802</v>
      </c>
      <c r="AC408" s="23">
        <v>239944.26051697301</v>
      </c>
      <c r="AD408" s="23" t="s">
        <v>31</v>
      </c>
      <c r="AE408" s="23" t="s">
        <v>31</v>
      </c>
      <c r="AF408" s="23" t="s">
        <v>31</v>
      </c>
      <c r="AG408" s="23" t="s">
        <v>31</v>
      </c>
      <c r="AH408" s="23" t="s">
        <v>31</v>
      </c>
      <c r="AI408" s="23" t="s">
        <v>31</v>
      </c>
      <c r="AJ408" s="22">
        <v>3</v>
      </c>
    </row>
    <row r="409" spans="1:36" x14ac:dyDescent="0.25">
      <c r="A409" s="22" t="s">
        <v>47</v>
      </c>
      <c r="B409" s="22" t="s">
        <v>1654</v>
      </c>
      <c r="C409" s="22">
        <v>5</v>
      </c>
      <c r="D409" s="22">
        <v>0.748</v>
      </c>
      <c r="E409" s="22">
        <v>-0.42</v>
      </c>
      <c r="F409" s="22">
        <v>0.57168057361471403</v>
      </c>
      <c r="G409" s="22">
        <v>0.72842715197473196</v>
      </c>
      <c r="H409" s="22">
        <v>251094.55415813599</v>
      </c>
      <c r="I409" s="22">
        <v>187729.63585180699</v>
      </c>
      <c r="J409" s="22">
        <v>29.06</v>
      </c>
      <c r="K409" s="22">
        <v>70.47</v>
      </c>
      <c r="L409" s="22">
        <v>151934.09375</v>
      </c>
      <c r="M409" s="22">
        <v>89904.734375</v>
      </c>
      <c r="N409" s="22" t="s">
        <v>31</v>
      </c>
      <c r="O409" s="22" t="s">
        <v>31</v>
      </c>
      <c r="P409" s="22">
        <v>94573.5546875</v>
      </c>
      <c r="Q409" s="22">
        <v>82952.8359375</v>
      </c>
      <c r="R409" s="22">
        <v>420615.65625</v>
      </c>
      <c r="S409" s="22">
        <v>463967.28125</v>
      </c>
      <c r="T409" s="22">
        <v>84809.28125</v>
      </c>
      <c r="U409" s="22">
        <v>108013.2265625</v>
      </c>
      <c r="V409" s="22">
        <v>71163.484375</v>
      </c>
      <c r="W409" s="22">
        <v>278802.28125</v>
      </c>
      <c r="X409" s="23">
        <v>322134.923398591</v>
      </c>
      <c r="Y409" s="23">
        <v>303898.58898722898</v>
      </c>
      <c r="Z409" s="23" t="s">
        <v>31</v>
      </c>
      <c r="AA409" s="23" t="s">
        <v>31</v>
      </c>
      <c r="AB409" s="23">
        <v>207465.507944568</v>
      </c>
      <c r="AC409" s="23">
        <v>171949.00841249799</v>
      </c>
      <c r="AD409" s="23">
        <v>420615.65625</v>
      </c>
      <c r="AE409" s="23">
        <v>478296.40381051501</v>
      </c>
      <c r="AF409" s="23">
        <v>92473.046251545195</v>
      </c>
      <c r="AG409" s="23">
        <v>109330.93055663</v>
      </c>
      <c r="AH409" s="23">
        <v>87616.507818615399</v>
      </c>
      <c r="AI409" s="23">
        <v>322346.25643104198</v>
      </c>
      <c r="AJ409" s="22">
        <v>3</v>
      </c>
    </row>
    <row r="410" spans="1:36" x14ac:dyDescent="0.25">
      <c r="A410" s="22" t="s">
        <v>681</v>
      </c>
      <c r="B410" s="22" t="s">
        <v>1655</v>
      </c>
      <c r="C410" s="22">
        <v>9</v>
      </c>
      <c r="D410" s="22">
        <v>0.30499999999999999</v>
      </c>
      <c r="E410" s="22">
        <v>-1.71</v>
      </c>
      <c r="F410" s="22">
        <v>3.5838194641448502E-2</v>
      </c>
      <c r="G410" s="22">
        <v>0.14093672050007799</v>
      </c>
      <c r="H410" s="22">
        <v>371152.86462057999</v>
      </c>
      <c r="I410" s="22">
        <v>113322.198147339</v>
      </c>
      <c r="J410" s="22">
        <v>29.27</v>
      </c>
      <c r="K410" s="22">
        <v>94.14</v>
      </c>
      <c r="L410" s="22">
        <v>230543.078125</v>
      </c>
      <c r="M410" s="22">
        <v>180669.484375</v>
      </c>
      <c r="N410" s="22">
        <v>129077.5078125</v>
      </c>
      <c r="O410" s="22">
        <v>128744.5546875</v>
      </c>
      <c r="P410" s="22">
        <v>125417.7890625</v>
      </c>
      <c r="Q410" s="22">
        <v>188481.703125</v>
      </c>
      <c r="R410" s="22">
        <v>296160.96875</v>
      </c>
      <c r="S410" s="22">
        <v>435365.75</v>
      </c>
      <c r="T410" s="22">
        <v>48533.0859375</v>
      </c>
      <c r="U410" s="22">
        <v>105812.7421875</v>
      </c>
      <c r="V410" s="22">
        <v>18907.51171875</v>
      </c>
      <c r="W410" s="22">
        <v>103704.9765625</v>
      </c>
      <c r="X410" s="23">
        <v>488803.89502354403</v>
      </c>
      <c r="Y410" s="23">
        <v>610704.22771729203</v>
      </c>
      <c r="Z410" s="23">
        <v>347131.712900994</v>
      </c>
      <c r="AA410" s="23">
        <v>352588.38253678498</v>
      </c>
      <c r="AB410" s="23">
        <v>275128.34215773997</v>
      </c>
      <c r="AC410" s="23">
        <v>390694.80373957299</v>
      </c>
      <c r="AD410" s="23">
        <v>296160.96875</v>
      </c>
      <c r="AE410" s="23">
        <v>448811.54551729001</v>
      </c>
      <c r="AF410" s="23">
        <v>52918.763541916698</v>
      </c>
      <c r="AG410" s="23">
        <v>107103.601441016</v>
      </c>
      <c r="AH410" s="23">
        <v>23278.9352978674</v>
      </c>
      <c r="AI410" s="23">
        <v>119901.85596155599</v>
      </c>
      <c r="AJ410" s="22">
        <v>3</v>
      </c>
    </row>
    <row r="411" spans="1:36" x14ac:dyDescent="0.25">
      <c r="A411" s="22" t="s">
        <v>68</v>
      </c>
      <c r="B411" s="22" t="s">
        <v>1656</v>
      </c>
      <c r="C411" s="22">
        <v>44</v>
      </c>
      <c r="D411" s="22">
        <v>0.01</v>
      </c>
      <c r="E411" s="22">
        <v>-6.64</v>
      </c>
      <c r="F411" s="22" t="s">
        <v>31</v>
      </c>
      <c r="G411" s="22" t="s">
        <v>31</v>
      </c>
      <c r="H411" s="22">
        <v>3884639.72397422</v>
      </c>
      <c r="I411" s="22" t="s">
        <v>31</v>
      </c>
      <c r="J411" s="22">
        <v>29.29</v>
      </c>
      <c r="K411" s="22" t="s">
        <v>31</v>
      </c>
      <c r="L411" s="22">
        <v>1075460.25</v>
      </c>
      <c r="M411" s="22">
        <v>798971.9375</v>
      </c>
      <c r="N411" s="22">
        <v>1946670.4375</v>
      </c>
      <c r="O411" s="22">
        <v>1394356.75</v>
      </c>
      <c r="P411" s="22">
        <v>2025945.3125</v>
      </c>
      <c r="Q411" s="22">
        <v>1906426.3125</v>
      </c>
      <c r="R411" s="22" t="s">
        <v>31</v>
      </c>
      <c r="S411" s="22" t="s">
        <v>31</v>
      </c>
      <c r="T411" s="22" t="s">
        <v>31</v>
      </c>
      <c r="U411" s="22" t="s">
        <v>31</v>
      </c>
      <c r="V411" s="22" t="s">
        <v>31</v>
      </c>
      <c r="W411" s="22" t="s">
        <v>31</v>
      </c>
      <c r="X411" s="23">
        <v>2280220.9609518899</v>
      </c>
      <c r="Y411" s="23">
        <v>2700708.1010203199</v>
      </c>
      <c r="Z411" s="23">
        <v>5235234.6653973795</v>
      </c>
      <c r="AA411" s="23">
        <v>3818677.9421862499</v>
      </c>
      <c r="AB411" s="23">
        <v>4444305.5430725301</v>
      </c>
      <c r="AC411" s="23">
        <v>3951740.89398045</v>
      </c>
      <c r="AD411" s="23" t="s">
        <v>31</v>
      </c>
      <c r="AE411" s="23" t="s">
        <v>31</v>
      </c>
      <c r="AF411" s="23" t="s">
        <v>31</v>
      </c>
      <c r="AG411" s="23" t="s">
        <v>31</v>
      </c>
      <c r="AH411" s="23" t="s">
        <v>31</v>
      </c>
      <c r="AI411" s="23" t="s">
        <v>31</v>
      </c>
      <c r="AJ411" s="22">
        <v>4</v>
      </c>
    </row>
    <row r="412" spans="1:36" x14ac:dyDescent="0.25">
      <c r="A412" s="22" t="s">
        <v>59</v>
      </c>
      <c r="B412" s="22" t="s">
        <v>1657</v>
      </c>
      <c r="C412" s="22">
        <v>162</v>
      </c>
      <c r="D412" s="22">
        <v>18.385999999999999</v>
      </c>
      <c r="E412" s="22">
        <v>4.2</v>
      </c>
      <c r="F412" s="22">
        <v>1.6544804817003999E-8</v>
      </c>
      <c r="G412" s="22">
        <v>5.7906816859514101E-6</v>
      </c>
      <c r="H412" s="22">
        <v>1210302.93798565</v>
      </c>
      <c r="I412" s="22">
        <v>22253165.099390399</v>
      </c>
      <c r="J412" s="22">
        <v>29.3</v>
      </c>
      <c r="K412" s="22">
        <v>28.43</v>
      </c>
      <c r="L412" s="22">
        <v>712982.625</v>
      </c>
      <c r="M412" s="22">
        <v>357798.65625</v>
      </c>
      <c r="N412" s="22">
        <v>452363.09375</v>
      </c>
      <c r="O412" s="22">
        <v>228888.203125</v>
      </c>
      <c r="P412" s="22">
        <v>368031.21875</v>
      </c>
      <c r="Q412" s="22">
        <v>584298.6875</v>
      </c>
      <c r="R412" s="22">
        <v>29698176.5</v>
      </c>
      <c r="S412" s="22">
        <v>15360110.6484375</v>
      </c>
      <c r="T412" s="22">
        <v>22024180</v>
      </c>
      <c r="U412" s="22">
        <v>22070951.5</v>
      </c>
      <c r="V412" s="22">
        <v>18003945.25</v>
      </c>
      <c r="W412" s="22">
        <v>11120491.5</v>
      </c>
      <c r="X412" s="23">
        <v>1511685.74228522</v>
      </c>
      <c r="Y412" s="23">
        <v>1209441.3885075401</v>
      </c>
      <c r="Z412" s="23">
        <v>1216552.58338838</v>
      </c>
      <c r="AA412" s="23">
        <v>626848.42490997002</v>
      </c>
      <c r="AB412" s="23">
        <v>807348.142826222</v>
      </c>
      <c r="AC412" s="23">
        <v>1211165.10119132</v>
      </c>
      <c r="AD412" s="23">
        <v>29698176.5</v>
      </c>
      <c r="AE412" s="23">
        <v>15834490.883680699</v>
      </c>
      <c r="AF412" s="23">
        <v>24014388.352010202</v>
      </c>
      <c r="AG412" s="23">
        <v>22340205.385578401</v>
      </c>
      <c r="AH412" s="23">
        <v>22166463.933245901</v>
      </c>
      <c r="AI412" s="23">
        <v>12857315.186326999</v>
      </c>
      <c r="AJ412" s="22">
        <v>3</v>
      </c>
    </row>
    <row r="413" spans="1:36" x14ac:dyDescent="0.25">
      <c r="A413" s="22" t="s">
        <v>439</v>
      </c>
      <c r="B413" s="22" t="s">
        <v>1658</v>
      </c>
      <c r="C413" s="22">
        <v>8</v>
      </c>
      <c r="D413" s="22">
        <v>0.01</v>
      </c>
      <c r="E413" s="22">
        <v>-6.64</v>
      </c>
      <c r="F413" s="22" t="s">
        <v>31</v>
      </c>
      <c r="G413" s="22" t="s">
        <v>31</v>
      </c>
      <c r="H413" s="22">
        <v>298987.99908971897</v>
      </c>
      <c r="I413" s="22" t="s">
        <v>31</v>
      </c>
      <c r="J413" s="22">
        <v>29.39</v>
      </c>
      <c r="K413" s="22" t="s">
        <v>31</v>
      </c>
      <c r="L413" s="22">
        <v>165251.9375</v>
      </c>
      <c r="M413" s="22">
        <v>88720.25</v>
      </c>
      <c r="N413" s="22">
        <v>113598.6484375</v>
      </c>
      <c r="O413" s="22">
        <v>108842.75</v>
      </c>
      <c r="P413" s="22">
        <v>70590.5546875</v>
      </c>
      <c r="Q413" s="22">
        <v>87595.2734375</v>
      </c>
      <c r="R413" s="22" t="s">
        <v>31</v>
      </c>
      <c r="S413" s="22" t="s">
        <v>31</v>
      </c>
      <c r="T413" s="22" t="s">
        <v>31</v>
      </c>
      <c r="U413" s="22" t="s">
        <v>31</v>
      </c>
      <c r="V413" s="22" t="s">
        <v>31</v>
      </c>
      <c r="W413" s="22" t="s">
        <v>31</v>
      </c>
      <c r="X413" s="23">
        <v>350371.78893911903</v>
      </c>
      <c r="Y413" s="23">
        <v>299894.76057104702</v>
      </c>
      <c r="Z413" s="23">
        <v>305503.988135789</v>
      </c>
      <c r="AA413" s="23">
        <v>298083.97929145</v>
      </c>
      <c r="AB413" s="23">
        <v>154854.12737972001</v>
      </c>
      <c r="AC413" s="23">
        <v>181572.097433149</v>
      </c>
      <c r="AD413" s="23" t="s">
        <v>31</v>
      </c>
      <c r="AE413" s="23" t="s">
        <v>31</v>
      </c>
      <c r="AF413" s="23" t="s">
        <v>31</v>
      </c>
      <c r="AG413" s="23" t="s">
        <v>31</v>
      </c>
      <c r="AH413" s="23" t="s">
        <v>31</v>
      </c>
      <c r="AI413" s="23" t="s">
        <v>31</v>
      </c>
      <c r="AJ413" s="22">
        <v>3</v>
      </c>
    </row>
    <row r="414" spans="1:36" x14ac:dyDescent="0.25">
      <c r="A414" s="22" t="s">
        <v>466</v>
      </c>
      <c r="B414" s="22" t="s">
        <v>1659</v>
      </c>
      <c r="C414" s="22">
        <v>2</v>
      </c>
      <c r="D414" s="22">
        <v>0.01</v>
      </c>
      <c r="E414" s="22">
        <v>-6.64</v>
      </c>
      <c r="F414" s="22" t="s">
        <v>31</v>
      </c>
      <c r="G414" s="22" t="s">
        <v>31</v>
      </c>
      <c r="H414" s="22">
        <v>89862.754235691493</v>
      </c>
      <c r="I414" s="22" t="s">
        <v>31</v>
      </c>
      <c r="J414" s="22">
        <v>29.44</v>
      </c>
      <c r="K414" s="22" t="s">
        <v>31</v>
      </c>
      <c r="L414" s="22" t="s">
        <v>31</v>
      </c>
      <c r="M414" s="22" t="s">
        <v>31</v>
      </c>
      <c r="N414" s="22">
        <v>40919.0625</v>
      </c>
      <c r="O414" s="22">
        <v>39003.765625</v>
      </c>
      <c r="P414" s="22">
        <v>25783.716796875</v>
      </c>
      <c r="Q414" s="22">
        <v>36470.8046875</v>
      </c>
      <c r="R414" s="22" t="s">
        <v>31</v>
      </c>
      <c r="S414" s="22" t="s">
        <v>31</v>
      </c>
      <c r="T414" s="22" t="s">
        <v>31</v>
      </c>
      <c r="U414" s="22" t="s">
        <v>31</v>
      </c>
      <c r="V414" s="22" t="s">
        <v>31</v>
      </c>
      <c r="W414" s="22" t="s">
        <v>31</v>
      </c>
      <c r="X414" s="23" t="s">
        <v>31</v>
      </c>
      <c r="Y414" s="23" t="s">
        <v>31</v>
      </c>
      <c r="Z414" s="23">
        <v>110044.76687418899</v>
      </c>
      <c r="AA414" s="23">
        <v>106818.30130946801</v>
      </c>
      <c r="AB414" s="23">
        <v>56561.6035015081</v>
      </c>
      <c r="AC414" s="23">
        <v>75598.605293572095</v>
      </c>
      <c r="AD414" s="23" t="s">
        <v>31</v>
      </c>
      <c r="AE414" s="23" t="s">
        <v>31</v>
      </c>
      <c r="AF414" s="23" t="s">
        <v>31</v>
      </c>
      <c r="AG414" s="23" t="s">
        <v>31</v>
      </c>
      <c r="AH414" s="23" t="s">
        <v>31</v>
      </c>
      <c r="AI414" s="23" t="s">
        <v>31</v>
      </c>
      <c r="AJ414" s="22">
        <v>3</v>
      </c>
    </row>
    <row r="415" spans="1:36" x14ac:dyDescent="0.25">
      <c r="A415" s="22" t="s">
        <v>811</v>
      </c>
      <c r="B415" s="22" t="s">
        <v>1660</v>
      </c>
      <c r="C415" s="22">
        <v>5</v>
      </c>
      <c r="D415" s="22">
        <v>0.01</v>
      </c>
      <c r="E415" s="22">
        <v>-6.64</v>
      </c>
      <c r="F415" s="22" t="s">
        <v>31</v>
      </c>
      <c r="G415" s="22" t="s">
        <v>31</v>
      </c>
      <c r="H415" s="22">
        <v>186539.186578124</v>
      </c>
      <c r="I415" s="22" t="s">
        <v>31</v>
      </c>
      <c r="J415" s="22">
        <v>29.44</v>
      </c>
      <c r="K415" s="22" t="s">
        <v>31</v>
      </c>
      <c r="L415" s="22" t="s">
        <v>31</v>
      </c>
      <c r="M415" s="22" t="s">
        <v>31</v>
      </c>
      <c r="N415" s="22">
        <v>93175.1171875</v>
      </c>
      <c r="O415" s="22">
        <v>75346.65625</v>
      </c>
      <c r="P415" s="22">
        <v>76870.703125</v>
      </c>
      <c r="Q415" s="22">
        <v>58527.6484375</v>
      </c>
      <c r="R415" s="22" t="s">
        <v>31</v>
      </c>
      <c r="S415" s="22" t="s">
        <v>31</v>
      </c>
      <c r="T415" s="22" t="s">
        <v>31</v>
      </c>
      <c r="U415" s="22" t="s">
        <v>31</v>
      </c>
      <c r="V415" s="22" t="s">
        <v>31</v>
      </c>
      <c r="W415" s="22" t="s">
        <v>31</v>
      </c>
      <c r="X415" s="23" t="s">
        <v>31</v>
      </c>
      <c r="Y415" s="23" t="s">
        <v>31</v>
      </c>
      <c r="Z415" s="23">
        <v>250578.42049469301</v>
      </c>
      <c r="AA415" s="23">
        <v>206349.35373559501</v>
      </c>
      <c r="AB415" s="23">
        <v>168630.85587277901</v>
      </c>
      <c r="AC415" s="23">
        <v>121319.193006564</v>
      </c>
      <c r="AD415" s="23" t="s">
        <v>31</v>
      </c>
      <c r="AE415" s="23" t="s">
        <v>31</v>
      </c>
      <c r="AF415" s="23" t="s">
        <v>31</v>
      </c>
      <c r="AG415" s="23" t="s">
        <v>31</v>
      </c>
      <c r="AH415" s="23" t="s">
        <v>31</v>
      </c>
      <c r="AI415" s="23" t="s">
        <v>31</v>
      </c>
      <c r="AJ415" s="22">
        <v>4</v>
      </c>
    </row>
    <row r="416" spans="1:36" x14ac:dyDescent="0.25">
      <c r="A416" s="22" t="s">
        <v>545</v>
      </c>
      <c r="B416" s="22" t="s">
        <v>1661</v>
      </c>
      <c r="C416" s="22">
        <v>17</v>
      </c>
      <c r="D416" s="22">
        <v>0.01</v>
      </c>
      <c r="E416" s="22">
        <v>-6.64</v>
      </c>
      <c r="F416" s="22" t="s">
        <v>31</v>
      </c>
      <c r="G416" s="22" t="s">
        <v>31</v>
      </c>
      <c r="H416" s="22">
        <v>305124.04753872898</v>
      </c>
      <c r="I416" s="22" t="s">
        <v>31</v>
      </c>
      <c r="J416" s="22">
        <v>29.52</v>
      </c>
      <c r="K416" s="22" t="s">
        <v>31</v>
      </c>
      <c r="L416" s="22">
        <v>152197.59375</v>
      </c>
      <c r="M416" s="22">
        <v>85352.529296875</v>
      </c>
      <c r="N416" s="22">
        <v>92446.5390625</v>
      </c>
      <c r="O416" s="22">
        <v>161160.5625</v>
      </c>
      <c r="P416" s="22">
        <v>121806.34375</v>
      </c>
      <c r="Q416" s="22">
        <v>240149.3515625</v>
      </c>
      <c r="R416" s="22" t="s">
        <v>31</v>
      </c>
      <c r="S416" s="22" t="s">
        <v>31</v>
      </c>
      <c r="T416" s="22" t="s">
        <v>31</v>
      </c>
      <c r="U416" s="22" t="s">
        <v>31</v>
      </c>
      <c r="V416" s="22" t="s">
        <v>31</v>
      </c>
      <c r="W416" s="22" t="s">
        <v>31</v>
      </c>
      <c r="X416" s="23">
        <v>322693.60348296497</v>
      </c>
      <c r="Y416" s="23">
        <v>288511.09343830298</v>
      </c>
      <c r="Z416" s="23">
        <v>248619.03518582301</v>
      </c>
      <c r="AA416" s="23">
        <v>441365.01305643597</v>
      </c>
      <c r="AB416" s="23">
        <v>267205.93362982199</v>
      </c>
      <c r="AC416" s="23">
        <v>497794.22735092998</v>
      </c>
      <c r="AD416" s="23" t="s">
        <v>31</v>
      </c>
      <c r="AE416" s="23" t="s">
        <v>31</v>
      </c>
      <c r="AF416" s="23" t="s">
        <v>31</v>
      </c>
      <c r="AG416" s="23" t="s">
        <v>31</v>
      </c>
      <c r="AH416" s="23" t="s">
        <v>31</v>
      </c>
      <c r="AI416" s="23" t="s">
        <v>31</v>
      </c>
      <c r="AJ416" s="22">
        <v>3</v>
      </c>
    </row>
    <row r="417" spans="1:36" x14ac:dyDescent="0.25">
      <c r="A417" s="22" t="s">
        <v>989</v>
      </c>
      <c r="B417" s="22" t="s">
        <v>1662</v>
      </c>
      <c r="C417" s="22">
        <v>2</v>
      </c>
      <c r="D417" s="22">
        <v>0.01</v>
      </c>
      <c r="E417" s="22">
        <v>-6.64</v>
      </c>
      <c r="F417" s="22" t="s">
        <v>31</v>
      </c>
      <c r="G417" s="22" t="s">
        <v>31</v>
      </c>
      <c r="H417" s="22">
        <v>33933.992780791297</v>
      </c>
      <c r="I417" s="22" t="s">
        <v>31</v>
      </c>
      <c r="J417" s="22">
        <v>29.68</v>
      </c>
      <c r="K417" s="22" t="s">
        <v>31</v>
      </c>
      <c r="L417" s="22">
        <v>16004.87890625</v>
      </c>
      <c r="M417" s="22">
        <v>10201.7353515625</v>
      </c>
      <c r="N417" s="22">
        <v>15135.3251953125</v>
      </c>
      <c r="O417" s="22">
        <v>6182.80908203125</v>
      </c>
      <c r="P417" s="22">
        <v>12226.0390625</v>
      </c>
      <c r="Q417" s="22" t="s">
        <v>31</v>
      </c>
      <c r="R417" s="22" t="s">
        <v>31</v>
      </c>
      <c r="S417" s="22" t="s">
        <v>31</v>
      </c>
      <c r="T417" s="22" t="s">
        <v>31</v>
      </c>
      <c r="U417" s="22" t="s">
        <v>31</v>
      </c>
      <c r="V417" s="22" t="s">
        <v>31</v>
      </c>
      <c r="W417" s="22" t="s">
        <v>31</v>
      </c>
      <c r="X417" s="23">
        <v>33933.992780791297</v>
      </c>
      <c r="Y417" s="23">
        <v>34484.201528580197</v>
      </c>
      <c r="Z417" s="23">
        <v>40703.8487913352</v>
      </c>
      <c r="AA417" s="23">
        <v>16932.651319184701</v>
      </c>
      <c r="AB417" s="23">
        <v>26820.1973863942</v>
      </c>
      <c r="AC417" s="23" t="s">
        <v>31</v>
      </c>
      <c r="AD417" s="23" t="s">
        <v>31</v>
      </c>
      <c r="AE417" s="23" t="s">
        <v>31</v>
      </c>
      <c r="AF417" s="23" t="s">
        <v>31</v>
      </c>
      <c r="AG417" s="23" t="s">
        <v>31</v>
      </c>
      <c r="AH417" s="23" t="s">
        <v>31</v>
      </c>
      <c r="AI417" s="23" t="s">
        <v>31</v>
      </c>
      <c r="AJ417" s="22">
        <v>3</v>
      </c>
    </row>
    <row r="418" spans="1:36" x14ac:dyDescent="0.25">
      <c r="A418" s="22" t="s">
        <v>68</v>
      </c>
      <c r="B418" s="22" t="s">
        <v>1663</v>
      </c>
      <c r="C418" s="22">
        <v>9</v>
      </c>
      <c r="D418" s="22">
        <v>0.01</v>
      </c>
      <c r="E418" s="22">
        <v>-6.64</v>
      </c>
      <c r="F418" s="22" t="s">
        <v>31</v>
      </c>
      <c r="G418" s="22" t="s">
        <v>31</v>
      </c>
      <c r="H418" s="22">
        <v>551440.30027361098</v>
      </c>
      <c r="I418" s="22" t="s">
        <v>31</v>
      </c>
      <c r="J418" s="22">
        <v>29.79</v>
      </c>
      <c r="K418" s="22" t="s">
        <v>31</v>
      </c>
      <c r="L418" s="22">
        <v>259992.625</v>
      </c>
      <c r="M418" s="22">
        <v>133749.884765625</v>
      </c>
      <c r="N418" s="22">
        <v>327917.578125</v>
      </c>
      <c r="O418" s="22">
        <v>329826.5234375</v>
      </c>
      <c r="P418" s="22">
        <v>250660.58984375</v>
      </c>
      <c r="Q418" s="22">
        <v>266124.56640625</v>
      </c>
      <c r="R418" s="22" t="s">
        <v>31</v>
      </c>
      <c r="S418" s="22" t="s">
        <v>31</v>
      </c>
      <c r="T418" s="22" t="s">
        <v>31</v>
      </c>
      <c r="U418" s="22" t="s">
        <v>31</v>
      </c>
      <c r="V418" s="22" t="s">
        <v>31</v>
      </c>
      <c r="W418" s="22" t="s">
        <v>31</v>
      </c>
      <c r="X418" s="23">
        <v>551243.64960760297</v>
      </c>
      <c r="Y418" s="23">
        <v>452105.23717180901</v>
      </c>
      <c r="Z418" s="23">
        <v>881877.81522888294</v>
      </c>
      <c r="AA418" s="23">
        <v>903284.80842421297</v>
      </c>
      <c r="AB418" s="23">
        <v>549872.81344614702</v>
      </c>
      <c r="AC418" s="23">
        <v>551637.02109278098</v>
      </c>
      <c r="AD418" s="23" t="s">
        <v>31</v>
      </c>
      <c r="AE418" s="23" t="s">
        <v>31</v>
      </c>
      <c r="AF418" s="23" t="s">
        <v>31</v>
      </c>
      <c r="AG418" s="23" t="s">
        <v>31</v>
      </c>
      <c r="AH418" s="23" t="s">
        <v>31</v>
      </c>
      <c r="AI418" s="23" t="s">
        <v>31</v>
      </c>
      <c r="AJ418" s="22">
        <v>3</v>
      </c>
    </row>
    <row r="419" spans="1:36" x14ac:dyDescent="0.25">
      <c r="A419" s="22" t="s">
        <v>811</v>
      </c>
      <c r="B419" s="22" t="s">
        <v>1660</v>
      </c>
      <c r="C419" s="22">
        <v>3</v>
      </c>
      <c r="D419" s="22">
        <v>0.01</v>
      </c>
      <c r="E419" s="22">
        <v>-6.64</v>
      </c>
      <c r="F419" s="22" t="s">
        <v>31</v>
      </c>
      <c r="G419" s="22" t="s">
        <v>31</v>
      </c>
      <c r="H419" s="22">
        <v>97174.837672210997</v>
      </c>
      <c r="I419" s="22" t="s">
        <v>31</v>
      </c>
      <c r="J419" s="22">
        <v>30.35</v>
      </c>
      <c r="K419" s="22" t="s">
        <v>31</v>
      </c>
      <c r="L419" s="22">
        <v>36855.80078125</v>
      </c>
      <c r="M419" s="22">
        <v>35749.7578125</v>
      </c>
      <c r="N419" s="22" t="s">
        <v>31</v>
      </c>
      <c r="O419" s="22" t="s">
        <v>31</v>
      </c>
      <c r="P419" s="22" t="s">
        <v>31</v>
      </c>
      <c r="Q419" s="22" t="s">
        <v>31</v>
      </c>
      <c r="R419" s="22" t="s">
        <v>31</v>
      </c>
      <c r="S419" s="22" t="s">
        <v>31</v>
      </c>
      <c r="T419" s="22" t="s">
        <v>31</v>
      </c>
      <c r="U419" s="22" t="s">
        <v>31</v>
      </c>
      <c r="V419" s="22" t="s">
        <v>31</v>
      </c>
      <c r="W419" s="22" t="s">
        <v>31</v>
      </c>
      <c r="X419" s="23">
        <v>78142.701670353097</v>
      </c>
      <c r="Y419" s="23">
        <v>120842.367550278</v>
      </c>
      <c r="Z419" s="23" t="s">
        <v>31</v>
      </c>
      <c r="AA419" s="23" t="s">
        <v>31</v>
      </c>
      <c r="AB419" s="23" t="s">
        <v>31</v>
      </c>
      <c r="AC419" s="23" t="s">
        <v>31</v>
      </c>
      <c r="AD419" s="23" t="s">
        <v>31</v>
      </c>
      <c r="AE419" s="23" t="s">
        <v>31</v>
      </c>
      <c r="AF419" s="23" t="s">
        <v>31</v>
      </c>
      <c r="AG419" s="23" t="s">
        <v>31</v>
      </c>
      <c r="AH419" s="23" t="s">
        <v>31</v>
      </c>
      <c r="AI419" s="23" t="s">
        <v>31</v>
      </c>
      <c r="AJ419" s="22">
        <v>3</v>
      </c>
    </row>
    <row r="420" spans="1:36" x14ac:dyDescent="0.25">
      <c r="A420" s="22" t="s">
        <v>1288</v>
      </c>
      <c r="B420" s="22" t="s">
        <v>1664</v>
      </c>
      <c r="C420" s="22">
        <v>166</v>
      </c>
      <c r="D420" s="22">
        <v>0.64</v>
      </c>
      <c r="E420" s="22">
        <v>-0.64</v>
      </c>
      <c r="F420" s="22">
        <v>0.24712061014050399</v>
      </c>
      <c r="G420" s="22">
        <v>0.45048027890196002</v>
      </c>
      <c r="H420" s="22">
        <v>64860634.084632799</v>
      </c>
      <c r="I420" s="22">
        <v>41533525.205410101</v>
      </c>
      <c r="J420" s="22">
        <v>30.46</v>
      </c>
      <c r="K420" s="22">
        <v>38.18</v>
      </c>
      <c r="L420" s="22">
        <v>34189998.65625</v>
      </c>
      <c r="M420" s="22">
        <v>26808704.890625</v>
      </c>
      <c r="N420" s="22">
        <v>11428142.0546875</v>
      </c>
      <c r="O420" s="22">
        <v>22095019.625</v>
      </c>
      <c r="P420" s="22">
        <v>29798099.46875</v>
      </c>
      <c r="Q420" s="22">
        <v>31047682.328125</v>
      </c>
      <c r="R420" s="22">
        <v>82970604</v>
      </c>
      <c r="S420" s="22">
        <v>42050332</v>
      </c>
      <c r="T420" s="22">
        <v>32445480</v>
      </c>
      <c r="U420" s="22">
        <v>35162696</v>
      </c>
      <c r="V420" s="22">
        <v>50994160</v>
      </c>
      <c r="W420" s="22">
        <v>34418512</v>
      </c>
      <c r="X420" s="23">
        <v>72490593.297984004</v>
      </c>
      <c r="Y420" s="23">
        <v>90619561.310905099</v>
      </c>
      <c r="Z420" s="23">
        <v>30734018.605953999</v>
      </c>
      <c r="AA420" s="23">
        <v>60510887.241848201</v>
      </c>
      <c r="AB420" s="23">
        <v>65367933.588776097</v>
      </c>
      <c r="AC420" s="23">
        <v>64357271.568746097</v>
      </c>
      <c r="AD420" s="23">
        <v>82970604</v>
      </c>
      <c r="AE420" s="23">
        <v>43349010.560511902</v>
      </c>
      <c r="AF420" s="23">
        <v>35377405.968684398</v>
      </c>
      <c r="AG420" s="23">
        <v>35591662.214955002</v>
      </c>
      <c r="AH420" s="23">
        <v>62784028.319913499</v>
      </c>
      <c r="AI420" s="23">
        <v>39794073.5828427</v>
      </c>
      <c r="AJ420" s="22">
        <v>3</v>
      </c>
    </row>
    <row r="421" spans="1:36" x14ac:dyDescent="0.25">
      <c r="A421" s="22" t="s">
        <v>32</v>
      </c>
      <c r="B421" s="22" t="s">
        <v>1665</v>
      </c>
      <c r="C421" s="22">
        <v>98</v>
      </c>
      <c r="D421" s="22">
        <v>0.71599999999999997</v>
      </c>
      <c r="E421" s="22">
        <v>-0.48</v>
      </c>
      <c r="F421" s="22">
        <v>9.97361324695972E-2</v>
      </c>
      <c r="G421" s="22">
        <v>0.25197872442302999</v>
      </c>
      <c r="H421" s="22">
        <v>1556570.63288584</v>
      </c>
      <c r="I421" s="22">
        <v>1114633.6864007399</v>
      </c>
      <c r="J421" s="22">
        <v>30.7</v>
      </c>
      <c r="K421" s="22">
        <v>47</v>
      </c>
      <c r="L421" s="22">
        <v>727136.3125</v>
      </c>
      <c r="M421" s="22">
        <v>444968.125</v>
      </c>
      <c r="N421" s="22">
        <v>1011298.6875</v>
      </c>
      <c r="O421" s="22">
        <v>963687.1875</v>
      </c>
      <c r="P421" s="22">
        <v>708348.25</v>
      </c>
      <c r="Q421" s="22">
        <v>752222.3125</v>
      </c>
      <c r="R421" s="22">
        <v>1094188.75</v>
      </c>
      <c r="S421" s="22">
        <v>1101443.75</v>
      </c>
      <c r="T421" s="22">
        <v>1819087.5</v>
      </c>
      <c r="U421" s="22">
        <v>2214289.25</v>
      </c>
      <c r="V421" s="22">
        <v>523306.25</v>
      </c>
      <c r="W421" s="22">
        <v>806285.125</v>
      </c>
      <c r="X421" s="23">
        <v>1541694.7871683401</v>
      </c>
      <c r="Y421" s="23">
        <v>1504094.15334856</v>
      </c>
      <c r="Z421" s="23">
        <v>2719713.5395296598</v>
      </c>
      <c r="AA421" s="23">
        <v>2639217.6938030799</v>
      </c>
      <c r="AB421" s="23">
        <v>1553899.81875472</v>
      </c>
      <c r="AC421" s="23">
        <v>1559246.0375626499</v>
      </c>
      <c r="AD421" s="23">
        <v>1094188.75</v>
      </c>
      <c r="AE421" s="23">
        <v>1135460.6368044801</v>
      </c>
      <c r="AF421" s="23">
        <v>1983468.7907239799</v>
      </c>
      <c r="AG421" s="23">
        <v>2241302.4027567799</v>
      </c>
      <c r="AH421" s="23">
        <v>644294.84513496701</v>
      </c>
      <c r="AI421" s="23">
        <v>932212.57191483199</v>
      </c>
      <c r="AJ421" s="22">
        <v>3</v>
      </c>
    </row>
    <row r="422" spans="1:36" x14ac:dyDescent="0.25">
      <c r="A422" s="22" t="s">
        <v>273</v>
      </c>
      <c r="B422" s="22" t="s">
        <v>1666</v>
      </c>
      <c r="C422" s="22">
        <v>51</v>
      </c>
      <c r="D422" s="22">
        <v>2.6160000000000001</v>
      </c>
      <c r="E422" s="22">
        <v>1.39</v>
      </c>
      <c r="F422" s="22">
        <v>5.5198426122354802E-2</v>
      </c>
      <c r="G422" s="22">
        <v>0.18940636414533499</v>
      </c>
      <c r="H422" s="22">
        <v>3701297.2697760598</v>
      </c>
      <c r="I422" s="22">
        <v>9684220.34028925</v>
      </c>
      <c r="J422" s="22">
        <v>30.71</v>
      </c>
      <c r="K422" s="22">
        <v>48.21</v>
      </c>
      <c r="L422" s="22">
        <v>2619474.125</v>
      </c>
      <c r="M422" s="22">
        <v>1331245.4375</v>
      </c>
      <c r="N422" s="22">
        <v>970611.5</v>
      </c>
      <c r="O422" s="22">
        <v>916966.4453125</v>
      </c>
      <c r="P422" s="22">
        <v>1634771.5</v>
      </c>
      <c r="Q422" s="22">
        <v>1842919</v>
      </c>
      <c r="R422" s="22">
        <v>11045514.875</v>
      </c>
      <c r="S422" s="22">
        <v>10392642.25</v>
      </c>
      <c r="T422" s="22">
        <v>2639741.046875</v>
      </c>
      <c r="U422" s="22">
        <v>3339262.375</v>
      </c>
      <c r="V422" s="22">
        <v>7109922.25</v>
      </c>
      <c r="W422" s="22">
        <v>9480448.03125</v>
      </c>
      <c r="X422" s="23">
        <v>5553882.4484643796</v>
      </c>
      <c r="Y422" s="23">
        <v>4499914.4134553401</v>
      </c>
      <c r="Z422" s="23">
        <v>2610292.36050817</v>
      </c>
      <c r="AA422" s="23">
        <v>2511265.1682862202</v>
      </c>
      <c r="AB422" s="23">
        <v>3586189.61443807</v>
      </c>
      <c r="AC422" s="23">
        <v>3820099.5909688799</v>
      </c>
      <c r="AD422" s="23">
        <v>11045514.875</v>
      </c>
      <c r="AE422" s="23">
        <v>10713607.651109001</v>
      </c>
      <c r="AF422" s="23">
        <v>2878280.4466907801</v>
      </c>
      <c r="AG422" s="23">
        <v>3379999.6023657699</v>
      </c>
      <c r="AH422" s="23">
        <v>8753738.8574766796</v>
      </c>
      <c r="AI422" s="23">
        <v>10961125.993880199</v>
      </c>
      <c r="AJ422" s="22">
        <v>3</v>
      </c>
    </row>
    <row r="423" spans="1:36" x14ac:dyDescent="0.25">
      <c r="A423" s="22" t="s">
        <v>38</v>
      </c>
      <c r="B423" s="22" t="s">
        <v>1667</v>
      </c>
      <c r="C423" s="22">
        <v>29</v>
      </c>
      <c r="D423" s="22">
        <v>0.84299999999999997</v>
      </c>
      <c r="E423" s="22">
        <v>-0.25</v>
      </c>
      <c r="F423" s="22">
        <v>0.16962696519294501</v>
      </c>
      <c r="G423" s="22">
        <v>0.35981477465170197</v>
      </c>
      <c r="H423" s="22">
        <v>1525943.9727865099</v>
      </c>
      <c r="I423" s="22">
        <v>1286267.4435469301</v>
      </c>
      <c r="J423" s="22">
        <v>30.72</v>
      </c>
      <c r="K423" s="22">
        <v>37.799999999999997</v>
      </c>
      <c r="L423" s="22">
        <v>936449.34375</v>
      </c>
      <c r="M423" s="22">
        <v>697839.46875</v>
      </c>
      <c r="N423" s="22">
        <v>568488.1875</v>
      </c>
      <c r="O423" s="22">
        <v>556125.59375</v>
      </c>
      <c r="P423" s="22">
        <v>516550.703125</v>
      </c>
      <c r="Q423" s="22">
        <v>525955.78125</v>
      </c>
      <c r="R423" s="22">
        <v>1509286.875</v>
      </c>
      <c r="S423" s="22">
        <v>1709896.375</v>
      </c>
      <c r="T423" s="22">
        <v>1180721.890625</v>
      </c>
      <c r="U423" s="22">
        <v>1269629.640625</v>
      </c>
      <c r="V423" s="22">
        <v>442793.25</v>
      </c>
      <c r="W423" s="22">
        <v>684174.75</v>
      </c>
      <c r="X423" s="23">
        <v>1985486.1418526601</v>
      </c>
      <c r="Y423" s="23">
        <v>2358857.1988673098</v>
      </c>
      <c r="Z423" s="23">
        <v>1528851.01080132</v>
      </c>
      <c r="AA423" s="23">
        <v>1523042.4623672201</v>
      </c>
      <c r="AB423" s="23">
        <v>1133154.5521056401</v>
      </c>
      <c r="AC423" s="23">
        <v>1090228.8515234999</v>
      </c>
      <c r="AD423" s="23">
        <v>1509286.875</v>
      </c>
      <c r="AE423" s="23">
        <v>1762704.6563450701</v>
      </c>
      <c r="AF423" s="23">
        <v>1287417.46649312</v>
      </c>
      <c r="AG423" s="23">
        <v>1285118.44789204</v>
      </c>
      <c r="AH423" s="23">
        <v>545167.21028185496</v>
      </c>
      <c r="AI423" s="23">
        <v>791030.720474581</v>
      </c>
      <c r="AJ423" s="22">
        <v>3</v>
      </c>
    </row>
    <row r="424" spans="1:36" x14ac:dyDescent="0.25">
      <c r="A424" s="22" t="s">
        <v>1006</v>
      </c>
      <c r="B424" s="22" t="s">
        <v>1668</v>
      </c>
      <c r="C424" s="22">
        <v>22</v>
      </c>
      <c r="D424" s="22">
        <v>0.63300000000000001</v>
      </c>
      <c r="E424" s="22">
        <v>-0.66</v>
      </c>
      <c r="F424" s="22">
        <v>5.7040615172791201E-2</v>
      </c>
      <c r="G424" s="22">
        <v>0.19196360875458601</v>
      </c>
      <c r="H424" s="22">
        <v>818921.74672427401</v>
      </c>
      <c r="I424" s="22">
        <v>518072.16528674099</v>
      </c>
      <c r="J424" s="22">
        <v>30.94</v>
      </c>
      <c r="K424" s="22">
        <v>29.02</v>
      </c>
      <c r="L424" s="22" t="s">
        <v>31</v>
      </c>
      <c r="M424" s="22" t="s">
        <v>31</v>
      </c>
      <c r="N424" s="22">
        <v>235690.890625</v>
      </c>
      <c r="O424" s="22">
        <v>231515.265625</v>
      </c>
      <c r="P424" s="22">
        <v>482158.53125</v>
      </c>
      <c r="Q424" s="22">
        <v>545311.1875</v>
      </c>
      <c r="R424" s="22">
        <v>421002.28125</v>
      </c>
      <c r="S424" s="22">
        <v>369383.15625</v>
      </c>
      <c r="T424" s="22">
        <v>563693.9375</v>
      </c>
      <c r="U424" s="22">
        <v>431419</v>
      </c>
      <c r="V424" s="22">
        <v>504458.03125</v>
      </c>
      <c r="W424" s="22">
        <v>683006.375</v>
      </c>
      <c r="X424" s="23" t="s">
        <v>31</v>
      </c>
      <c r="Y424" s="23" t="s">
        <v>31</v>
      </c>
      <c r="Z424" s="23">
        <v>633850.03293264599</v>
      </c>
      <c r="AA424" s="23">
        <v>634043.07263659697</v>
      </c>
      <c r="AB424" s="23">
        <v>1057708.6261177601</v>
      </c>
      <c r="AC424" s="23">
        <v>1130349.75727067</v>
      </c>
      <c r="AD424" s="23">
        <v>421002.28125</v>
      </c>
      <c r="AE424" s="23">
        <v>380791.15145051503</v>
      </c>
      <c r="AF424" s="23">
        <v>614631.96935362695</v>
      </c>
      <c r="AG424" s="23">
        <v>436682.08265696297</v>
      </c>
      <c r="AH424" s="23">
        <v>621088.91136176803</v>
      </c>
      <c r="AI424" s="23">
        <v>789679.86600642803</v>
      </c>
      <c r="AJ424" s="22">
        <v>3</v>
      </c>
    </row>
    <row r="425" spans="1:36" x14ac:dyDescent="0.25">
      <c r="A425" s="22" t="s">
        <v>41</v>
      </c>
      <c r="B425" s="22" t="s">
        <v>1669</v>
      </c>
      <c r="C425" s="22">
        <v>26</v>
      </c>
      <c r="D425" s="22">
        <v>0.45900000000000002</v>
      </c>
      <c r="E425" s="22">
        <v>-1.1200000000000001</v>
      </c>
      <c r="F425" s="22">
        <v>9.3755645652138803E-3</v>
      </c>
      <c r="G425" s="22">
        <v>5.7256955269563203E-2</v>
      </c>
      <c r="H425" s="22">
        <v>1858555.47000576</v>
      </c>
      <c r="I425" s="22">
        <v>853376.67318661604</v>
      </c>
      <c r="J425" s="22">
        <v>31.01</v>
      </c>
      <c r="K425" s="22">
        <v>21.99</v>
      </c>
      <c r="L425" s="22">
        <v>466417.3125</v>
      </c>
      <c r="M425" s="22">
        <v>283358.5</v>
      </c>
      <c r="N425" s="22">
        <v>721427.734375</v>
      </c>
      <c r="O425" s="22">
        <v>677465.609375</v>
      </c>
      <c r="P425" s="22">
        <v>848688.8203125</v>
      </c>
      <c r="Q425" s="22">
        <v>994430.203125</v>
      </c>
      <c r="R425" s="22">
        <v>684883.8125</v>
      </c>
      <c r="S425" s="22">
        <v>676561.1875</v>
      </c>
      <c r="T425" s="22">
        <v>866884</v>
      </c>
      <c r="U425" s="22">
        <v>1049805.75</v>
      </c>
      <c r="V425" s="22">
        <v>625777.625</v>
      </c>
      <c r="W425" s="22">
        <v>986297.5625</v>
      </c>
      <c r="X425" s="23">
        <v>988911.05692967097</v>
      </c>
      <c r="Y425" s="23">
        <v>957816.61473306199</v>
      </c>
      <c r="Z425" s="23">
        <v>1940155.56553552</v>
      </c>
      <c r="AA425" s="23">
        <v>1855352.2827713101</v>
      </c>
      <c r="AB425" s="23">
        <v>1861764.1874074701</v>
      </c>
      <c r="AC425" s="23">
        <v>2061307.31312929</v>
      </c>
      <c r="AD425" s="23">
        <v>684883.8125</v>
      </c>
      <c r="AE425" s="23">
        <v>697456.04057941702</v>
      </c>
      <c r="AF425" s="23">
        <v>945219.70997984998</v>
      </c>
      <c r="AG425" s="23">
        <v>1062612.82255824</v>
      </c>
      <c r="AH425" s="23">
        <v>770457.63926630397</v>
      </c>
      <c r="AI425" s="23">
        <v>1140339.7618323399</v>
      </c>
      <c r="AJ425" s="22">
        <v>3</v>
      </c>
    </row>
    <row r="426" spans="1:36" x14ac:dyDescent="0.25">
      <c r="A426" s="22" t="s">
        <v>231</v>
      </c>
      <c r="B426" s="22" t="s">
        <v>1670</v>
      </c>
      <c r="C426" s="22">
        <v>3</v>
      </c>
      <c r="D426" s="22">
        <v>0.01</v>
      </c>
      <c r="E426" s="22">
        <v>-6.64</v>
      </c>
      <c r="F426" s="22" t="s">
        <v>31</v>
      </c>
      <c r="G426" s="22" t="s">
        <v>31</v>
      </c>
      <c r="H426" s="22">
        <v>434818.91183805699</v>
      </c>
      <c r="I426" s="22" t="s">
        <v>31</v>
      </c>
      <c r="J426" s="22">
        <v>31.04</v>
      </c>
      <c r="K426" s="22" t="s">
        <v>31</v>
      </c>
      <c r="L426" s="22">
        <v>297966.46875</v>
      </c>
      <c r="M426" s="22">
        <v>178029.59375</v>
      </c>
      <c r="N426" s="22">
        <v>107540.8203125</v>
      </c>
      <c r="O426" s="22">
        <v>119145.0859375</v>
      </c>
      <c r="P426" s="22">
        <v>186257.015625</v>
      </c>
      <c r="Q426" s="22">
        <v>223233.609375</v>
      </c>
      <c r="R426" s="22" t="s">
        <v>31</v>
      </c>
      <c r="S426" s="22" t="s">
        <v>31</v>
      </c>
      <c r="T426" s="22" t="s">
        <v>31</v>
      </c>
      <c r="U426" s="22" t="s">
        <v>31</v>
      </c>
      <c r="V426" s="22" t="s">
        <v>31</v>
      </c>
      <c r="W426" s="22" t="s">
        <v>31</v>
      </c>
      <c r="X426" s="23">
        <v>631756.85731254797</v>
      </c>
      <c r="Y426" s="23">
        <v>601780.792910491</v>
      </c>
      <c r="Z426" s="23">
        <v>289212.50335948099</v>
      </c>
      <c r="AA426" s="23">
        <v>326298.64027941</v>
      </c>
      <c r="AB426" s="23">
        <v>408591.032477998</v>
      </c>
      <c r="AC426" s="23">
        <v>462730.38579771802</v>
      </c>
      <c r="AD426" s="23" t="s">
        <v>31</v>
      </c>
      <c r="AE426" s="23" t="s">
        <v>31</v>
      </c>
      <c r="AF426" s="23" t="s">
        <v>31</v>
      </c>
      <c r="AG426" s="23" t="s">
        <v>31</v>
      </c>
      <c r="AH426" s="23" t="s">
        <v>31</v>
      </c>
      <c r="AI426" s="23" t="s">
        <v>31</v>
      </c>
      <c r="AJ426" s="22">
        <v>3</v>
      </c>
    </row>
    <row r="427" spans="1:36" x14ac:dyDescent="0.25">
      <c r="A427" s="22" t="s">
        <v>639</v>
      </c>
      <c r="B427" s="22" t="s">
        <v>1671</v>
      </c>
      <c r="C427" s="22">
        <v>4</v>
      </c>
      <c r="D427" s="22">
        <v>0.01</v>
      </c>
      <c r="E427" s="22">
        <v>-6.64</v>
      </c>
      <c r="F427" s="22" t="s">
        <v>31</v>
      </c>
      <c r="G427" s="22" t="s">
        <v>31</v>
      </c>
      <c r="H427" s="22">
        <v>252374.58825093499</v>
      </c>
      <c r="I427" s="22" t="s">
        <v>31</v>
      </c>
      <c r="J427" s="22">
        <v>31.09</v>
      </c>
      <c r="K427" s="22" t="s">
        <v>31</v>
      </c>
      <c r="L427" s="22">
        <v>111579.0703125</v>
      </c>
      <c r="M427" s="22">
        <v>79648.90625</v>
      </c>
      <c r="N427" s="22">
        <v>119549.71875</v>
      </c>
      <c r="O427" s="22">
        <v>104872.609375</v>
      </c>
      <c r="P427" s="22">
        <v>66181.5546875</v>
      </c>
      <c r="Q427" s="22">
        <v>72368.5234375</v>
      </c>
      <c r="R427" s="22" t="s">
        <v>31</v>
      </c>
      <c r="S427" s="22" t="s">
        <v>31</v>
      </c>
      <c r="T427" s="22" t="s">
        <v>31</v>
      </c>
      <c r="U427" s="22" t="s">
        <v>31</v>
      </c>
      <c r="V427" s="22" t="s">
        <v>31</v>
      </c>
      <c r="W427" s="22" t="s">
        <v>31</v>
      </c>
      <c r="X427" s="23">
        <v>236573.07178957801</v>
      </c>
      <c r="Y427" s="23">
        <v>269231.54149801802</v>
      </c>
      <c r="Z427" s="23">
        <v>321508.36617330997</v>
      </c>
      <c r="AA427" s="23">
        <v>287211.08866854</v>
      </c>
      <c r="AB427" s="23">
        <v>145182.12734175901</v>
      </c>
      <c r="AC427" s="23">
        <v>150009.28786485799</v>
      </c>
      <c r="AD427" s="23" t="s">
        <v>31</v>
      </c>
      <c r="AE427" s="23" t="s">
        <v>31</v>
      </c>
      <c r="AF427" s="23" t="s">
        <v>31</v>
      </c>
      <c r="AG427" s="23" t="s">
        <v>31</v>
      </c>
      <c r="AH427" s="23" t="s">
        <v>31</v>
      </c>
      <c r="AI427" s="23" t="s">
        <v>31</v>
      </c>
      <c r="AJ427" s="22">
        <v>3</v>
      </c>
    </row>
    <row r="428" spans="1:36" x14ac:dyDescent="0.25">
      <c r="A428" s="22" t="s">
        <v>119</v>
      </c>
      <c r="B428" s="22" t="s">
        <v>1672</v>
      </c>
      <c r="C428" s="22">
        <v>30</v>
      </c>
      <c r="D428" s="22">
        <v>0.79600000000000004</v>
      </c>
      <c r="E428" s="22">
        <v>-0.33</v>
      </c>
      <c r="F428" s="22">
        <v>4.8978274513437503E-2</v>
      </c>
      <c r="G428" s="22">
        <v>0.17856662583024099</v>
      </c>
      <c r="H428" s="22">
        <v>1503255.76698213</v>
      </c>
      <c r="I428" s="22">
        <v>1196811.97074235</v>
      </c>
      <c r="J428" s="22">
        <v>31.28</v>
      </c>
      <c r="K428" s="22">
        <v>37.32</v>
      </c>
      <c r="L428" s="22">
        <v>984660.28125</v>
      </c>
      <c r="M428" s="22">
        <v>703818.046875</v>
      </c>
      <c r="N428" s="22">
        <v>551476.390625</v>
      </c>
      <c r="O428" s="22">
        <v>556360.109375</v>
      </c>
      <c r="P428" s="22">
        <v>489596.984375</v>
      </c>
      <c r="Q428" s="22">
        <v>581499.078125</v>
      </c>
      <c r="R428" s="22">
        <v>1141660.625</v>
      </c>
      <c r="S428" s="22">
        <v>1248538.375</v>
      </c>
      <c r="T428" s="22">
        <v>1193980.875</v>
      </c>
      <c r="U428" s="22">
        <v>1239506.25</v>
      </c>
      <c r="V428" s="22">
        <v>366080.5625</v>
      </c>
      <c r="W428" s="22">
        <v>531809</v>
      </c>
      <c r="X428" s="23">
        <v>2087704.3226126099</v>
      </c>
      <c r="Y428" s="23">
        <v>2379066.1619321401</v>
      </c>
      <c r="Z428" s="23">
        <v>1483100.7148061399</v>
      </c>
      <c r="AA428" s="23">
        <v>1523684.72242319</v>
      </c>
      <c r="AB428" s="23">
        <v>1074026.3214925299</v>
      </c>
      <c r="AC428" s="23">
        <v>1205361.9233911501</v>
      </c>
      <c r="AD428" s="23">
        <v>1141660.625</v>
      </c>
      <c r="AE428" s="23">
        <v>1287098.1185851099</v>
      </c>
      <c r="AF428" s="23">
        <v>1301874.5949734801</v>
      </c>
      <c r="AG428" s="23">
        <v>1254627.5679011</v>
      </c>
      <c r="AH428" s="23">
        <v>450718.52155952499</v>
      </c>
      <c r="AI428" s="23">
        <v>614868.14066854503</v>
      </c>
      <c r="AJ428" s="22">
        <v>3</v>
      </c>
    </row>
    <row r="429" spans="1:36" x14ac:dyDescent="0.25">
      <c r="A429" s="22" t="s">
        <v>210</v>
      </c>
      <c r="B429" s="22" t="s">
        <v>1673</v>
      </c>
      <c r="C429" s="22">
        <v>60</v>
      </c>
      <c r="D429" s="22">
        <v>0.38300000000000001</v>
      </c>
      <c r="E429" s="22">
        <v>-1.38</v>
      </c>
      <c r="F429" s="22">
        <v>3.2543665078524501E-3</v>
      </c>
      <c r="G429" s="22">
        <v>2.99744283617988E-2</v>
      </c>
      <c r="H429" s="22">
        <v>837923.02249641402</v>
      </c>
      <c r="I429" s="22">
        <v>321116.76358208002</v>
      </c>
      <c r="J429" s="22">
        <v>31.3</v>
      </c>
      <c r="K429" s="22">
        <v>35.28</v>
      </c>
      <c r="L429" s="22">
        <v>206018.0078125</v>
      </c>
      <c r="M429" s="22">
        <v>137544.76953125</v>
      </c>
      <c r="N429" s="22">
        <v>314667.7265625</v>
      </c>
      <c r="O429" s="22">
        <v>311145.75</v>
      </c>
      <c r="P429" s="22">
        <v>455705.28125</v>
      </c>
      <c r="Q429" s="22">
        <v>400261.5625</v>
      </c>
      <c r="R429" s="22">
        <v>220870.5703125</v>
      </c>
      <c r="S429" s="22">
        <v>156423.734375</v>
      </c>
      <c r="T429" s="22">
        <v>386046.34375</v>
      </c>
      <c r="U429" s="22" t="s">
        <v>31</v>
      </c>
      <c r="V429" s="22">
        <v>260816.0078125</v>
      </c>
      <c r="W429" s="22">
        <v>307912.4765625</v>
      </c>
      <c r="X429" s="23">
        <v>436805.15365176299</v>
      </c>
      <c r="Y429" s="23">
        <v>464932.81664979499</v>
      </c>
      <c r="Z429" s="23">
        <v>846244.62284298905</v>
      </c>
      <c r="AA429" s="23">
        <v>852124.40240275604</v>
      </c>
      <c r="AB429" s="23">
        <v>999678.27116103505</v>
      </c>
      <c r="AC429" s="23">
        <v>829683.25313636404</v>
      </c>
      <c r="AD429" s="23">
        <v>220870.5703125</v>
      </c>
      <c r="AE429" s="23">
        <v>161254.71050588999</v>
      </c>
      <c r="AF429" s="23">
        <v>420931.30462455901</v>
      </c>
      <c r="AG429" s="23" t="s">
        <v>31</v>
      </c>
      <c r="AH429" s="23">
        <v>321116.76358208002</v>
      </c>
      <c r="AI429" s="23">
        <v>356002.94833790202</v>
      </c>
      <c r="AJ429" s="22">
        <v>3</v>
      </c>
    </row>
    <row r="430" spans="1:36" x14ac:dyDescent="0.25">
      <c r="A430" s="22" t="s">
        <v>195</v>
      </c>
      <c r="B430" s="22" t="s">
        <v>1674</v>
      </c>
      <c r="C430" s="22">
        <v>31</v>
      </c>
      <c r="D430" s="22">
        <v>0.01</v>
      </c>
      <c r="E430" s="22">
        <v>-6.64</v>
      </c>
      <c r="F430" s="22" t="s">
        <v>31</v>
      </c>
      <c r="G430" s="22" t="s">
        <v>31</v>
      </c>
      <c r="H430" s="22">
        <v>901795.40156201902</v>
      </c>
      <c r="I430" s="22" t="s">
        <v>31</v>
      </c>
      <c r="J430" s="22">
        <v>31.38</v>
      </c>
      <c r="K430" s="22" t="s">
        <v>31</v>
      </c>
      <c r="L430" s="22">
        <v>398870.71875</v>
      </c>
      <c r="M430" s="22">
        <v>380396.71875</v>
      </c>
      <c r="N430" s="22">
        <v>403148.8125</v>
      </c>
      <c r="O430" s="22">
        <v>351125.34375</v>
      </c>
      <c r="P430" s="22">
        <v>247264.921875</v>
      </c>
      <c r="Q430" s="22">
        <v>302800.5625</v>
      </c>
      <c r="R430" s="22" t="s">
        <v>31</v>
      </c>
      <c r="S430" s="22" t="s">
        <v>31</v>
      </c>
      <c r="T430" s="22" t="s">
        <v>31</v>
      </c>
      <c r="U430" s="22" t="s">
        <v>31</v>
      </c>
      <c r="V430" s="22" t="s">
        <v>31</v>
      </c>
      <c r="W430" s="22" t="s">
        <v>31</v>
      </c>
      <c r="X430" s="23">
        <v>845696.87592237501</v>
      </c>
      <c r="Y430" s="23">
        <v>1285828.01436586</v>
      </c>
      <c r="Z430" s="23">
        <v>1084199.25522899</v>
      </c>
      <c r="AA430" s="23">
        <v>961615.17138328601</v>
      </c>
      <c r="AB430" s="23">
        <v>542423.75453876401</v>
      </c>
      <c r="AC430" s="23">
        <v>627660.95794302202</v>
      </c>
      <c r="AD430" s="23" t="s">
        <v>31</v>
      </c>
      <c r="AE430" s="23" t="s">
        <v>31</v>
      </c>
      <c r="AF430" s="23" t="s">
        <v>31</v>
      </c>
      <c r="AG430" s="23" t="s">
        <v>31</v>
      </c>
      <c r="AH430" s="23" t="s">
        <v>31</v>
      </c>
      <c r="AI430" s="23" t="s">
        <v>31</v>
      </c>
      <c r="AJ430" s="22">
        <v>3</v>
      </c>
    </row>
    <row r="431" spans="1:36" x14ac:dyDescent="0.25">
      <c r="A431" s="22" t="s">
        <v>44</v>
      </c>
      <c r="B431" s="22" t="s">
        <v>1675</v>
      </c>
      <c r="C431" s="22">
        <v>70</v>
      </c>
      <c r="D431" s="22">
        <v>0.67500000000000004</v>
      </c>
      <c r="E431" s="22">
        <v>-0.56999999999999995</v>
      </c>
      <c r="F431" s="22">
        <v>0.19280005169051601</v>
      </c>
      <c r="G431" s="22">
        <v>0.39461998884023702</v>
      </c>
      <c r="H431" s="22">
        <v>4187419.5017297198</v>
      </c>
      <c r="I431" s="22">
        <v>2826372.57297889</v>
      </c>
      <c r="J431" s="22">
        <v>31.4</v>
      </c>
      <c r="K431" s="22">
        <v>15.11</v>
      </c>
      <c r="L431" s="22">
        <v>2000478.8125</v>
      </c>
      <c r="M431" s="22">
        <v>1281521.703125</v>
      </c>
      <c r="N431" s="22">
        <v>883226.765625</v>
      </c>
      <c r="O431" s="22">
        <v>781817.625</v>
      </c>
      <c r="P431" s="22">
        <v>2280655.125</v>
      </c>
      <c r="Q431" s="22">
        <v>1994380.3125</v>
      </c>
      <c r="R431" s="22">
        <v>3097465.75</v>
      </c>
      <c r="S431" s="22">
        <v>3276323.5</v>
      </c>
      <c r="T431" s="22">
        <v>2592562.75</v>
      </c>
      <c r="U431" s="22">
        <v>2758704.5</v>
      </c>
      <c r="V431" s="22">
        <v>1699194.125</v>
      </c>
      <c r="W431" s="22">
        <v>2444170.25</v>
      </c>
      <c r="X431" s="23">
        <v>4241471.2400599197</v>
      </c>
      <c r="Y431" s="23">
        <v>4331836.8052983601</v>
      </c>
      <c r="Z431" s="23">
        <v>2375286.17671157</v>
      </c>
      <c r="AA431" s="23">
        <v>2141137.6388431001</v>
      </c>
      <c r="AB431" s="23">
        <v>5003061.1148958504</v>
      </c>
      <c r="AC431" s="23">
        <v>4134056.5787306102</v>
      </c>
      <c r="AD431" s="23">
        <v>3097465.75</v>
      </c>
      <c r="AE431" s="23">
        <v>3377509.1716553699</v>
      </c>
      <c r="AF431" s="23">
        <v>2826838.89731448</v>
      </c>
      <c r="AG431" s="23">
        <v>2792359.2296471298</v>
      </c>
      <c r="AH431" s="23">
        <v>2092048.42407504</v>
      </c>
      <c r="AI431" s="23">
        <v>2825906.3255696502</v>
      </c>
      <c r="AJ431" s="22">
        <v>3</v>
      </c>
    </row>
    <row r="432" spans="1:36" x14ac:dyDescent="0.25">
      <c r="A432" s="22" t="s">
        <v>68</v>
      </c>
      <c r="B432" s="22" t="s">
        <v>1676</v>
      </c>
      <c r="C432" s="22">
        <v>11</v>
      </c>
      <c r="D432" s="22">
        <v>0.01</v>
      </c>
      <c r="E432" s="22">
        <v>-6.64</v>
      </c>
      <c r="F432" s="22" t="s">
        <v>31</v>
      </c>
      <c r="G432" s="22" t="s">
        <v>31</v>
      </c>
      <c r="H432" s="22">
        <v>234324.94247795301</v>
      </c>
      <c r="I432" s="22" t="s">
        <v>31</v>
      </c>
      <c r="J432" s="22">
        <v>31.47</v>
      </c>
      <c r="K432" s="22" t="s">
        <v>31</v>
      </c>
      <c r="L432" s="22">
        <v>117123.9765625</v>
      </c>
      <c r="M432" s="22">
        <v>65412.76953125</v>
      </c>
      <c r="N432" s="22">
        <v>50420.74609375</v>
      </c>
      <c r="O432" s="22">
        <v>45250.33203125</v>
      </c>
      <c r="P432" s="22">
        <v>129330.9453125</v>
      </c>
      <c r="Q432" s="22">
        <v>124039.328125</v>
      </c>
      <c r="R432" s="22" t="s">
        <v>31</v>
      </c>
      <c r="S432" s="22" t="s">
        <v>31</v>
      </c>
      <c r="T432" s="22" t="s">
        <v>31</v>
      </c>
      <c r="U432" s="22" t="s">
        <v>31</v>
      </c>
      <c r="V432" s="22" t="s">
        <v>31</v>
      </c>
      <c r="W432" s="22" t="s">
        <v>31</v>
      </c>
      <c r="X432" s="23">
        <v>248329.53741233199</v>
      </c>
      <c r="Y432" s="23">
        <v>221110.139532556</v>
      </c>
      <c r="Z432" s="23">
        <v>135597.90744251199</v>
      </c>
      <c r="AA432" s="23">
        <v>123925.562668477</v>
      </c>
      <c r="AB432" s="23">
        <v>283712.612377415</v>
      </c>
      <c r="AC432" s="23">
        <v>257115.25391748999</v>
      </c>
      <c r="AD432" s="23" t="s">
        <v>31</v>
      </c>
      <c r="AE432" s="23" t="s">
        <v>31</v>
      </c>
      <c r="AF432" s="23" t="s">
        <v>31</v>
      </c>
      <c r="AG432" s="23" t="s">
        <v>31</v>
      </c>
      <c r="AH432" s="23" t="s">
        <v>31</v>
      </c>
      <c r="AI432" s="23" t="s">
        <v>31</v>
      </c>
      <c r="AJ432" s="22">
        <v>3</v>
      </c>
    </row>
    <row r="433" spans="1:36" x14ac:dyDescent="0.25">
      <c r="A433" s="22" t="s">
        <v>59</v>
      </c>
      <c r="B433" s="22" t="s">
        <v>1677</v>
      </c>
      <c r="C433" s="22">
        <v>42</v>
      </c>
      <c r="D433" s="22">
        <v>0.752</v>
      </c>
      <c r="E433" s="22">
        <v>-0.41</v>
      </c>
      <c r="F433" s="22">
        <v>0.82323058904351498</v>
      </c>
      <c r="G433" s="22">
        <v>0.90892967244552203</v>
      </c>
      <c r="H433" s="22">
        <v>1296247.2043341801</v>
      </c>
      <c r="I433" s="22">
        <v>974705.89321166498</v>
      </c>
      <c r="J433" s="22">
        <v>31.56</v>
      </c>
      <c r="K433" s="22">
        <v>63.88</v>
      </c>
      <c r="L433" s="22">
        <v>770810.0625</v>
      </c>
      <c r="M433" s="22">
        <v>426892.3515625</v>
      </c>
      <c r="N433" s="22">
        <v>285578.62011718802</v>
      </c>
      <c r="O433" s="22">
        <v>259869.2890625</v>
      </c>
      <c r="P433" s="22">
        <v>633164.515625</v>
      </c>
      <c r="Q433" s="22">
        <v>583598.90625</v>
      </c>
      <c r="R433" s="22">
        <v>1864007.5625</v>
      </c>
      <c r="S433" s="22">
        <v>2915440.78125</v>
      </c>
      <c r="T433" s="22">
        <v>732078.9140625</v>
      </c>
      <c r="U433" s="22">
        <v>883584.1875</v>
      </c>
      <c r="V433" s="22">
        <v>599375.71875</v>
      </c>
      <c r="W433" s="22">
        <v>918770.0625</v>
      </c>
      <c r="X433" s="23">
        <v>1634293.0958397901</v>
      </c>
      <c r="Y433" s="23">
        <v>1442993.9000560399</v>
      </c>
      <c r="Z433" s="23">
        <v>768014.484081798</v>
      </c>
      <c r="AA433" s="23">
        <v>711695.28314370895</v>
      </c>
      <c r="AB433" s="23">
        <v>1388969.65732831</v>
      </c>
      <c r="AC433" s="23">
        <v>1209714.5577507799</v>
      </c>
      <c r="AD433" s="23">
        <v>1864007.5625</v>
      </c>
      <c r="AE433" s="23">
        <v>3005480.9844296402</v>
      </c>
      <c r="AF433" s="23">
        <v>798233.00329977204</v>
      </c>
      <c r="AG433" s="23">
        <v>894363.44528233795</v>
      </c>
      <c r="AH433" s="23">
        <v>737951.60269859398</v>
      </c>
      <c r="AI433" s="23">
        <v>1062265.6631070499</v>
      </c>
      <c r="AJ433" s="22">
        <v>4</v>
      </c>
    </row>
    <row r="434" spans="1:36" x14ac:dyDescent="0.25">
      <c r="A434" s="22" t="s">
        <v>618</v>
      </c>
      <c r="B434" s="22" t="s">
        <v>1678</v>
      </c>
      <c r="C434" s="22">
        <v>7</v>
      </c>
      <c r="D434" s="22">
        <v>0.01</v>
      </c>
      <c r="E434" s="22">
        <v>-6.64</v>
      </c>
      <c r="F434" s="22" t="s">
        <v>31</v>
      </c>
      <c r="G434" s="22" t="s">
        <v>31</v>
      </c>
      <c r="H434" s="22">
        <v>999267.46620123601</v>
      </c>
      <c r="I434" s="22" t="s">
        <v>31</v>
      </c>
      <c r="J434" s="22">
        <v>31.63</v>
      </c>
      <c r="K434" s="22" t="s">
        <v>31</v>
      </c>
      <c r="L434" s="22">
        <v>606743.3125</v>
      </c>
      <c r="M434" s="22">
        <v>485275.5625</v>
      </c>
      <c r="N434" s="22">
        <v>364757.25</v>
      </c>
      <c r="O434" s="22">
        <v>371686.4375</v>
      </c>
      <c r="P434" s="22">
        <v>354849.84375</v>
      </c>
      <c r="Q434" s="22">
        <v>356683.46875</v>
      </c>
      <c r="R434" s="22" t="s">
        <v>31</v>
      </c>
      <c r="S434" s="22" t="s">
        <v>31</v>
      </c>
      <c r="T434" s="22" t="s">
        <v>31</v>
      </c>
      <c r="U434" s="22" t="s">
        <v>31</v>
      </c>
      <c r="V434" s="22" t="s">
        <v>31</v>
      </c>
      <c r="W434" s="22" t="s">
        <v>31</v>
      </c>
      <c r="X434" s="23">
        <v>1286434.1746520901</v>
      </c>
      <c r="Y434" s="23">
        <v>1640342.52188105</v>
      </c>
      <c r="Z434" s="23">
        <v>980951.76403223095</v>
      </c>
      <c r="AA434" s="23">
        <v>1017925.1474137</v>
      </c>
      <c r="AB434" s="23">
        <v>778432.23003412003</v>
      </c>
      <c r="AC434" s="23">
        <v>739352.28465127095</v>
      </c>
      <c r="AD434" s="23" t="s">
        <v>31</v>
      </c>
      <c r="AE434" s="23" t="s">
        <v>31</v>
      </c>
      <c r="AF434" s="23" t="s">
        <v>31</v>
      </c>
      <c r="AG434" s="23" t="s">
        <v>31</v>
      </c>
      <c r="AH434" s="23" t="s">
        <v>31</v>
      </c>
      <c r="AI434" s="23" t="s">
        <v>31</v>
      </c>
      <c r="AJ434" s="22">
        <v>3</v>
      </c>
    </row>
    <row r="435" spans="1:36" x14ac:dyDescent="0.25">
      <c r="A435" s="22" t="s">
        <v>401</v>
      </c>
      <c r="B435" s="22" t="s">
        <v>1679</v>
      </c>
      <c r="C435" s="22">
        <v>14</v>
      </c>
      <c r="D435" s="22">
        <v>0.69399999999999995</v>
      </c>
      <c r="E435" s="22">
        <v>-0.53</v>
      </c>
      <c r="F435" s="22">
        <v>0.17878975937265401</v>
      </c>
      <c r="G435" s="22">
        <v>0.37470907652951402</v>
      </c>
      <c r="H435" s="22">
        <v>1053773.5950046901</v>
      </c>
      <c r="I435" s="22">
        <v>731100.29593422101</v>
      </c>
      <c r="J435" s="22">
        <v>31.66</v>
      </c>
      <c r="K435" s="22">
        <v>51.29</v>
      </c>
      <c r="L435" s="22">
        <v>418542.6875</v>
      </c>
      <c r="M435" s="22">
        <v>289630.5</v>
      </c>
      <c r="N435" s="22">
        <v>644469.9375</v>
      </c>
      <c r="O435" s="22">
        <v>621746.5625</v>
      </c>
      <c r="P435" s="22">
        <v>424254.25</v>
      </c>
      <c r="Q435" s="22">
        <v>547187</v>
      </c>
      <c r="R435" s="22">
        <v>573534.0625</v>
      </c>
      <c r="S435" s="22">
        <v>710438.0625</v>
      </c>
      <c r="T435" s="22">
        <v>1430929.625</v>
      </c>
      <c r="U435" s="22">
        <v>1470225.375</v>
      </c>
      <c r="V435" s="22">
        <v>381285.5625</v>
      </c>
      <c r="W435" s="22">
        <v>631235.8125</v>
      </c>
      <c r="X435" s="23">
        <v>887405.93535710603</v>
      </c>
      <c r="Y435" s="23">
        <v>979017.41092447902</v>
      </c>
      <c r="Z435" s="23">
        <v>1733190.83323599</v>
      </c>
      <c r="AA435" s="23">
        <v>1702756.4027992701</v>
      </c>
      <c r="AB435" s="23">
        <v>930684.30984465696</v>
      </c>
      <c r="AC435" s="23">
        <v>1134238.0402413199</v>
      </c>
      <c r="AD435" s="23">
        <v>573534.0625</v>
      </c>
      <c r="AE435" s="23">
        <v>732379.16585063096</v>
      </c>
      <c r="AF435" s="23">
        <v>1560235.1469678499</v>
      </c>
      <c r="AG435" s="23">
        <v>1488161.3436823899</v>
      </c>
      <c r="AH435" s="23">
        <v>469438.92308401898</v>
      </c>
      <c r="AI435" s="23">
        <v>729823.65916197898</v>
      </c>
      <c r="AJ435" s="22">
        <v>3</v>
      </c>
    </row>
    <row r="436" spans="1:36" x14ac:dyDescent="0.25">
      <c r="A436" s="22" t="s">
        <v>1345</v>
      </c>
      <c r="B436" s="22" t="s">
        <v>1680</v>
      </c>
      <c r="C436" s="22">
        <v>333</v>
      </c>
      <c r="D436" s="22">
        <v>0.66900000000000004</v>
      </c>
      <c r="E436" s="22">
        <v>-0.57999999999999996</v>
      </c>
      <c r="F436" s="22">
        <v>7.3525735673993495E-2</v>
      </c>
      <c r="G436" s="22">
        <v>0.21373131819685301</v>
      </c>
      <c r="H436" s="22">
        <v>358535440.41136903</v>
      </c>
      <c r="I436" s="22">
        <v>239974032.60695401</v>
      </c>
      <c r="J436" s="22">
        <v>31.72</v>
      </c>
      <c r="K436" s="22">
        <v>34.43</v>
      </c>
      <c r="L436" s="22">
        <v>155365709.53125</v>
      </c>
      <c r="M436" s="22">
        <v>135317957.40039101</v>
      </c>
      <c r="N436" s="22">
        <v>149452323.97265601</v>
      </c>
      <c r="O436" s="22">
        <v>142490959.15234399</v>
      </c>
      <c r="P436" s="22">
        <v>84290466.249023393</v>
      </c>
      <c r="Q436" s="22">
        <v>111858327.105469</v>
      </c>
      <c r="R436" s="22">
        <v>213965840</v>
      </c>
      <c r="S436" s="22">
        <v>261080416</v>
      </c>
      <c r="T436" s="22">
        <v>261669856</v>
      </c>
      <c r="U436" s="22">
        <v>272953248</v>
      </c>
      <c r="V436" s="22">
        <v>83830944</v>
      </c>
      <c r="W436" s="22">
        <v>132822304</v>
      </c>
      <c r="X436" s="23">
        <v>329410731.34624898</v>
      </c>
      <c r="Y436" s="23">
        <v>457405681.74180299</v>
      </c>
      <c r="Z436" s="23">
        <v>401926269.70318902</v>
      </c>
      <c r="AA436" s="23">
        <v>390235198.18440801</v>
      </c>
      <c r="AB436" s="23">
        <v>184907551.09101799</v>
      </c>
      <c r="AC436" s="23">
        <v>231865833.29059201</v>
      </c>
      <c r="AD436" s="23">
        <v>213965840</v>
      </c>
      <c r="AE436" s="23">
        <v>269143599.39718997</v>
      </c>
      <c r="AF436" s="23">
        <v>285315573.24715799</v>
      </c>
      <c r="AG436" s="23">
        <v>276283132.64974999</v>
      </c>
      <c r="AH436" s="23">
        <v>103212688.71143401</v>
      </c>
      <c r="AI436" s="23">
        <v>153566793.90494001</v>
      </c>
      <c r="AJ436" s="22">
        <v>3</v>
      </c>
    </row>
    <row r="437" spans="1:36" x14ac:dyDescent="0.25">
      <c r="A437" s="22" t="s">
        <v>696</v>
      </c>
      <c r="B437" s="22" t="s">
        <v>1681</v>
      </c>
      <c r="C437" s="22">
        <v>25</v>
      </c>
      <c r="D437" s="22">
        <v>0.01</v>
      </c>
      <c r="E437" s="22">
        <v>-6.64</v>
      </c>
      <c r="F437" s="22" t="s">
        <v>31</v>
      </c>
      <c r="G437" s="22" t="s">
        <v>31</v>
      </c>
      <c r="H437" s="22">
        <v>454572.88318471098</v>
      </c>
      <c r="I437" s="22" t="s">
        <v>31</v>
      </c>
      <c r="J437" s="22">
        <v>31.84</v>
      </c>
      <c r="K437" s="22" t="s">
        <v>31</v>
      </c>
      <c r="L437" s="22">
        <v>140107.140625</v>
      </c>
      <c r="M437" s="22">
        <v>67660.890625</v>
      </c>
      <c r="N437" s="22">
        <v>216825.484375</v>
      </c>
      <c r="O437" s="22">
        <v>178104.84375</v>
      </c>
      <c r="P437" s="22">
        <v>228514.390625</v>
      </c>
      <c r="Q437" s="22">
        <v>204373.109375</v>
      </c>
      <c r="R437" s="22" t="s">
        <v>31</v>
      </c>
      <c r="S437" s="22" t="s">
        <v>31</v>
      </c>
      <c r="T437" s="22" t="s">
        <v>31</v>
      </c>
      <c r="U437" s="22" t="s">
        <v>31</v>
      </c>
      <c r="V437" s="22" t="s">
        <v>31</v>
      </c>
      <c r="W437" s="22" t="s">
        <v>31</v>
      </c>
      <c r="X437" s="23">
        <v>297059.08594219002</v>
      </c>
      <c r="Y437" s="23">
        <v>228709.30361454299</v>
      </c>
      <c r="Z437" s="23">
        <v>583114.77396213298</v>
      </c>
      <c r="AA437" s="23">
        <v>487769.74631826102</v>
      </c>
      <c r="AB437" s="23">
        <v>501290.81306410098</v>
      </c>
      <c r="AC437" s="23">
        <v>423635.347797964</v>
      </c>
      <c r="AD437" s="23" t="s">
        <v>31</v>
      </c>
      <c r="AE437" s="23" t="s">
        <v>31</v>
      </c>
      <c r="AF437" s="23" t="s">
        <v>31</v>
      </c>
      <c r="AG437" s="23" t="s">
        <v>31</v>
      </c>
      <c r="AH437" s="23" t="s">
        <v>31</v>
      </c>
      <c r="AI437" s="23" t="s">
        <v>31</v>
      </c>
      <c r="AJ437" s="22">
        <v>3</v>
      </c>
    </row>
    <row r="438" spans="1:36" x14ac:dyDescent="0.25">
      <c r="A438" s="22" t="s">
        <v>291</v>
      </c>
      <c r="B438" s="22" t="s">
        <v>1682</v>
      </c>
      <c r="C438" s="22">
        <v>7</v>
      </c>
      <c r="D438" s="22">
        <v>0.35399999999999998</v>
      </c>
      <c r="E438" s="22">
        <v>-1.5</v>
      </c>
      <c r="F438" s="22">
        <v>4.1975637068197402E-4</v>
      </c>
      <c r="G438" s="22">
        <v>6.6779422608495903E-3</v>
      </c>
      <c r="H438" s="22">
        <v>301440.73099182302</v>
      </c>
      <c r="I438" s="22">
        <v>106826.66345234201</v>
      </c>
      <c r="J438" s="22">
        <v>32.03</v>
      </c>
      <c r="K438" s="22">
        <v>26.84</v>
      </c>
      <c r="L438" s="22">
        <v>197232.46875</v>
      </c>
      <c r="M438" s="22">
        <v>105585.09375</v>
      </c>
      <c r="N438" s="22">
        <v>119784.828125</v>
      </c>
      <c r="O438" s="22">
        <v>102995.7265625</v>
      </c>
      <c r="P438" s="22">
        <v>84534.0234375</v>
      </c>
      <c r="Q438" s="22">
        <v>89837.421875</v>
      </c>
      <c r="R438" s="22">
        <v>97689.6875</v>
      </c>
      <c r="S438" s="22">
        <v>102347.8203125</v>
      </c>
      <c r="T438" s="22">
        <v>143862.609375</v>
      </c>
      <c r="U438" s="22">
        <v>133473.609375</v>
      </c>
      <c r="V438" s="22">
        <v>57157.42578125</v>
      </c>
      <c r="W438" s="22">
        <v>93550.1875</v>
      </c>
      <c r="X438" s="23">
        <v>418177.80752383801</v>
      </c>
      <c r="Y438" s="23">
        <v>356901.79423556401</v>
      </c>
      <c r="Z438" s="23">
        <v>322140.65232018399</v>
      </c>
      <c r="AA438" s="23">
        <v>282070.93282523699</v>
      </c>
      <c r="AB438" s="23">
        <v>185441.841210363</v>
      </c>
      <c r="AC438" s="23">
        <v>186219.74083418</v>
      </c>
      <c r="AD438" s="23">
        <v>97689.6875</v>
      </c>
      <c r="AE438" s="23">
        <v>105508.72091977599</v>
      </c>
      <c r="AF438" s="23">
        <v>156862.71047842799</v>
      </c>
      <c r="AG438" s="23">
        <v>135101.91651646499</v>
      </c>
      <c r="AH438" s="23">
        <v>70372.2433891127</v>
      </c>
      <c r="AI438" s="23">
        <v>108161.06881854001</v>
      </c>
      <c r="AJ438" s="22">
        <v>3</v>
      </c>
    </row>
    <row r="439" spans="1:36" x14ac:dyDescent="0.25">
      <c r="A439" s="22" t="s">
        <v>380</v>
      </c>
      <c r="B439" s="22" t="s">
        <v>1683</v>
      </c>
      <c r="C439" s="22">
        <v>4</v>
      </c>
      <c r="D439" s="22">
        <v>0.01</v>
      </c>
      <c r="E439" s="22">
        <v>-6.64</v>
      </c>
      <c r="F439" s="22" t="s">
        <v>31</v>
      </c>
      <c r="G439" s="22" t="s">
        <v>31</v>
      </c>
      <c r="H439" s="22">
        <v>85369.620644246694</v>
      </c>
      <c r="I439" s="22" t="s">
        <v>31</v>
      </c>
      <c r="J439" s="22">
        <v>32.090000000000003</v>
      </c>
      <c r="K439" s="22" t="s">
        <v>31</v>
      </c>
      <c r="L439" s="22">
        <v>30452.20703125</v>
      </c>
      <c r="M439" s="22">
        <v>14427.4423828125</v>
      </c>
      <c r="N439" s="22">
        <v>45144.28125</v>
      </c>
      <c r="O439" s="22">
        <v>41410.14453125</v>
      </c>
      <c r="P439" s="22">
        <v>39372</v>
      </c>
      <c r="Q439" s="22">
        <v>40707.515625</v>
      </c>
      <c r="R439" s="22" t="s">
        <v>31</v>
      </c>
      <c r="S439" s="22" t="s">
        <v>31</v>
      </c>
      <c r="T439" s="22" t="s">
        <v>31</v>
      </c>
      <c r="U439" s="22" t="s">
        <v>31</v>
      </c>
      <c r="V439" s="22" t="s">
        <v>31</v>
      </c>
      <c r="W439" s="22" t="s">
        <v>31</v>
      </c>
      <c r="X439" s="23">
        <v>64565.622746078101</v>
      </c>
      <c r="Y439" s="23">
        <v>48768.058916043701</v>
      </c>
      <c r="Z439" s="23">
        <v>121407.764556166</v>
      </c>
      <c r="AA439" s="23">
        <v>113408.570298978</v>
      </c>
      <c r="AB439" s="23">
        <v>86370.148671943301</v>
      </c>
      <c r="AC439" s="23">
        <v>84380.682921182</v>
      </c>
      <c r="AD439" s="23" t="s">
        <v>31</v>
      </c>
      <c r="AE439" s="23" t="s">
        <v>31</v>
      </c>
      <c r="AF439" s="23" t="s">
        <v>31</v>
      </c>
      <c r="AG439" s="23" t="s">
        <v>31</v>
      </c>
      <c r="AH439" s="23" t="s">
        <v>31</v>
      </c>
      <c r="AI439" s="23" t="s">
        <v>31</v>
      </c>
      <c r="AJ439" s="22">
        <v>3</v>
      </c>
    </row>
    <row r="440" spans="1:36" x14ac:dyDescent="0.25">
      <c r="A440" s="22" t="s">
        <v>735</v>
      </c>
      <c r="B440" s="22" t="s">
        <v>1684</v>
      </c>
      <c r="C440" s="22">
        <v>8</v>
      </c>
      <c r="D440" s="22">
        <v>0.01</v>
      </c>
      <c r="E440" s="22">
        <v>-6.64</v>
      </c>
      <c r="F440" s="22" t="s">
        <v>31</v>
      </c>
      <c r="G440" s="22" t="s">
        <v>31</v>
      </c>
      <c r="H440" s="22">
        <v>76973.322942623607</v>
      </c>
      <c r="I440" s="22" t="s">
        <v>31</v>
      </c>
      <c r="J440" s="22">
        <v>32.67</v>
      </c>
      <c r="K440" s="22" t="s">
        <v>31</v>
      </c>
      <c r="L440" s="22">
        <v>48749.56640625</v>
      </c>
      <c r="M440" s="22">
        <v>38609.4140625</v>
      </c>
      <c r="N440" s="22">
        <v>30578.595703125</v>
      </c>
      <c r="O440" s="22">
        <v>24709.58984375</v>
      </c>
      <c r="P440" s="22">
        <v>24560.431640625</v>
      </c>
      <c r="Q440" s="22">
        <v>34757.6796875</v>
      </c>
      <c r="R440" s="22" t="s">
        <v>31</v>
      </c>
      <c r="S440" s="22" t="s">
        <v>31</v>
      </c>
      <c r="T440" s="22" t="s">
        <v>31</v>
      </c>
      <c r="U440" s="22" t="s">
        <v>31</v>
      </c>
      <c r="V440" s="22" t="s">
        <v>31</v>
      </c>
      <c r="W440" s="22" t="s">
        <v>31</v>
      </c>
      <c r="X440" s="23">
        <v>103360.19686162</v>
      </c>
      <c r="Y440" s="23">
        <v>130508.660492524</v>
      </c>
      <c r="Z440" s="23">
        <v>82235.8634313886</v>
      </c>
      <c r="AA440" s="23">
        <v>67671.322777902897</v>
      </c>
      <c r="AB440" s="23">
        <v>53878.089308338</v>
      </c>
      <c r="AC440" s="23">
        <v>72047.549543548099</v>
      </c>
      <c r="AD440" s="23" t="s">
        <v>31</v>
      </c>
      <c r="AE440" s="23" t="s">
        <v>31</v>
      </c>
      <c r="AF440" s="23" t="s">
        <v>31</v>
      </c>
      <c r="AG440" s="23" t="s">
        <v>31</v>
      </c>
      <c r="AH440" s="23" t="s">
        <v>31</v>
      </c>
      <c r="AI440" s="23" t="s">
        <v>31</v>
      </c>
      <c r="AJ440" s="22">
        <v>3</v>
      </c>
    </row>
    <row r="441" spans="1:36" x14ac:dyDescent="0.25">
      <c r="A441" s="22" t="s">
        <v>512</v>
      </c>
      <c r="B441" s="22" t="s">
        <v>1685</v>
      </c>
      <c r="C441" s="22">
        <v>24</v>
      </c>
      <c r="D441" s="22">
        <v>0.91</v>
      </c>
      <c r="E441" s="22">
        <v>-0.14000000000000001</v>
      </c>
      <c r="F441" s="22">
        <v>0.85126487812375695</v>
      </c>
      <c r="G441" s="22">
        <v>0.93398967819221002</v>
      </c>
      <c r="H441" s="22">
        <v>1095486.8852462999</v>
      </c>
      <c r="I441" s="22">
        <v>996357.00505208899</v>
      </c>
      <c r="J441" s="22">
        <v>32.79</v>
      </c>
      <c r="K441" s="22">
        <v>21.48</v>
      </c>
      <c r="L441" s="22">
        <v>603348.6875</v>
      </c>
      <c r="M441" s="22">
        <v>314462.59375</v>
      </c>
      <c r="N441" s="22">
        <v>215743.609375</v>
      </c>
      <c r="O441" s="22">
        <v>207318.53125</v>
      </c>
      <c r="P441" s="22">
        <v>560720.3125</v>
      </c>
      <c r="Q441" s="22">
        <v>544666.6875</v>
      </c>
      <c r="R441" s="22">
        <v>1098238.125</v>
      </c>
      <c r="S441" s="22">
        <v>1231264.75</v>
      </c>
      <c r="T441" s="22">
        <v>679877.328125</v>
      </c>
      <c r="U441" s="22">
        <v>1052729.71875</v>
      </c>
      <c r="V441" s="22">
        <v>604984.125</v>
      </c>
      <c r="W441" s="22">
        <v>805787.75</v>
      </c>
      <c r="X441" s="23">
        <v>1279236.7955954799</v>
      </c>
      <c r="Y441" s="23">
        <v>1062955.57396656</v>
      </c>
      <c r="Z441" s="23">
        <v>580205.25759278797</v>
      </c>
      <c r="AA441" s="23">
        <v>567776.28988479904</v>
      </c>
      <c r="AB441" s="23">
        <v>1230049.19115116</v>
      </c>
      <c r="AC441" s="23">
        <v>1129013.80371743</v>
      </c>
      <c r="AD441" s="23">
        <v>1098238.125</v>
      </c>
      <c r="AE441" s="23">
        <v>1269291.01654979</v>
      </c>
      <c r="AF441" s="23">
        <v>741314.23686697194</v>
      </c>
      <c r="AG441" s="23">
        <v>1065572.4621739599</v>
      </c>
      <c r="AH441" s="23">
        <v>744856.67451131798</v>
      </c>
      <c r="AI441" s="23">
        <v>931637.51575469796</v>
      </c>
      <c r="AJ441" s="22">
        <v>3</v>
      </c>
    </row>
    <row r="442" spans="1:36" x14ac:dyDescent="0.25">
      <c r="A442" s="22" t="s">
        <v>306</v>
      </c>
      <c r="B442" s="22" t="s">
        <v>1686</v>
      </c>
      <c r="C442" s="22">
        <v>4</v>
      </c>
      <c r="D442" s="22">
        <v>0.01</v>
      </c>
      <c r="E442" s="22">
        <v>-6.64</v>
      </c>
      <c r="F442" s="22" t="s">
        <v>31</v>
      </c>
      <c r="G442" s="22" t="s">
        <v>31</v>
      </c>
      <c r="H442" s="22">
        <v>431271.69236429798</v>
      </c>
      <c r="I442" s="22" t="s">
        <v>31</v>
      </c>
      <c r="J442" s="22">
        <v>32.94</v>
      </c>
      <c r="K442" s="22" t="s">
        <v>31</v>
      </c>
      <c r="L442" s="22">
        <v>217843.859375</v>
      </c>
      <c r="M442" s="22">
        <v>119131.8515625</v>
      </c>
      <c r="N442" s="22">
        <v>94762.515625</v>
      </c>
      <c r="O442" s="22">
        <v>86341.328125</v>
      </c>
      <c r="P442" s="22">
        <v>257915.765625</v>
      </c>
      <c r="Q442" s="22">
        <v>238298.140625</v>
      </c>
      <c r="R442" s="22" t="s">
        <v>31</v>
      </c>
      <c r="S442" s="22" t="s">
        <v>31</v>
      </c>
      <c r="T442" s="22" t="s">
        <v>31</v>
      </c>
      <c r="U442" s="22" t="s">
        <v>31</v>
      </c>
      <c r="V442" s="22" t="s">
        <v>31</v>
      </c>
      <c r="W442" s="22" t="s">
        <v>31</v>
      </c>
      <c r="X442" s="23">
        <v>461878.65554448101</v>
      </c>
      <c r="Y442" s="23">
        <v>402692.93764074601</v>
      </c>
      <c r="Z442" s="23">
        <v>254847.45503064201</v>
      </c>
      <c r="AA442" s="23">
        <v>236460.09187390801</v>
      </c>
      <c r="AB442" s="23">
        <v>565788.45427891298</v>
      </c>
      <c r="AC442" s="23">
        <v>493956.939795079</v>
      </c>
      <c r="AD442" s="23" t="s">
        <v>31</v>
      </c>
      <c r="AE442" s="23" t="s">
        <v>31</v>
      </c>
      <c r="AF442" s="23" t="s">
        <v>31</v>
      </c>
      <c r="AG442" s="23" t="s">
        <v>31</v>
      </c>
      <c r="AH442" s="23" t="s">
        <v>31</v>
      </c>
      <c r="AI442" s="23" t="s">
        <v>31</v>
      </c>
      <c r="AJ442" s="22">
        <v>3</v>
      </c>
    </row>
    <row r="443" spans="1:36" x14ac:dyDescent="0.25">
      <c r="A443" s="22" t="s">
        <v>965</v>
      </c>
      <c r="B443" s="22" t="s">
        <v>1687</v>
      </c>
      <c r="C443" s="22">
        <v>5</v>
      </c>
      <c r="D443" s="22">
        <v>0.01</v>
      </c>
      <c r="E443" s="22">
        <v>-6.64</v>
      </c>
      <c r="F443" s="22" t="s">
        <v>31</v>
      </c>
      <c r="G443" s="22" t="s">
        <v>31</v>
      </c>
      <c r="H443" s="22">
        <v>90844.942309389793</v>
      </c>
      <c r="I443" s="22" t="s">
        <v>31</v>
      </c>
      <c r="J443" s="22">
        <v>33.06</v>
      </c>
      <c r="K443" s="22" t="s">
        <v>31</v>
      </c>
      <c r="L443" s="22" t="s">
        <v>31</v>
      </c>
      <c r="M443" s="22">
        <v>14966.703125</v>
      </c>
      <c r="N443" s="22">
        <v>33779.796875</v>
      </c>
      <c r="O443" s="22">
        <v>36960.52734375</v>
      </c>
      <c r="P443" s="22" t="s">
        <v>31</v>
      </c>
      <c r="Q443" s="22" t="s">
        <v>31</v>
      </c>
      <c r="R443" s="22" t="s">
        <v>31</v>
      </c>
      <c r="S443" s="22" t="s">
        <v>31</v>
      </c>
      <c r="T443" s="22" t="s">
        <v>31</v>
      </c>
      <c r="U443" s="22" t="s">
        <v>31</v>
      </c>
      <c r="V443" s="22" t="s">
        <v>31</v>
      </c>
      <c r="W443" s="22" t="s">
        <v>31</v>
      </c>
      <c r="X443" s="23" t="s">
        <v>31</v>
      </c>
      <c r="Y443" s="23">
        <v>50590.8837070433</v>
      </c>
      <c r="Z443" s="23">
        <v>90844.942309389793</v>
      </c>
      <c r="AA443" s="23">
        <v>101222.553338054</v>
      </c>
      <c r="AB443" s="23" t="s">
        <v>31</v>
      </c>
      <c r="AC443" s="23" t="s">
        <v>31</v>
      </c>
      <c r="AD443" s="23" t="s">
        <v>31</v>
      </c>
      <c r="AE443" s="23" t="s">
        <v>31</v>
      </c>
      <c r="AF443" s="23" t="s">
        <v>31</v>
      </c>
      <c r="AG443" s="23" t="s">
        <v>31</v>
      </c>
      <c r="AH443" s="23" t="s">
        <v>31</v>
      </c>
      <c r="AI443" s="23" t="s">
        <v>31</v>
      </c>
      <c r="AJ443" s="22">
        <v>3</v>
      </c>
    </row>
    <row r="444" spans="1:36" x14ac:dyDescent="0.25">
      <c r="A444" s="22" t="s">
        <v>787</v>
      </c>
      <c r="B444" s="22" t="s">
        <v>1688</v>
      </c>
      <c r="C444" s="22">
        <v>13</v>
      </c>
      <c r="D444" s="22">
        <v>0.01</v>
      </c>
      <c r="E444" s="22">
        <v>-6.64</v>
      </c>
      <c r="F444" s="22" t="s">
        <v>31</v>
      </c>
      <c r="G444" s="22" t="s">
        <v>31</v>
      </c>
      <c r="H444" s="22">
        <v>379020.358563171</v>
      </c>
      <c r="I444" s="22" t="s">
        <v>31</v>
      </c>
      <c r="J444" s="22">
        <v>33.090000000000003</v>
      </c>
      <c r="K444" s="22" t="s">
        <v>31</v>
      </c>
      <c r="L444" s="22">
        <v>201793.21875</v>
      </c>
      <c r="M444" s="22">
        <v>115877.1875</v>
      </c>
      <c r="N444" s="22">
        <v>70948.7890625</v>
      </c>
      <c r="O444" s="22">
        <v>71411.1796875</v>
      </c>
      <c r="P444" s="22">
        <v>167187.890625</v>
      </c>
      <c r="Q444" s="22">
        <v>203226.140625</v>
      </c>
      <c r="R444" s="22" t="s">
        <v>31</v>
      </c>
      <c r="S444" s="22" t="s">
        <v>31</v>
      </c>
      <c r="T444" s="22" t="s">
        <v>31</v>
      </c>
      <c r="U444" s="22" t="s">
        <v>31</v>
      </c>
      <c r="V444" s="22" t="s">
        <v>31</v>
      </c>
      <c r="W444" s="22" t="s">
        <v>31</v>
      </c>
      <c r="X444" s="23">
        <v>427847.63748516102</v>
      </c>
      <c r="Y444" s="23">
        <v>391691.42784154398</v>
      </c>
      <c r="Z444" s="23">
        <v>190804.54134033</v>
      </c>
      <c r="AA444" s="23">
        <v>195571.39641498201</v>
      </c>
      <c r="AB444" s="23">
        <v>366759.19357487198</v>
      </c>
      <c r="AC444" s="23">
        <v>421257.85054890998</v>
      </c>
      <c r="AD444" s="23" t="s">
        <v>31</v>
      </c>
      <c r="AE444" s="23" t="s">
        <v>31</v>
      </c>
      <c r="AF444" s="23" t="s">
        <v>31</v>
      </c>
      <c r="AG444" s="23" t="s">
        <v>31</v>
      </c>
      <c r="AH444" s="23" t="s">
        <v>31</v>
      </c>
      <c r="AI444" s="23" t="s">
        <v>31</v>
      </c>
      <c r="AJ444" s="22">
        <v>3</v>
      </c>
    </row>
    <row r="445" spans="1:36" x14ac:dyDescent="0.25">
      <c r="A445" s="22" t="s">
        <v>445</v>
      </c>
      <c r="B445" s="22" t="s">
        <v>1689</v>
      </c>
      <c r="C445" s="22">
        <v>25</v>
      </c>
      <c r="D445" s="22">
        <v>1.014</v>
      </c>
      <c r="E445" s="22">
        <v>0.02</v>
      </c>
      <c r="F445" s="22">
        <v>0.27067518414316999</v>
      </c>
      <c r="G445" s="22">
        <v>0.478466234596512</v>
      </c>
      <c r="H445" s="22">
        <v>935615.41845074703</v>
      </c>
      <c r="I445" s="22">
        <v>948325.545671414</v>
      </c>
      <c r="J445" s="22">
        <v>33.11</v>
      </c>
      <c r="K445" s="22">
        <v>33.909999999999997</v>
      </c>
      <c r="L445" s="22">
        <v>465543.375</v>
      </c>
      <c r="M445" s="22">
        <v>262194.3203125</v>
      </c>
      <c r="N445" s="22">
        <v>615070.59375</v>
      </c>
      <c r="O445" s="22">
        <v>568601.25</v>
      </c>
      <c r="P445" s="22">
        <v>404274.015625</v>
      </c>
      <c r="Q445" s="22">
        <v>389935.609375</v>
      </c>
      <c r="R445" s="22" t="s">
        <v>31</v>
      </c>
      <c r="S445" s="22">
        <v>477047.125</v>
      </c>
      <c r="T445" s="22">
        <v>869732.4375</v>
      </c>
      <c r="U445" s="22">
        <v>969886.25</v>
      </c>
      <c r="V445" s="22" t="s">
        <v>31</v>
      </c>
      <c r="W445" s="22" t="s">
        <v>31</v>
      </c>
      <c r="X445" s="23">
        <v>987058.11015078099</v>
      </c>
      <c r="Y445" s="23">
        <v>886276.841118071</v>
      </c>
      <c r="Z445" s="23">
        <v>1654126.3647080699</v>
      </c>
      <c r="AA445" s="23">
        <v>1557209.12261122</v>
      </c>
      <c r="AB445" s="23">
        <v>886853.77511263802</v>
      </c>
      <c r="AC445" s="23">
        <v>808279.07351198699</v>
      </c>
      <c r="AD445" s="23" t="s">
        <v>31</v>
      </c>
      <c r="AE445" s="23">
        <v>491780.20424397202</v>
      </c>
      <c r="AF445" s="23">
        <v>948325.545671414</v>
      </c>
      <c r="AG445" s="23">
        <v>981718.34710652998</v>
      </c>
      <c r="AH445" s="23" t="s">
        <v>31</v>
      </c>
      <c r="AI445" s="23" t="s">
        <v>31</v>
      </c>
      <c r="AJ445" s="22">
        <v>3</v>
      </c>
    </row>
    <row r="446" spans="1:36" x14ac:dyDescent="0.25">
      <c r="A446" s="22" t="s">
        <v>222</v>
      </c>
      <c r="B446" s="22" t="s">
        <v>1690</v>
      </c>
      <c r="C446" s="22">
        <v>4</v>
      </c>
      <c r="D446" s="22">
        <v>6.8000000000000005E-2</v>
      </c>
      <c r="E446" s="22">
        <v>-3.87</v>
      </c>
      <c r="F446" s="22">
        <v>2.6075438538577501E-2</v>
      </c>
      <c r="G446" s="22">
        <v>0.11408004360627701</v>
      </c>
      <c r="H446" s="22">
        <v>505846.54966182401</v>
      </c>
      <c r="I446" s="22">
        <v>34478.346030653403</v>
      </c>
      <c r="J446" s="22">
        <v>33.119999999999997</v>
      </c>
      <c r="K446" s="22">
        <v>132.22999999999999</v>
      </c>
      <c r="L446" s="22">
        <v>292707.5</v>
      </c>
      <c r="M446" s="22">
        <v>216374.21875</v>
      </c>
      <c r="N446" s="22">
        <v>185579.75</v>
      </c>
      <c r="O446" s="22">
        <v>187207.890625</v>
      </c>
      <c r="P446" s="22">
        <v>133407.703125</v>
      </c>
      <c r="Q446" s="22">
        <v>164054.53125</v>
      </c>
      <c r="R446" s="22">
        <v>413439.09375</v>
      </c>
      <c r="S446" s="22">
        <v>493109.625</v>
      </c>
      <c r="T446" s="22">
        <v>45769.578125</v>
      </c>
      <c r="U446" s="22">
        <v>23533.041015625</v>
      </c>
      <c r="V446" s="22">
        <v>16025.1767578125</v>
      </c>
      <c r="W446" s="22">
        <v>11259.32421875</v>
      </c>
      <c r="X446" s="23">
        <v>620606.64439045999</v>
      </c>
      <c r="Y446" s="23">
        <v>731394.40573914698</v>
      </c>
      <c r="Z446" s="23">
        <v>499084.756042986</v>
      </c>
      <c r="AA446" s="23">
        <v>512699.95468010899</v>
      </c>
      <c r="AB446" s="23">
        <v>292655.77448157902</v>
      </c>
      <c r="AC446" s="23">
        <v>340060.87501659902</v>
      </c>
      <c r="AD446" s="23">
        <v>413439.09375</v>
      </c>
      <c r="AE446" s="23">
        <v>508338.777006922</v>
      </c>
      <c r="AF446" s="23">
        <v>49905.532183328498</v>
      </c>
      <c r="AG446" s="23">
        <v>23820.1316167226</v>
      </c>
      <c r="AH446" s="23">
        <v>19730.203446710799</v>
      </c>
      <c r="AI446" s="23">
        <v>13017.8311152446</v>
      </c>
      <c r="AJ446" s="22">
        <v>3</v>
      </c>
    </row>
    <row r="447" spans="1:36" x14ac:dyDescent="0.25">
      <c r="A447" s="22" t="s">
        <v>1288</v>
      </c>
      <c r="B447" s="22" t="s">
        <v>1691</v>
      </c>
      <c r="C447" s="22">
        <v>177</v>
      </c>
      <c r="D447" s="22">
        <v>0.01</v>
      </c>
      <c r="E447" s="22">
        <v>-6.64</v>
      </c>
      <c r="F447" s="22" t="s">
        <v>31</v>
      </c>
      <c r="G447" s="22" t="s">
        <v>31</v>
      </c>
      <c r="H447" s="22">
        <v>2493849.1359421699</v>
      </c>
      <c r="I447" s="22" t="s">
        <v>31</v>
      </c>
      <c r="J447" s="22">
        <v>33.17</v>
      </c>
      <c r="K447" s="22" t="s">
        <v>31</v>
      </c>
      <c r="L447" s="22">
        <v>1123064.78125</v>
      </c>
      <c r="M447" s="22">
        <v>772692.78125</v>
      </c>
      <c r="N447" s="22">
        <v>1257653.375</v>
      </c>
      <c r="O447" s="22">
        <v>1086041.0625</v>
      </c>
      <c r="P447" s="22">
        <v>754980.171875</v>
      </c>
      <c r="Q447" s="22">
        <v>622276.578125</v>
      </c>
      <c r="R447" s="22" t="s">
        <v>31</v>
      </c>
      <c r="S447" s="22" t="s">
        <v>31</v>
      </c>
      <c r="T447" s="22" t="s">
        <v>31</v>
      </c>
      <c r="U447" s="22" t="s">
        <v>31</v>
      </c>
      <c r="V447" s="22" t="s">
        <v>31</v>
      </c>
      <c r="W447" s="22" t="s">
        <v>31</v>
      </c>
      <c r="X447" s="23">
        <v>2381153.4221865502</v>
      </c>
      <c r="Y447" s="23">
        <v>2611878.53537321</v>
      </c>
      <c r="Z447" s="23">
        <v>3382242.0164296599</v>
      </c>
      <c r="AA447" s="23">
        <v>2974304.1367837</v>
      </c>
      <c r="AB447" s="23">
        <v>1656196.01974025</v>
      </c>
      <c r="AC447" s="23">
        <v>1289887.6736117101</v>
      </c>
      <c r="AD447" s="23" t="s">
        <v>31</v>
      </c>
      <c r="AE447" s="23" t="s">
        <v>31</v>
      </c>
      <c r="AF447" s="23" t="s">
        <v>31</v>
      </c>
      <c r="AG447" s="23" t="s">
        <v>31</v>
      </c>
      <c r="AH447" s="23" t="s">
        <v>31</v>
      </c>
      <c r="AI447" s="23" t="s">
        <v>31</v>
      </c>
      <c r="AJ447" s="22">
        <v>3</v>
      </c>
    </row>
    <row r="448" spans="1:36" x14ac:dyDescent="0.25">
      <c r="A448" s="22" t="s">
        <v>542</v>
      </c>
      <c r="B448" s="22" t="s">
        <v>1692</v>
      </c>
      <c r="C448" s="22">
        <v>24</v>
      </c>
      <c r="D448" s="22">
        <v>0.01</v>
      </c>
      <c r="E448" s="22">
        <v>-6.64</v>
      </c>
      <c r="F448" s="22" t="s">
        <v>31</v>
      </c>
      <c r="G448" s="22" t="s">
        <v>31</v>
      </c>
      <c r="H448" s="22">
        <v>646199.75558798702</v>
      </c>
      <c r="I448" s="22" t="s">
        <v>31</v>
      </c>
      <c r="J448" s="22">
        <v>33.200000000000003</v>
      </c>
      <c r="K448" s="22" t="s">
        <v>31</v>
      </c>
      <c r="L448" s="22">
        <v>490523.625</v>
      </c>
      <c r="M448" s="22">
        <v>351179.953125</v>
      </c>
      <c r="N448" s="22">
        <v>235920.3203125</v>
      </c>
      <c r="O448" s="22">
        <v>226320.40625</v>
      </c>
      <c r="P448" s="22">
        <v>259341.5625</v>
      </c>
      <c r="Q448" s="22">
        <v>317509.0234375</v>
      </c>
      <c r="R448" s="22" t="s">
        <v>31</v>
      </c>
      <c r="S448" s="22" t="s">
        <v>31</v>
      </c>
      <c r="T448" s="22" t="s">
        <v>31</v>
      </c>
      <c r="U448" s="22" t="s">
        <v>31</v>
      </c>
      <c r="V448" s="22" t="s">
        <v>31</v>
      </c>
      <c r="W448" s="22" t="s">
        <v>31</v>
      </c>
      <c r="X448" s="23">
        <v>1040021.93625204</v>
      </c>
      <c r="Y448" s="23">
        <v>1187068.6563639401</v>
      </c>
      <c r="Z448" s="23">
        <v>634467.04453878803</v>
      </c>
      <c r="AA448" s="23">
        <v>619816.08595756197</v>
      </c>
      <c r="AB448" s="23">
        <v>568916.217361046</v>
      </c>
      <c r="AC448" s="23">
        <v>658149.43063830899</v>
      </c>
      <c r="AD448" s="23" t="s">
        <v>31</v>
      </c>
      <c r="AE448" s="23" t="s">
        <v>31</v>
      </c>
      <c r="AF448" s="23" t="s">
        <v>31</v>
      </c>
      <c r="AG448" s="23" t="s">
        <v>31</v>
      </c>
      <c r="AH448" s="23" t="s">
        <v>31</v>
      </c>
      <c r="AI448" s="23" t="s">
        <v>31</v>
      </c>
      <c r="AJ448" s="22">
        <v>3</v>
      </c>
    </row>
    <row r="449" spans="1:36" x14ac:dyDescent="0.25">
      <c r="A449" s="22" t="s">
        <v>935</v>
      </c>
      <c r="B449" s="22" t="s">
        <v>1693</v>
      </c>
      <c r="C449" s="22">
        <v>46</v>
      </c>
      <c r="D449" s="22">
        <v>0.01</v>
      </c>
      <c r="E449" s="22">
        <v>-6.64</v>
      </c>
      <c r="F449" s="22" t="s">
        <v>31</v>
      </c>
      <c r="G449" s="22" t="s">
        <v>31</v>
      </c>
      <c r="H449" s="22">
        <v>73250.723098791597</v>
      </c>
      <c r="I449" s="22" t="s">
        <v>31</v>
      </c>
      <c r="J449" s="22">
        <v>33.33</v>
      </c>
      <c r="K449" s="22" t="s">
        <v>31</v>
      </c>
      <c r="L449" s="22" t="s">
        <v>31</v>
      </c>
      <c r="M449" s="22" t="s">
        <v>31</v>
      </c>
      <c r="N449" s="22">
        <v>46564.11328125</v>
      </c>
      <c r="O449" s="22" t="s">
        <v>31</v>
      </c>
      <c r="P449" s="22">
        <v>33391.484375</v>
      </c>
      <c r="Q449" s="22">
        <v>35116.3359375</v>
      </c>
      <c r="R449" s="22" t="s">
        <v>31</v>
      </c>
      <c r="S449" s="22" t="s">
        <v>31</v>
      </c>
      <c r="T449" s="22" t="s">
        <v>31</v>
      </c>
      <c r="U449" s="22" t="s">
        <v>31</v>
      </c>
      <c r="V449" s="22" t="s">
        <v>31</v>
      </c>
      <c r="W449" s="22" t="s">
        <v>31</v>
      </c>
      <c r="X449" s="23" t="s">
        <v>31</v>
      </c>
      <c r="Y449" s="23" t="s">
        <v>31</v>
      </c>
      <c r="Z449" s="23">
        <v>125226.158119787</v>
      </c>
      <c r="AA449" s="23" t="s">
        <v>31</v>
      </c>
      <c r="AB449" s="23">
        <v>73250.723098791597</v>
      </c>
      <c r="AC449" s="23">
        <v>72790.991113103402</v>
      </c>
      <c r="AD449" s="23" t="s">
        <v>31</v>
      </c>
      <c r="AE449" s="23" t="s">
        <v>31</v>
      </c>
      <c r="AF449" s="23" t="s">
        <v>31</v>
      </c>
      <c r="AG449" s="23" t="s">
        <v>31</v>
      </c>
      <c r="AH449" s="23" t="s">
        <v>31</v>
      </c>
      <c r="AI449" s="23" t="s">
        <v>31</v>
      </c>
      <c r="AJ449" s="22">
        <v>3</v>
      </c>
    </row>
    <row r="450" spans="1:36" x14ac:dyDescent="0.25">
      <c r="A450" s="22" t="s">
        <v>383</v>
      </c>
      <c r="B450" s="22" t="s">
        <v>1694</v>
      </c>
      <c r="C450" s="22">
        <v>6</v>
      </c>
      <c r="D450" s="22">
        <v>0.01</v>
      </c>
      <c r="E450" s="22">
        <v>-6.64</v>
      </c>
      <c r="F450" s="22" t="s">
        <v>31</v>
      </c>
      <c r="G450" s="22" t="s">
        <v>31</v>
      </c>
      <c r="H450" s="22">
        <v>208068.62364224001</v>
      </c>
      <c r="I450" s="22" t="s">
        <v>31</v>
      </c>
      <c r="J450" s="22">
        <v>33.380000000000003</v>
      </c>
      <c r="K450" s="22" t="s">
        <v>31</v>
      </c>
      <c r="L450" s="22">
        <v>155000.234375</v>
      </c>
      <c r="M450" s="22">
        <v>77854.15625</v>
      </c>
      <c r="N450" s="22">
        <v>77560.5</v>
      </c>
      <c r="O450" s="22">
        <v>64763.81640625</v>
      </c>
      <c r="P450" s="22">
        <v>94613.40625</v>
      </c>
      <c r="Q450" s="22">
        <v>56615.3359375</v>
      </c>
      <c r="R450" s="22" t="s">
        <v>31</v>
      </c>
      <c r="S450" s="22" t="s">
        <v>31</v>
      </c>
      <c r="T450" s="22" t="s">
        <v>31</v>
      </c>
      <c r="U450" s="22" t="s">
        <v>31</v>
      </c>
      <c r="V450" s="22" t="s">
        <v>31</v>
      </c>
      <c r="W450" s="22" t="s">
        <v>31</v>
      </c>
      <c r="X450" s="23">
        <v>328635.84067782201</v>
      </c>
      <c r="Y450" s="23">
        <v>263164.87552790501</v>
      </c>
      <c r="Z450" s="23">
        <v>208585.59848836999</v>
      </c>
      <c r="AA450" s="23">
        <v>177366.48613229499</v>
      </c>
      <c r="AB450" s="23">
        <v>207552.930106966</v>
      </c>
      <c r="AC450" s="23">
        <v>117355.25091304</v>
      </c>
      <c r="AD450" s="23" t="s">
        <v>31</v>
      </c>
      <c r="AE450" s="23" t="s">
        <v>31</v>
      </c>
      <c r="AF450" s="23" t="s">
        <v>31</v>
      </c>
      <c r="AG450" s="23" t="s">
        <v>31</v>
      </c>
      <c r="AH450" s="23" t="s">
        <v>31</v>
      </c>
      <c r="AI450" s="23" t="s">
        <v>31</v>
      </c>
      <c r="AJ450" s="22">
        <v>3</v>
      </c>
    </row>
    <row r="451" spans="1:36" x14ac:dyDescent="0.25">
      <c r="A451" s="22" t="s">
        <v>1327</v>
      </c>
      <c r="B451" s="22" t="s">
        <v>1695</v>
      </c>
      <c r="C451" s="22">
        <v>21</v>
      </c>
      <c r="D451" s="22">
        <v>0.48399999999999999</v>
      </c>
      <c r="E451" s="22">
        <v>-1.05</v>
      </c>
      <c r="F451" s="22">
        <v>9.9180210547206594E-3</v>
      </c>
      <c r="G451" s="22">
        <v>5.8835718121224199E-2</v>
      </c>
      <c r="H451" s="22">
        <v>1405301.2518764399</v>
      </c>
      <c r="I451" s="22">
        <v>679478.18761245999</v>
      </c>
      <c r="J451" s="22">
        <v>33.39</v>
      </c>
      <c r="K451" s="22">
        <v>34.69</v>
      </c>
      <c r="L451" s="22">
        <v>533752</v>
      </c>
      <c r="M451" s="22">
        <v>516262.59375</v>
      </c>
      <c r="N451" s="22">
        <v>708557.4375</v>
      </c>
      <c r="O451" s="22">
        <v>646183.8125</v>
      </c>
      <c r="P451" s="22">
        <v>352391</v>
      </c>
      <c r="Q451" s="22">
        <v>512966.09375</v>
      </c>
      <c r="R451" s="22">
        <v>498906.54296875</v>
      </c>
      <c r="S451" s="22">
        <v>801901.443359375</v>
      </c>
      <c r="T451" s="22">
        <v>935976.0625</v>
      </c>
      <c r="U451" s="22">
        <v>973583.6875</v>
      </c>
      <c r="V451" s="22">
        <v>453619.326171875</v>
      </c>
      <c r="W451" s="22">
        <v>395797.96875</v>
      </c>
      <c r="X451" s="23">
        <v>1131675.9483672199</v>
      </c>
      <c r="Y451" s="23">
        <v>1745085.7830590401</v>
      </c>
      <c r="Z451" s="23">
        <v>1905543.1200717201</v>
      </c>
      <c r="AA451" s="23">
        <v>1769681.8776052599</v>
      </c>
      <c r="AB451" s="23">
        <v>773038.27747269103</v>
      </c>
      <c r="AC451" s="23">
        <v>1063303.1429570599</v>
      </c>
      <c r="AD451" s="23">
        <v>498906.54296875</v>
      </c>
      <c r="AE451" s="23">
        <v>826667.29329688195</v>
      </c>
      <c r="AF451" s="23">
        <v>1020555.25577163</v>
      </c>
      <c r="AG451" s="23">
        <v>985460.89138018095</v>
      </c>
      <c r="AH451" s="23">
        <v>558496.27919814899</v>
      </c>
      <c r="AI451" s="23">
        <v>457614.59683025198</v>
      </c>
      <c r="AJ451" s="22">
        <v>3</v>
      </c>
    </row>
    <row r="452" spans="1:36" x14ac:dyDescent="0.25">
      <c r="A452" s="22" t="s">
        <v>74</v>
      </c>
      <c r="B452" s="22" t="s">
        <v>1696</v>
      </c>
      <c r="C452" s="22">
        <v>6</v>
      </c>
      <c r="D452" s="22">
        <v>0.01</v>
      </c>
      <c r="E452" s="22">
        <v>-6.64</v>
      </c>
      <c r="F452" s="22" t="s">
        <v>31</v>
      </c>
      <c r="G452" s="22" t="s">
        <v>31</v>
      </c>
      <c r="H452" s="22">
        <v>644603.80659264198</v>
      </c>
      <c r="I452" s="22" t="s">
        <v>31</v>
      </c>
      <c r="J452" s="22">
        <v>33.44</v>
      </c>
      <c r="K452" s="22" t="s">
        <v>31</v>
      </c>
      <c r="L452" s="22">
        <v>386872.46875</v>
      </c>
      <c r="M452" s="22">
        <v>149861.203125</v>
      </c>
      <c r="N452" s="22" t="s">
        <v>31</v>
      </c>
      <c r="O452" s="22" t="s">
        <v>31</v>
      </c>
      <c r="P452" s="22" t="s">
        <v>31</v>
      </c>
      <c r="Q452" s="22" t="s">
        <v>31</v>
      </c>
      <c r="R452" s="22" t="s">
        <v>31</v>
      </c>
      <c r="S452" s="22" t="s">
        <v>31</v>
      </c>
      <c r="T452" s="22" t="s">
        <v>31</v>
      </c>
      <c r="U452" s="22" t="s">
        <v>31</v>
      </c>
      <c r="V452" s="22" t="s">
        <v>31</v>
      </c>
      <c r="W452" s="22" t="s">
        <v>31</v>
      </c>
      <c r="X452" s="23">
        <v>820257.85003114305</v>
      </c>
      <c r="Y452" s="23">
        <v>506565.18247030303</v>
      </c>
      <c r="Z452" s="23" t="s">
        <v>31</v>
      </c>
      <c r="AA452" s="23" t="s">
        <v>31</v>
      </c>
      <c r="AB452" s="23" t="s">
        <v>31</v>
      </c>
      <c r="AC452" s="23" t="s">
        <v>31</v>
      </c>
      <c r="AD452" s="23" t="s">
        <v>31</v>
      </c>
      <c r="AE452" s="23" t="s">
        <v>31</v>
      </c>
      <c r="AF452" s="23" t="s">
        <v>31</v>
      </c>
      <c r="AG452" s="23" t="s">
        <v>31</v>
      </c>
      <c r="AH452" s="23" t="s">
        <v>31</v>
      </c>
      <c r="AI452" s="23" t="s">
        <v>31</v>
      </c>
      <c r="AJ452" s="22">
        <v>3</v>
      </c>
    </row>
    <row r="453" spans="1:36" x14ac:dyDescent="0.25">
      <c r="A453" s="22" t="s">
        <v>840</v>
      </c>
      <c r="B453" s="22" t="s">
        <v>1697</v>
      </c>
      <c r="C453" s="22">
        <v>13</v>
      </c>
      <c r="D453" s="22">
        <v>0.01</v>
      </c>
      <c r="E453" s="22">
        <v>-6.64</v>
      </c>
      <c r="F453" s="22" t="s">
        <v>31</v>
      </c>
      <c r="G453" s="22" t="s">
        <v>31</v>
      </c>
      <c r="H453" s="22">
        <v>1282532.2233740201</v>
      </c>
      <c r="I453" s="22" t="s">
        <v>31</v>
      </c>
      <c r="J453" s="22">
        <v>33.590000000000003</v>
      </c>
      <c r="K453" s="22" t="s">
        <v>31</v>
      </c>
      <c r="L453" s="22">
        <v>609858.625</v>
      </c>
      <c r="M453" s="22">
        <v>300182.5625</v>
      </c>
      <c r="N453" s="22">
        <v>473021.75</v>
      </c>
      <c r="O453" s="22">
        <v>449100.3125</v>
      </c>
      <c r="P453" s="22">
        <v>955825.3125</v>
      </c>
      <c r="Q453" s="22">
        <v>1083895.25</v>
      </c>
      <c r="R453" s="22" t="s">
        <v>31</v>
      </c>
      <c r="S453" s="22" t="s">
        <v>31</v>
      </c>
      <c r="T453" s="22" t="s">
        <v>31</v>
      </c>
      <c r="U453" s="22" t="s">
        <v>31</v>
      </c>
      <c r="V453" s="22" t="s">
        <v>31</v>
      </c>
      <c r="W453" s="22" t="s">
        <v>31</v>
      </c>
      <c r="X453" s="23">
        <v>1293039.3475186999</v>
      </c>
      <c r="Y453" s="23">
        <v>1014685.7984343</v>
      </c>
      <c r="Z453" s="23">
        <v>1272110.47919709</v>
      </c>
      <c r="AA453" s="23">
        <v>1229935.9236240699</v>
      </c>
      <c r="AB453" s="23">
        <v>2096788.94506329</v>
      </c>
      <c r="AC453" s="23">
        <v>2246755.1754461899</v>
      </c>
      <c r="AD453" s="23" t="s">
        <v>31</v>
      </c>
      <c r="AE453" s="23" t="s">
        <v>31</v>
      </c>
      <c r="AF453" s="23" t="s">
        <v>31</v>
      </c>
      <c r="AG453" s="23" t="s">
        <v>31</v>
      </c>
      <c r="AH453" s="23" t="s">
        <v>31</v>
      </c>
      <c r="AI453" s="23" t="s">
        <v>31</v>
      </c>
      <c r="AJ453" s="22">
        <v>3</v>
      </c>
    </row>
    <row r="454" spans="1:36" x14ac:dyDescent="0.25">
      <c r="A454" s="22" t="s">
        <v>545</v>
      </c>
      <c r="B454" s="22" t="s">
        <v>1698</v>
      </c>
      <c r="C454" s="22">
        <v>37</v>
      </c>
      <c r="D454" s="22">
        <v>0.72299999999999998</v>
      </c>
      <c r="E454" s="22">
        <v>-0.47</v>
      </c>
      <c r="F454" s="22">
        <v>0.46063784780156503</v>
      </c>
      <c r="G454" s="22">
        <v>0.62560969229613905</v>
      </c>
      <c r="H454" s="22">
        <v>1667950.4483334799</v>
      </c>
      <c r="I454" s="22">
        <v>1205208.1259391401</v>
      </c>
      <c r="J454" s="22">
        <v>33.659999999999997</v>
      </c>
      <c r="K454" s="22">
        <v>63.81</v>
      </c>
      <c r="L454" s="22" t="s">
        <v>31</v>
      </c>
      <c r="M454" s="22">
        <v>267603.375</v>
      </c>
      <c r="N454" s="22" t="s">
        <v>31</v>
      </c>
      <c r="O454" s="22">
        <v>667766.6875</v>
      </c>
      <c r="P454" s="22" t="s">
        <v>31</v>
      </c>
      <c r="Q454" s="22">
        <v>804664.25</v>
      </c>
      <c r="R454" s="22">
        <v>1528494.4375</v>
      </c>
      <c r="S454" s="22">
        <v>844637.1875</v>
      </c>
      <c r="T454" s="22">
        <v>2445742.75</v>
      </c>
      <c r="U454" s="22">
        <v>1389264.25</v>
      </c>
      <c r="V454" s="22">
        <v>172645.8125</v>
      </c>
      <c r="W454" s="22">
        <v>893401.8125</v>
      </c>
      <c r="X454" s="23" t="s">
        <v>31</v>
      </c>
      <c r="Y454" s="23">
        <v>904560.68455204996</v>
      </c>
      <c r="Z454" s="23" t="s">
        <v>31</v>
      </c>
      <c r="AA454" s="23">
        <v>1828790.17158488</v>
      </c>
      <c r="AB454" s="23" t="s">
        <v>31</v>
      </c>
      <c r="AC454" s="23">
        <v>1667950.4483334799</v>
      </c>
      <c r="AD454" s="23">
        <v>1528494.4375</v>
      </c>
      <c r="AE454" s="23">
        <v>870722.88420311501</v>
      </c>
      <c r="AF454" s="23">
        <v>2666751.55250336</v>
      </c>
      <c r="AG454" s="23">
        <v>1406212.5359589299</v>
      </c>
      <c r="AH454" s="23">
        <v>212561.587078098</v>
      </c>
      <c r="AI454" s="23">
        <v>1032935.3420528501</v>
      </c>
      <c r="AJ454" s="22">
        <v>3</v>
      </c>
    </row>
    <row r="455" spans="1:36" x14ac:dyDescent="0.25">
      <c r="A455" s="22" t="s">
        <v>469</v>
      </c>
      <c r="B455" s="22" t="s">
        <v>1699</v>
      </c>
      <c r="C455" s="22">
        <v>7</v>
      </c>
      <c r="D455" s="22">
        <v>0.01</v>
      </c>
      <c r="E455" s="22">
        <v>-6.64</v>
      </c>
      <c r="F455" s="22" t="s">
        <v>31</v>
      </c>
      <c r="G455" s="22" t="s">
        <v>31</v>
      </c>
      <c r="H455" s="22">
        <v>57122.722860311304</v>
      </c>
      <c r="I455" s="22" t="s">
        <v>31</v>
      </c>
      <c r="J455" s="22">
        <v>33.770000000000003</v>
      </c>
      <c r="K455" s="22" t="s">
        <v>31</v>
      </c>
      <c r="L455" s="22">
        <v>36989.62109375</v>
      </c>
      <c r="M455" s="22">
        <v>24272.814453125</v>
      </c>
      <c r="N455" s="22">
        <v>22918.982421875</v>
      </c>
      <c r="O455" s="22">
        <v>19330.345703125</v>
      </c>
      <c r="P455" s="22">
        <v>15289.0087890625</v>
      </c>
      <c r="Q455" s="22">
        <v>19629.728515625</v>
      </c>
      <c r="R455" s="22" t="s">
        <v>31</v>
      </c>
      <c r="S455" s="22" t="s">
        <v>31</v>
      </c>
      <c r="T455" s="22" t="s">
        <v>31</v>
      </c>
      <c r="U455" s="22" t="s">
        <v>31</v>
      </c>
      <c r="V455" s="22" t="s">
        <v>31</v>
      </c>
      <c r="W455" s="22" t="s">
        <v>31</v>
      </c>
      <c r="X455" s="23">
        <v>78426.431247121407</v>
      </c>
      <c r="Y455" s="23">
        <v>82047.670952295099</v>
      </c>
      <c r="Z455" s="23">
        <v>61636.6535183659</v>
      </c>
      <c r="AA455" s="23">
        <v>52939.367741690403</v>
      </c>
      <c r="AB455" s="23">
        <v>33539.417915218299</v>
      </c>
      <c r="AC455" s="23">
        <v>40689.535391066704</v>
      </c>
      <c r="AD455" s="23" t="s">
        <v>31</v>
      </c>
      <c r="AE455" s="23" t="s">
        <v>31</v>
      </c>
      <c r="AF455" s="23" t="s">
        <v>31</v>
      </c>
      <c r="AG455" s="23" t="s">
        <v>31</v>
      </c>
      <c r="AH455" s="23" t="s">
        <v>31</v>
      </c>
      <c r="AI455" s="23" t="s">
        <v>31</v>
      </c>
      <c r="AJ455" s="22">
        <v>3</v>
      </c>
    </row>
    <row r="456" spans="1:36" x14ac:dyDescent="0.25">
      <c r="A456" s="22" t="s">
        <v>448</v>
      </c>
      <c r="B456" s="22" t="s">
        <v>1700</v>
      </c>
      <c r="C456" s="22">
        <v>29</v>
      </c>
      <c r="D456" s="22">
        <v>0.01</v>
      </c>
      <c r="E456" s="22">
        <v>-6.64</v>
      </c>
      <c r="F456" s="22" t="s">
        <v>31</v>
      </c>
      <c r="G456" s="22" t="s">
        <v>31</v>
      </c>
      <c r="H456" s="22">
        <v>3358520.70863241</v>
      </c>
      <c r="I456" s="22" t="s">
        <v>31</v>
      </c>
      <c r="J456" s="22">
        <v>33.799999999999997</v>
      </c>
      <c r="K456" s="22" t="s">
        <v>31</v>
      </c>
      <c r="L456" s="22">
        <v>1412602.125</v>
      </c>
      <c r="M456" s="22">
        <v>1114159.875</v>
      </c>
      <c r="N456" s="22">
        <v>1756979</v>
      </c>
      <c r="O456" s="22">
        <v>1645797.125</v>
      </c>
      <c r="P456" s="22">
        <v>896584.125</v>
      </c>
      <c r="Q456" s="22">
        <v>1114656.75</v>
      </c>
      <c r="R456" s="22" t="s">
        <v>31</v>
      </c>
      <c r="S456" s="22" t="s">
        <v>31</v>
      </c>
      <c r="T456" s="22" t="s">
        <v>31</v>
      </c>
      <c r="U456" s="22" t="s">
        <v>31</v>
      </c>
      <c r="V456" s="22" t="s">
        <v>31</v>
      </c>
      <c r="W456" s="22" t="s">
        <v>31</v>
      </c>
      <c r="X456" s="23">
        <v>2995038.6124546998</v>
      </c>
      <c r="Y456" s="23">
        <v>3766115.5029544202</v>
      </c>
      <c r="Z456" s="23">
        <v>4725092.2344040703</v>
      </c>
      <c r="AA456" s="23">
        <v>4507289.2418321604</v>
      </c>
      <c r="AB456" s="23">
        <v>1966831.8646031299</v>
      </c>
      <c r="AC456" s="23">
        <v>2310519.2332086801</v>
      </c>
      <c r="AD456" s="23" t="s">
        <v>31</v>
      </c>
      <c r="AE456" s="23" t="s">
        <v>31</v>
      </c>
      <c r="AF456" s="23" t="s">
        <v>31</v>
      </c>
      <c r="AG456" s="23" t="s">
        <v>31</v>
      </c>
      <c r="AH456" s="23" t="s">
        <v>31</v>
      </c>
      <c r="AI456" s="23" t="s">
        <v>31</v>
      </c>
      <c r="AJ456" s="22">
        <v>3</v>
      </c>
    </row>
    <row r="457" spans="1:36" x14ac:dyDescent="0.25">
      <c r="A457" s="22" t="s">
        <v>799</v>
      </c>
      <c r="B457" s="22" t="s">
        <v>1701</v>
      </c>
      <c r="C457" s="22">
        <v>10</v>
      </c>
      <c r="D457" s="22">
        <v>0.01</v>
      </c>
      <c r="E457" s="22">
        <v>-6.64</v>
      </c>
      <c r="F457" s="22" t="s">
        <v>31</v>
      </c>
      <c r="G457" s="22" t="s">
        <v>31</v>
      </c>
      <c r="H457" s="22">
        <v>386265.69092209899</v>
      </c>
      <c r="I457" s="22" t="s">
        <v>31</v>
      </c>
      <c r="J457" s="22">
        <v>33.94</v>
      </c>
      <c r="K457" s="22" t="s">
        <v>31</v>
      </c>
      <c r="L457" s="22">
        <v>242047.3125</v>
      </c>
      <c r="M457" s="22">
        <v>94263.921875</v>
      </c>
      <c r="N457" s="22">
        <v>84083.6484375</v>
      </c>
      <c r="O457" s="22">
        <v>102657.796875</v>
      </c>
      <c r="P457" s="22">
        <v>247363.09375</v>
      </c>
      <c r="Q457" s="22">
        <v>225897.90625</v>
      </c>
      <c r="R457" s="22" t="s">
        <v>31</v>
      </c>
      <c r="S457" s="22" t="s">
        <v>31</v>
      </c>
      <c r="T457" s="22" t="s">
        <v>31</v>
      </c>
      <c r="U457" s="22" t="s">
        <v>31</v>
      </c>
      <c r="V457" s="22" t="s">
        <v>31</v>
      </c>
      <c r="W457" s="22" t="s">
        <v>31</v>
      </c>
      <c r="X457" s="23">
        <v>513195.495142264</v>
      </c>
      <c r="Y457" s="23">
        <v>318633.64092403901</v>
      </c>
      <c r="Z457" s="23">
        <v>226128.482054933</v>
      </c>
      <c r="AA457" s="23">
        <v>281145.45615388599</v>
      </c>
      <c r="AB457" s="23">
        <v>542639.11366299295</v>
      </c>
      <c r="AC457" s="23">
        <v>468253.080719419</v>
      </c>
      <c r="AD457" s="23" t="s">
        <v>31</v>
      </c>
      <c r="AE457" s="23" t="s">
        <v>31</v>
      </c>
      <c r="AF457" s="23" t="s">
        <v>31</v>
      </c>
      <c r="AG457" s="23" t="s">
        <v>31</v>
      </c>
      <c r="AH457" s="23" t="s">
        <v>31</v>
      </c>
      <c r="AI457" s="23" t="s">
        <v>31</v>
      </c>
      <c r="AJ457" s="22">
        <v>3</v>
      </c>
    </row>
    <row r="458" spans="1:36" x14ac:dyDescent="0.25">
      <c r="A458" s="22" t="s">
        <v>119</v>
      </c>
      <c r="B458" s="22" t="s">
        <v>1702</v>
      </c>
      <c r="C458" s="22">
        <v>63</v>
      </c>
      <c r="D458" s="22">
        <v>0.01</v>
      </c>
      <c r="E458" s="22">
        <v>-6.64</v>
      </c>
      <c r="F458" s="22" t="s">
        <v>31</v>
      </c>
      <c r="G458" s="22" t="s">
        <v>31</v>
      </c>
      <c r="H458" s="22">
        <v>1098100.65268749</v>
      </c>
      <c r="I458" s="22" t="s">
        <v>31</v>
      </c>
      <c r="J458" s="22">
        <v>33.950000000000003</v>
      </c>
      <c r="K458" s="22" t="s">
        <v>31</v>
      </c>
      <c r="L458" s="22">
        <v>596995</v>
      </c>
      <c r="M458" s="22">
        <v>434588.65625</v>
      </c>
      <c r="N458" s="22">
        <v>261054.3125</v>
      </c>
      <c r="O458" s="22">
        <v>214772.609375</v>
      </c>
      <c r="P458" s="22">
        <v>596133.25</v>
      </c>
      <c r="Q458" s="22">
        <v>459581.5625</v>
      </c>
      <c r="R458" s="22" t="s">
        <v>31</v>
      </c>
      <c r="S458" s="22" t="s">
        <v>31</v>
      </c>
      <c r="T458" s="22" t="s">
        <v>31</v>
      </c>
      <c r="U458" s="22" t="s">
        <v>31</v>
      </c>
      <c r="V458" s="22" t="s">
        <v>31</v>
      </c>
      <c r="W458" s="22" t="s">
        <v>31</v>
      </c>
      <c r="X458" s="23">
        <v>1265765.5293010401</v>
      </c>
      <c r="Y458" s="23">
        <v>1469009.17223505</v>
      </c>
      <c r="Z458" s="23">
        <v>702060.58510172495</v>
      </c>
      <c r="AA458" s="23">
        <v>588190.52298208303</v>
      </c>
      <c r="AB458" s="23">
        <v>1307734.36530501</v>
      </c>
      <c r="AC458" s="23">
        <v>952644.87420395995</v>
      </c>
      <c r="AD458" s="23" t="s">
        <v>31</v>
      </c>
      <c r="AE458" s="23" t="s">
        <v>31</v>
      </c>
      <c r="AF458" s="23" t="s">
        <v>31</v>
      </c>
      <c r="AG458" s="23" t="s">
        <v>31</v>
      </c>
      <c r="AH458" s="23" t="s">
        <v>31</v>
      </c>
      <c r="AI458" s="23" t="s">
        <v>31</v>
      </c>
      <c r="AJ458" s="22">
        <v>3</v>
      </c>
    </row>
    <row r="459" spans="1:36" x14ac:dyDescent="0.25">
      <c r="A459" s="22" t="s">
        <v>645</v>
      </c>
      <c r="B459" s="22" t="s">
        <v>1703</v>
      </c>
      <c r="C459" s="22">
        <v>24</v>
      </c>
      <c r="D459" s="22">
        <v>0.01</v>
      </c>
      <c r="E459" s="22">
        <v>-6.64</v>
      </c>
      <c r="F459" s="22" t="s">
        <v>31</v>
      </c>
      <c r="G459" s="22" t="s">
        <v>31</v>
      </c>
      <c r="H459" s="22">
        <v>364798.63731930102</v>
      </c>
      <c r="I459" s="22" t="s">
        <v>31</v>
      </c>
      <c r="J459" s="22">
        <v>33.96</v>
      </c>
      <c r="K459" s="22" t="s">
        <v>31</v>
      </c>
      <c r="L459" s="22">
        <v>179818.453125</v>
      </c>
      <c r="M459" s="22">
        <v>104376.5546875</v>
      </c>
      <c r="N459" s="22">
        <v>66195.9453125</v>
      </c>
      <c r="O459" s="22">
        <v>66347.3984375</v>
      </c>
      <c r="P459" s="22">
        <v>171941.671875</v>
      </c>
      <c r="Q459" s="22">
        <v>202680.609375</v>
      </c>
      <c r="R459" s="22" t="s">
        <v>31</v>
      </c>
      <c r="S459" s="22" t="s">
        <v>31</v>
      </c>
      <c r="T459" s="22" t="s">
        <v>31</v>
      </c>
      <c r="U459" s="22" t="s">
        <v>31</v>
      </c>
      <c r="V459" s="22" t="s">
        <v>31</v>
      </c>
      <c r="W459" s="22" t="s">
        <v>31</v>
      </c>
      <c r="X459" s="23">
        <v>381256.12358203903</v>
      </c>
      <c r="Y459" s="23">
        <v>352816.65546747902</v>
      </c>
      <c r="Z459" s="23">
        <v>178022.58714824199</v>
      </c>
      <c r="AA459" s="23">
        <v>181703.38898902599</v>
      </c>
      <c r="AB459" s="23">
        <v>377187.53842187999</v>
      </c>
      <c r="AC459" s="23">
        <v>420127.04463449598</v>
      </c>
      <c r="AD459" s="23" t="s">
        <v>31</v>
      </c>
      <c r="AE459" s="23" t="s">
        <v>31</v>
      </c>
      <c r="AF459" s="23" t="s">
        <v>31</v>
      </c>
      <c r="AG459" s="23" t="s">
        <v>31</v>
      </c>
      <c r="AH459" s="23" t="s">
        <v>31</v>
      </c>
      <c r="AI459" s="23" t="s">
        <v>31</v>
      </c>
      <c r="AJ459" s="22">
        <v>3</v>
      </c>
    </row>
    <row r="460" spans="1:36" x14ac:dyDescent="0.25">
      <c r="A460" s="22" t="s">
        <v>110</v>
      </c>
      <c r="B460" s="22" t="s">
        <v>1704</v>
      </c>
      <c r="C460" s="22">
        <v>24</v>
      </c>
      <c r="D460" s="22">
        <v>0.66</v>
      </c>
      <c r="E460" s="22">
        <v>-0.6</v>
      </c>
      <c r="F460" s="22">
        <v>0.30389624851122599</v>
      </c>
      <c r="G460" s="22">
        <v>0.51383423661318395</v>
      </c>
      <c r="H460" s="22">
        <v>4476272.7361501697</v>
      </c>
      <c r="I460" s="22">
        <v>2954457.2062719199</v>
      </c>
      <c r="J460" s="22">
        <v>34.01</v>
      </c>
      <c r="K460" s="22">
        <v>33.99</v>
      </c>
      <c r="L460" s="22">
        <v>2710966</v>
      </c>
      <c r="M460" s="22">
        <v>1633183.375</v>
      </c>
      <c r="N460" s="22">
        <v>965502.375</v>
      </c>
      <c r="O460" s="22">
        <v>867090.875</v>
      </c>
      <c r="P460" s="22">
        <v>2043483.625</v>
      </c>
      <c r="Q460" s="22">
        <v>2156340.25</v>
      </c>
      <c r="R460" s="22">
        <v>4561834.5</v>
      </c>
      <c r="S460" s="22">
        <v>4683127</v>
      </c>
      <c r="T460" s="22">
        <v>2173985.75</v>
      </c>
      <c r="U460" s="22">
        <v>2221411</v>
      </c>
      <c r="V460" s="22">
        <v>2104079.75</v>
      </c>
      <c r="W460" s="22">
        <v>2914326.25</v>
      </c>
      <c r="X460" s="23">
        <v>5747866.0858250298</v>
      </c>
      <c r="Y460" s="23">
        <v>5520533.7813434796</v>
      </c>
      <c r="Z460" s="23">
        <v>2596552.2492933501</v>
      </c>
      <c r="AA460" s="23">
        <v>2374672.62107311</v>
      </c>
      <c r="AB460" s="23">
        <v>4482779.2466710303</v>
      </c>
      <c r="AC460" s="23">
        <v>4469775.6694758302</v>
      </c>
      <c r="AD460" s="23">
        <v>4561834.5</v>
      </c>
      <c r="AE460" s="23">
        <v>4827760.2607089598</v>
      </c>
      <c r="AF460" s="23">
        <v>2370437.3135452098</v>
      </c>
      <c r="AG460" s="23">
        <v>2248511.0343241398</v>
      </c>
      <c r="AH460" s="23">
        <v>2590543.7526837699</v>
      </c>
      <c r="AI460" s="23">
        <v>3369492.3603004701</v>
      </c>
      <c r="AJ460" s="22">
        <v>3</v>
      </c>
    </row>
    <row r="461" spans="1:36" x14ac:dyDescent="0.25">
      <c r="A461" s="22" t="s">
        <v>350</v>
      </c>
      <c r="B461" s="22" t="s">
        <v>1705</v>
      </c>
      <c r="C461" s="22">
        <v>11</v>
      </c>
      <c r="D461" s="22">
        <v>0.01</v>
      </c>
      <c r="E461" s="22">
        <v>-6.64</v>
      </c>
      <c r="F461" s="22" t="s">
        <v>31</v>
      </c>
      <c r="G461" s="22" t="s">
        <v>31</v>
      </c>
      <c r="H461" s="22">
        <v>89878.560005735402</v>
      </c>
      <c r="I461" s="22" t="s">
        <v>31</v>
      </c>
      <c r="J461" s="22">
        <v>34.04</v>
      </c>
      <c r="K461" s="22" t="s">
        <v>31</v>
      </c>
      <c r="L461" s="22">
        <v>40332.390625</v>
      </c>
      <c r="M461" s="22" t="s">
        <v>31</v>
      </c>
      <c r="N461" s="22">
        <v>59061.41796875</v>
      </c>
      <c r="O461" s="22" t="s">
        <v>31</v>
      </c>
      <c r="P461" s="22">
        <v>43062.5244140625</v>
      </c>
      <c r="Q461" s="22">
        <v>40087.08984375</v>
      </c>
      <c r="R461" s="22" t="s">
        <v>31</v>
      </c>
      <c r="S461" s="22" t="s">
        <v>31</v>
      </c>
      <c r="T461" s="22" t="s">
        <v>31</v>
      </c>
      <c r="U461" s="22" t="s">
        <v>31</v>
      </c>
      <c r="V461" s="22" t="s">
        <v>31</v>
      </c>
      <c r="W461" s="22" t="s">
        <v>31</v>
      </c>
      <c r="X461" s="23">
        <v>85513.864885684598</v>
      </c>
      <c r="Y461" s="23" t="s">
        <v>31</v>
      </c>
      <c r="Z461" s="23">
        <v>158835.50537430099</v>
      </c>
      <c r="AA461" s="23" t="s">
        <v>31</v>
      </c>
      <c r="AB461" s="23">
        <v>94466.032607735702</v>
      </c>
      <c r="AC461" s="23">
        <v>83094.631676835503</v>
      </c>
      <c r="AD461" s="23" t="s">
        <v>31</v>
      </c>
      <c r="AE461" s="23" t="s">
        <v>31</v>
      </c>
      <c r="AF461" s="23" t="s">
        <v>31</v>
      </c>
      <c r="AG461" s="23" t="s">
        <v>31</v>
      </c>
      <c r="AH461" s="23" t="s">
        <v>31</v>
      </c>
      <c r="AI461" s="23" t="s">
        <v>31</v>
      </c>
      <c r="AJ461" s="22">
        <v>3</v>
      </c>
    </row>
    <row r="462" spans="1:36" x14ac:dyDescent="0.25">
      <c r="A462" s="22" t="s">
        <v>362</v>
      </c>
      <c r="B462" s="22" t="s">
        <v>1706</v>
      </c>
      <c r="C462" s="22">
        <v>4</v>
      </c>
      <c r="D462" s="22">
        <v>0.01</v>
      </c>
      <c r="E462" s="22">
        <v>-6.64</v>
      </c>
      <c r="F462" s="22" t="s">
        <v>31</v>
      </c>
      <c r="G462" s="22" t="s">
        <v>31</v>
      </c>
      <c r="H462" s="22">
        <v>204711.42249265101</v>
      </c>
      <c r="I462" s="22" t="s">
        <v>31</v>
      </c>
      <c r="J462" s="22">
        <v>34.090000000000003</v>
      </c>
      <c r="K462" s="22" t="s">
        <v>31</v>
      </c>
      <c r="L462" s="22">
        <v>108652.25</v>
      </c>
      <c r="M462" s="22">
        <v>41625.6015625</v>
      </c>
      <c r="N462" s="22">
        <v>119277.296875</v>
      </c>
      <c r="O462" s="22">
        <v>108846.171875</v>
      </c>
      <c r="P462" s="22">
        <v>82925.2265625</v>
      </c>
      <c r="Q462" s="22">
        <v>74512.7890625</v>
      </c>
      <c r="R462" s="22" t="s">
        <v>31</v>
      </c>
      <c r="S462" s="22" t="s">
        <v>31</v>
      </c>
      <c r="T462" s="22" t="s">
        <v>31</v>
      </c>
      <c r="U462" s="22" t="s">
        <v>31</v>
      </c>
      <c r="V462" s="22" t="s">
        <v>31</v>
      </c>
      <c r="W462" s="22" t="s">
        <v>31</v>
      </c>
      <c r="X462" s="23">
        <v>230367.54534124801</v>
      </c>
      <c r="Y462" s="23">
        <v>140704.06490301501</v>
      </c>
      <c r="Z462" s="23">
        <v>320775.73448787502</v>
      </c>
      <c r="AA462" s="23">
        <v>298093.35066544201</v>
      </c>
      <c r="AB462" s="23">
        <v>181912.63199374499</v>
      </c>
      <c r="AC462" s="23">
        <v>154454.034615524</v>
      </c>
      <c r="AD462" s="23" t="s">
        <v>31</v>
      </c>
      <c r="AE462" s="23" t="s">
        <v>31</v>
      </c>
      <c r="AF462" s="23" t="s">
        <v>31</v>
      </c>
      <c r="AG462" s="23" t="s">
        <v>31</v>
      </c>
      <c r="AH462" s="23" t="s">
        <v>31</v>
      </c>
      <c r="AI462" s="23" t="s">
        <v>31</v>
      </c>
      <c r="AJ462" s="22">
        <v>3</v>
      </c>
    </row>
    <row r="463" spans="1:36" x14ac:dyDescent="0.25">
      <c r="A463" s="22" t="s">
        <v>137</v>
      </c>
      <c r="B463" s="22" t="s">
        <v>1707</v>
      </c>
      <c r="C463" s="22">
        <v>21</v>
      </c>
      <c r="D463" s="22">
        <v>1.286</v>
      </c>
      <c r="E463" s="22">
        <v>0.36</v>
      </c>
      <c r="F463" s="22">
        <v>0.211298151432876</v>
      </c>
      <c r="G463" s="22">
        <v>0.418027416678943</v>
      </c>
      <c r="H463" s="22">
        <v>5112126.2240980901</v>
      </c>
      <c r="I463" s="22">
        <v>6574657.9443571502</v>
      </c>
      <c r="J463" s="22">
        <v>34.33</v>
      </c>
      <c r="K463" s="22">
        <v>26.76</v>
      </c>
      <c r="L463" s="22">
        <v>1584803.25</v>
      </c>
      <c r="M463" s="22">
        <v>717792.75</v>
      </c>
      <c r="N463" s="22">
        <v>1979075</v>
      </c>
      <c r="O463" s="22">
        <v>1792908.125</v>
      </c>
      <c r="P463" s="22">
        <v>3009443.25</v>
      </c>
      <c r="Q463" s="22">
        <v>3086936</v>
      </c>
      <c r="R463" s="22">
        <v>4121750.5</v>
      </c>
      <c r="S463" s="22">
        <v>4180640.25</v>
      </c>
      <c r="T463" s="22">
        <v>5946852</v>
      </c>
      <c r="U463" s="22">
        <v>6782787.5</v>
      </c>
      <c r="V463" s="22">
        <v>5414504</v>
      </c>
      <c r="W463" s="22">
        <v>7276353.5</v>
      </c>
      <c r="X463" s="23">
        <v>3360144.2634766698</v>
      </c>
      <c r="Y463" s="23">
        <v>2426303.8584864601</v>
      </c>
      <c r="Z463" s="23">
        <v>5322381.1518539703</v>
      </c>
      <c r="AA463" s="23">
        <v>4910177.1905246004</v>
      </c>
      <c r="AB463" s="23">
        <v>6601799.7795965802</v>
      </c>
      <c r="AC463" s="23">
        <v>6398763.5652717799</v>
      </c>
      <c r="AD463" s="23">
        <v>4121750.5</v>
      </c>
      <c r="AE463" s="23">
        <v>4309754.7564416602</v>
      </c>
      <c r="AF463" s="23">
        <v>6484237.4789857604</v>
      </c>
      <c r="AG463" s="23">
        <v>6865533.9049036298</v>
      </c>
      <c r="AH463" s="23">
        <v>6666339.2920735404</v>
      </c>
      <c r="AI463" s="23">
        <v>8412790.9595212899</v>
      </c>
      <c r="AJ463" s="22">
        <v>3</v>
      </c>
    </row>
    <row r="464" spans="1:36" x14ac:dyDescent="0.25">
      <c r="A464" s="22" t="s">
        <v>651</v>
      </c>
      <c r="B464" s="22" t="s">
        <v>1708</v>
      </c>
      <c r="C464" s="22">
        <v>13</v>
      </c>
      <c r="D464" s="22">
        <v>0.01</v>
      </c>
      <c r="E464" s="22">
        <v>-6.64</v>
      </c>
      <c r="F464" s="22" t="s">
        <v>31</v>
      </c>
      <c r="G464" s="22" t="s">
        <v>31</v>
      </c>
      <c r="H464" s="22">
        <v>523721.75738402898</v>
      </c>
      <c r="I464" s="22" t="s">
        <v>31</v>
      </c>
      <c r="J464" s="22">
        <v>34.380000000000003</v>
      </c>
      <c r="K464" s="22" t="s">
        <v>31</v>
      </c>
      <c r="L464" s="22">
        <v>382323.90625</v>
      </c>
      <c r="M464" s="22">
        <v>165152.59375</v>
      </c>
      <c r="N464" s="22">
        <v>182694.71875</v>
      </c>
      <c r="O464" s="22">
        <v>130103.984375</v>
      </c>
      <c r="P464" s="22" t="s">
        <v>31</v>
      </c>
      <c r="Q464" s="22" t="s">
        <v>31</v>
      </c>
      <c r="R464" s="22" t="s">
        <v>31</v>
      </c>
      <c r="S464" s="22" t="s">
        <v>31</v>
      </c>
      <c r="T464" s="22" t="s">
        <v>31</v>
      </c>
      <c r="U464" s="22" t="s">
        <v>31</v>
      </c>
      <c r="V464" s="22" t="s">
        <v>31</v>
      </c>
      <c r="W464" s="22" t="s">
        <v>31</v>
      </c>
      <c r="X464" s="23">
        <v>810613.86034886504</v>
      </c>
      <c r="Y464" s="23">
        <v>558253.58427578397</v>
      </c>
      <c r="Z464" s="23">
        <v>491325.961683242</v>
      </c>
      <c r="AA464" s="23">
        <v>356311.40690742002</v>
      </c>
      <c r="AB464" s="23" t="s">
        <v>31</v>
      </c>
      <c r="AC464" s="23" t="s">
        <v>31</v>
      </c>
      <c r="AD464" s="23" t="s">
        <v>31</v>
      </c>
      <c r="AE464" s="23" t="s">
        <v>31</v>
      </c>
      <c r="AF464" s="23" t="s">
        <v>31</v>
      </c>
      <c r="AG464" s="23" t="s">
        <v>31</v>
      </c>
      <c r="AH464" s="23" t="s">
        <v>31</v>
      </c>
      <c r="AI464" s="23" t="s">
        <v>31</v>
      </c>
      <c r="AJ464" s="22">
        <v>3</v>
      </c>
    </row>
    <row r="465" spans="1:36" x14ac:dyDescent="0.25">
      <c r="A465" s="22" t="s">
        <v>318</v>
      </c>
      <c r="B465" s="22" t="s">
        <v>1709</v>
      </c>
      <c r="C465" s="22">
        <v>51</v>
      </c>
      <c r="D465" s="22">
        <v>0.48799999999999999</v>
      </c>
      <c r="E465" s="22">
        <v>-1.04</v>
      </c>
      <c r="F465" s="22">
        <v>8.9978426108503498E-2</v>
      </c>
      <c r="G465" s="22">
        <v>0.23804320294365799</v>
      </c>
      <c r="H465" s="22">
        <v>2340052.0264710598</v>
      </c>
      <c r="I465" s="22">
        <v>1140842.95341906</v>
      </c>
      <c r="J465" s="22">
        <v>34.43</v>
      </c>
      <c r="K465" s="22">
        <v>65.2</v>
      </c>
      <c r="L465" s="22">
        <v>1128826.3125</v>
      </c>
      <c r="M465" s="22">
        <v>648687.9375</v>
      </c>
      <c r="N465" s="22">
        <v>1616251.75</v>
      </c>
      <c r="O465" s="22">
        <v>1492358.9375</v>
      </c>
      <c r="P465" s="22">
        <v>1042953.96875</v>
      </c>
      <c r="Q465" s="22">
        <v>1079462.75</v>
      </c>
      <c r="R465" s="22" t="s">
        <v>31</v>
      </c>
      <c r="S465" s="22">
        <v>149359.578125</v>
      </c>
      <c r="T465" s="22">
        <v>1877322</v>
      </c>
      <c r="U465" s="22">
        <v>2241561</v>
      </c>
      <c r="V465" s="22">
        <v>926610.3125</v>
      </c>
      <c r="W465" s="22">
        <v>837511.125</v>
      </c>
      <c r="X465" s="23">
        <v>2393369.18220504</v>
      </c>
      <c r="Y465" s="23">
        <v>2192713.7682985398</v>
      </c>
      <c r="Z465" s="23">
        <v>4346630.5475290203</v>
      </c>
      <c r="AA465" s="23">
        <v>4087073.2375023598</v>
      </c>
      <c r="AB465" s="23">
        <v>2287922.6185850599</v>
      </c>
      <c r="AC465" s="23">
        <v>2237567.2559353602</v>
      </c>
      <c r="AD465" s="23" t="s">
        <v>31</v>
      </c>
      <c r="AE465" s="23">
        <v>153972.38550825801</v>
      </c>
      <c r="AF465" s="23">
        <v>2046965.63367047</v>
      </c>
      <c r="AG465" s="23">
        <v>2268906.8536217101</v>
      </c>
      <c r="AH465" s="23">
        <v>1140842.95341906</v>
      </c>
      <c r="AI465" s="23">
        <v>968315.51970344805</v>
      </c>
      <c r="AJ465" s="22">
        <v>3</v>
      </c>
    </row>
    <row r="466" spans="1:36" x14ac:dyDescent="0.25">
      <c r="A466" s="22" t="s">
        <v>566</v>
      </c>
      <c r="B466" s="22" t="s">
        <v>1710</v>
      </c>
      <c r="C466" s="22">
        <v>17</v>
      </c>
      <c r="D466" s="22">
        <v>0.01</v>
      </c>
      <c r="E466" s="22">
        <v>-6.64</v>
      </c>
      <c r="F466" s="22" t="s">
        <v>31</v>
      </c>
      <c r="G466" s="22" t="s">
        <v>31</v>
      </c>
      <c r="H466" s="22">
        <v>262012.32668208401</v>
      </c>
      <c r="I466" s="22" t="s">
        <v>31</v>
      </c>
      <c r="J466" s="22">
        <v>34.44</v>
      </c>
      <c r="K466" s="22" t="s">
        <v>31</v>
      </c>
      <c r="L466" s="22">
        <v>123770.6015625</v>
      </c>
      <c r="M466" s="22">
        <v>77392.2109375</v>
      </c>
      <c r="N466" s="22">
        <v>46793.36328125</v>
      </c>
      <c r="O466" s="22">
        <v>44932.91015625</v>
      </c>
      <c r="P466" s="22">
        <v>129455.5546875</v>
      </c>
      <c r="Q466" s="22">
        <v>135070.359375</v>
      </c>
      <c r="R466" s="22" t="s">
        <v>31</v>
      </c>
      <c r="S466" s="22" t="s">
        <v>31</v>
      </c>
      <c r="T466" s="22" t="s">
        <v>31</v>
      </c>
      <c r="U466" s="22" t="s">
        <v>31</v>
      </c>
      <c r="V466" s="22" t="s">
        <v>31</v>
      </c>
      <c r="W466" s="22" t="s">
        <v>31</v>
      </c>
      <c r="X466" s="23">
        <v>262421.89800361003</v>
      </c>
      <c r="Y466" s="23">
        <v>261603.394593292</v>
      </c>
      <c r="Z466" s="23">
        <v>125842.686487364</v>
      </c>
      <c r="AA466" s="23">
        <v>123056.250053588</v>
      </c>
      <c r="AB466" s="23">
        <v>283985.96730590903</v>
      </c>
      <c r="AC466" s="23">
        <v>279980.95662395202</v>
      </c>
      <c r="AD466" s="23" t="s">
        <v>31</v>
      </c>
      <c r="AE466" s="23" t="s">
        <v>31</v>
      </c>
      <c r="AF466" s="23" t="s">
        <v>31</v>
      </c>
      <c r="AG466" s="23" t="s">
        <v>31</v>
      </c>
      <c r="AH466" s="23" t="s">
        <v>31</v>
      </c>
      <c r="AI466" s="23" t="s">
        <v>31</v>
      </c>
      <c r="AJ466" s="22">
        <v>3</v>
      </c>
    </row>
    <row r="467" spans="1:36" x14ac:dyDescent="0.25">
      <c r="A467" s="22" t="s">
        <v>41</v>
      </c>
      <c r="B467" s="22" t="s">
        <v>1711</v>
      </c>
      <c r="C467" s="22">
        <v>14</v>
      </c>
      <c r="D467" s="22">
        <v>0.01</v>
      </c>
      <c r="E467" s="22">
        <v>-6.64</v>
      </c>
      <c r="F467" s="22" t="s">
        <v>31</v>
      </c>
      <c r="G467" s="22" t="s">
        <v>31</v>
      </c>
      <c r="H467" s="22">
        <v>956955.26432197297</v>
      </c>
      <c r="I467" s="22" t="s">
        <v>31</v>
      </c>
      <c r="J467" s="22">
        <v>34.51</v>
      </c>
      <c r="K467" s="22" t="s">
        <v>31</v>
      </c>
      <c r="L467" s="22">
        <v>249648.90625</v>
      </c>
      <c r="M467" s="22">
        <v>174664.296875</v>
      </c>
      <c r="N467" s="22">
        <v>333272.71875</v>
      </c>
      <c r="O467" s="22">
        <v>373078.875</v>
      </c>
      <c r="P467" s="22">
        <v>608430.9375</v>
      </c>
      <c r="Q467" s="22">
        <v>566951.875</v>
      </c>
      <c r="R467" s="22" t="s">
        <v>31</v>
      </c>
      <c r="S467" s="22" t="s">
        <v>31</v>
      </c>
      <c r="T467" s="22" t="s">
        <v>31</v>
      </c>
      <c r="U467" s="22" t="s">
        <v>31</v>
      </c>
      <c r="V467" s="22" t="s">
        <v>31</v>
      </c>
      <c r="W467" s="22" t="s">
        <v>31</v>
      </c>
      <c r="X467" s="23">
        <v>529312.60723951797</v>
      </c>
      <c r="Y467" s="23">
        <v>590405.31887182803</v>
      </c>
      <c r="Z467" s="23">
        <v>896279.54307043902</v>
      </c>
      <c r="AA467" s="23">
        <v>1021738.56917045</v>
      </c>
      <c r="AB467" s="23">
        <v>1334711.7374907299</v>
      </c>
      <c r="AC467" s="23">
        <v>1175207.71438492</v>
      </c>
      <c r="AD467" s="23" t="s">
        <v>31</v>
      </c>
      <c r="AE467" s="23" t="s">
        <v>31</v>
      </c>
      <c r="AF467" s="23" t="s">
        <v>31</v>
      </c>
      <c r="AG467" s="23" t="s">
        <v>31</v>
      </c>
      <c r="AH467" s="23" t="s">
        <v>31</v>
      </c>
      <c r="AI467" s="23" t="s">
        <v>31</v>
      </c>
      <c r="AJ467" s="22">
        <v>3</v>
      </c>
    </row>
    <row r="468" spans="1:36" x14ac:dyDescent="0.25">
      <c r="A468" s="22" t="s">
        <v>1054</v>
      </c>
      <c r="B468" s="22" t="s">
        <v>1712</v>
      </c>
      <c r="C468" s="22">
        <v>2</v>
      </c>
      <c r="D468" s="22">
        <v>0.01</v>
      </c>
      <c r="E468" s="22">
        <v>-6.64</v>
      </c>
      <c r="F468" s="22" t="s">
        <v>31</v>
      </c>
      <c r="G468" s="22" t="s">
        <v>31</v>
      </c>
      <c r="H468" s="22">
        <v>73366.263547956594</v>
      </c>
      <c r="I468" s="22" t="s">
        <v>31</v>
      </c>
      <c r="J468" s="22">
        <v>34.619999999999997</v>
      </c>
      <c r="K468" s="22" t="s">
        <v>31</v>
      </c>
      <c r="L468" s="22" t="s">
        <v>31</v>
      </c>
      <c r="M468" s="22" t="s">
        <v>31</v>
      </c>
      <c r="N468" s="22">
        <v>37062.89453125</v>
      </c>
      <c r="O468" s="22">
        <v>35429.1171875</v>
      </c>
      <c r="P468" s="22">
        <v>23126.23046875</v>
      </c>
      <c r="Q468" s="22">
        <v>26762.390625</v>
      </c>
      <c r="R468" s="22" t="s">
        <v>31</v>
      </c>
      <c r="S468" s="22" t="s">
        <v>31</v>
      </c>
      <c r="T468" s="22" t="s">
        <v>31</v>
      </c>
      <c r="U468" s="22" t="s">
        <v>31</v>
      </c>
      <c r="V468" s="22" t="s">
        <v>31</v>
      </c>
      <c r="W468" s="22" t="s">
        <v>31</v>
      </c>
      <c r="X468" s="23" t="s">
        <v>31</v>
      </c>
      <c r="Y468" s="23" t="s">
        <v>31</v>
      </c>
      <c r="Z468" s="23">
        <v>99674.267668621294</v>
      </c>
      <c r="AA468" s="23">
        <v>97028.531840964104</v>
      </c>
      <c r="AB468" s="23">
        <v>50731.8897644916</v>
      </c>
      <c r="AC468" s="23">
        <v>55474.493170840302</v>
      </c>
      <c r="AD468" s="23" t="s">
        <v>31</v>
      </c>
      <c r="AE468" s="23" t="s">
        <v>31</v>
      </c>
      <c r="AF468" s="23" t="s">
        <v>31</v>
      </c>
      <c r="AG468" s="23" t="s">
        <v>31</v>
      </c>
      <c r="AH468" s="23" t="s">
        <v>31</v>
      </c>
      <c r="AI468" s="23" t="s">
        <v>31</v>
      </c>
      <c r="AJ468" s="22">
        <v>3</v>
      </c>
    </row>
    <row r="469" spans="1:36" x14ac:dyDescent="0.25">
      <c r="A469" s="22" t="s">
        <v>515</v>
      </c>
      <c r="B469" s="22" t="s">
        <v>1713</v>
      </c>
      <c r="C469" s="22">
        <v>5</v>
      </c>
      <c r="D469" s="22">
        <v>0.01</v>
      </c>
      <c r="E469" s="22">
        <v>-6.64</v>
      </c>
      <c r="F469" s="22" t="s">
        <v>31</v>
      </c>
      <c r="G469" s="22" t="s">
        <v>31</v>
      </c>
      <c r="H469" s="22">
        <v>509721.79383089999</v>
      </c>
      <c r="I469" s="22" t="s">
        <v>31</v>
      </c>
      <c r="J469" s="22">
        <v>34.68</v>
      </c>
      <c r="K469" s="22" t="s">
        <v>31</v>
      </c>
      <c r="L469" s="22">
        <v>185339.28125</v>
      </c>
      <c r="M469" s="22">
        <v>58118.15625</v>
      </c>
      <c r="N469" s="22">
        <v>187654.078125</v>
      </c>
      <c r="O469" s="22">
        <v>243372.515625</v>
      </c>
      <c r="P469" s="22">
        <v>270580.59375</v>
      </c>
      <c r="Q469" s="22">
        <v>248368.34375</v>
      </c>
      <c r="R469" s="22" t="s">
        <v>31</v>
      </c>
      <c r="S469" s="22" t="s">
        <v>31</v>
      </c>
      <c r="T469" s="22" t="s">
        <v>31</v>
      </c>
      <c r="U469" s="22" t="s">
        <v>31</v>
      </c>
      <c r="V469" s="22" t="s">
        <v>31</v>
      </c>
      <c r="W469" s="22" t="s">
        <v>31</v>
      </c>
      <c r="X469" s="23">
        <v>392961.53808939701</v>
      </c>
      <c r="Y469" s="23">
        <v>196452.67628782001</v>
      </c>
      <c r="Z469" s="23">
        <v>504663.30405923602</v>
      </c>
      <c r="AA469" s="23">
        <v>666516.12447931105</v>
      </c>
      <c r="AB469" s="23">
        <v>593571.22091664595</v>
      </c>
      <c r="AC469" s="23">
        <v>514830.98734615702</v>
      </c>
      <c r="AD469" s="23" t="s">
        <v>31</v>
      </c>
      <c r="AE469" s="23" t="s">
        <v>31</v>
      </c>
      <c r="AF469" s="23" t="s">
        <v>31</v>
      </c>
      <c r="AG469" s="23" t="s">
        <v>31</v>
      </c>
      <c r="AH469" s="23" t="s">
        <v>31</v>
      </c>
      <c r="AI469" s="23" t="s">
        <v>31</v>
      </c>
      <c r="AJ469" s="22">
        <v>3</v>
      </c>
    </row>
    <row r="470" spans="1:36" x14ac:dyDescent="0.25">
      <c r="A470" s="22" t="s">
        <v>959</v>
      </c>
      <c r="B470" s="22" t="s">
        <v>1714</v>
      </c>
      <c r="C470" s="22">
        <v>4</v>
      </c>
      <c r="D470" s="22">
        <v>0.01</v>
      </c>
      <c r="E470" s="22">
        <v>-6.64</v>
      </c>
      <c r="F470" s="22" t="s">
        <v>31</v>
      </c>
      <c r="G470" s="22" t="s">
        <v>31</v>
      </c>
      <c r="H470" s="22">
        <v>100025.838344784</v>
      </c>
      <c r="I470" s="22" t="s">
        <v>31</v>
      </c>
      <c r="J470" s="22">
        <v>34.799999999999997</v>
      </c>
      <c r="K470" s="22" t="s">
        <v>31</v>
      </c>
      <c r="L470" s="22" t="s">
        <v>31</v>
      </c>
      <c r="M470" s="22">
        <v>10290.955078125</v>
      </c>
      <c r="N470" s="22">
        <v>40077.1015625</v>
      </c>
      <c r="O470" s="22">
        <v>31891.666015625</v>
      </c>
      <c r="P470" s="22">
        <v>45596.97265625</v>
      </c>
      <c r="Q470" s="22">
        <v>50979.64453125</v>
      </c>
      <c r="R470" s="22" t="s">
        <v>31</v>
      </c>
      <c r="S470" s="22" t="s">
        <v>31</v>
      </c>
      <c r="T470" s="22" t="s">
        <v>31</v>
      </c>
      <c r="U470" s="22" t="s">
        <v>31</v>
      </c>
      <c r="V470" s="22" t="s">
        <v>31</v>
      </c>
      <c r="W470" s="22" t="s">
        <v>31</v>
      </c>
      <c r="X470" s="23" t="s">
        <v>31</v>
      </c>
      <c r="Y470" s="23">
        <v>34785.784634304902</v>
      </c>
      <c r="Z470" s="23">
        <v>107780.45803074</v>
      </c>
      <c r="AA470" s="23">
        <v>87340.633272968495</v>
      </c>
      <c r="AB470" s="23">
        <v>100025.838344784</v>
      </c>
      <c r="AC470" s="23">
        <v>105673.292869392</v>
      </c>
      <c r="AD470" s="23" t="s">
        <v>31</v>
      </c>
      <c r="AE470" s="23" t="s">
        <v>31</v>
      </c>
      <c r="AF470" s="23" t="s">
        <v>31</v>
      </c>
      <c r="AG470" s="23" t="s">
        <v>31</v>
      </c>
      <c r="AH470" s="23" t="s">
        <v>31</v>
      </c>
      <c r="AI470" s="23" t="s">
        <v>31</v>
      </c>
      <c r="AJ470" s="22">
        <v>3</v>
      </c>
    </row>
    <row r="471" spans="1:36" x14ac:dyDescent="0.25">
      <c r="A471" s="22" t="s">
        <v>448</v>
      </c>
      <c r="B471" s="22" t="s">
        <v>1715</v>
      </c>
      <c r="C471" s="22">
        <v>40</v>
      </c>
      <c r="D471" s="22">
        <v>0.79900000000000004</v>
      </c>
      <c r="E471" s="22">
        <v>-0.32</v>
      </c>
      <c r="F471" s="22">
        <v>0.26027349575442499</v>
      </c>
      <c r="G471" s="22">
        <v>0.46715755648230101</v>
      </c>
      <c r="H471" s="22">
        <v>14859711.6158239</v>
      </c>
      <c r="I471" s="22">
        <v>11880230.5013368</v>
      </c>
      <c r="J471" s="22">
        <v>34.81</v>
      </c>
      <c r="K471" s="22">
        <v>38.54</v>
      </c>
      <c r="L471" s="22">
        <v>10701100.5</v>
      </c>
      <c r="M471" s="22">
        <v>3528377.125</v>
      </c>
      <c r="N471" s="22">
        <v>3935425.875</v>
      </c>
      <c r="O471" s="22">
        <v>3783418.9375</v>
      </c>
      <c r="P471" s="22">
        <v>8439630.875</v>
      </c>
      <c r="Q471" s="22">
        <v>10027373.75</v>
      </c>
      <c r="R471" s="22">
        <v>7762517.5</v>
      </c>
      <c r="S471" s="22">
        <v>12706811.5</v>
      </c>
      <c r="T471" s="22">
        <v>19370233.5</v>
      </c>
      <c r="U471" s="22">
        <v>8542989</v>
      </c>
      <c r="V471" s="22">
        <v>8910406.5</v>
      </c>
      <c r="W471" s="22">
        <v>11127489</v>
      </c>
      <c r="X471" s="23">
        <v>22688773.169768699</v>
      </c>
      <c r="Y471" s="23">
        <v>11926722.626528099</v>
      </c>
      <c r="Z471" s="23">
        <v>10583649.685645301</v>
      </c>
      <c r="AA471" s="23">
        <v>10361522.216377599</v>
      </c>
      <c r="AB471" s="23">
        <v>18513973.7226982</v>
      </c>
      <c r="AC471" s="23">
        <v>20785268.566261999</v>
      </c>
      <c r="AD471" s="23">
        <v>7762517.5</v>
      </c>
      <c r="AE471" s="23">
        <v>13099247.489982599</v>
      </c>
      <c r="AF471" s="23">
        <v>21120618.780727301</v>
      </c>
      <c r="AG471" s="23">
        <v>8647208.9282936808</v>
      </c>
      <c r="AH471" s="23">
        <v>10970495.7202539</v>
      </c>
      <c r="AI471" s="23">
        <v>12865405.571811801</v>
      </c>
      <c r="AJ471" s="22">
        <v>3</v>
      </c>
    </row>
    <row r="472" spans="1:36" x14ac:dyDescent="0.25">
      <c r="A472" s="22" t="s">
        <v>324</v>
      </c>
      <c r="B472" s="22" t="s">
        <v>1716</v>
      </c>
      <c r="C472" s="22">
        <v>23</v>
      </c>
      <c r="D472" s="22">
        <v>0.01</v>
      </c>
      <c r="E472" s="22">
        <v>-6.64</v>
      </c>
      <c r="F472" s="22" t="s">
        <v>31</v>
      </c>
      <c r="G472" s="22" t="s">
        <v>31</v>
      </c>
      <c r="H472" s="22">
        <v>126323.08968406401</v>
      </c>
      <c r="I472" s="22" t="s">
        <v>31</v>
      </c>
      <c r="J472" s="22">
        <v>35.04</v>
      </c>
      <c r="K472" s="22" t="s">
        <v>31</v>
      </c>
      <c r="L472" s="22">
        <v>61276.62109375</v>
      </c>
      <c r="M472" s="22">
        <v>37383.1796875</v>
      </c>
      <c r="N472" s="22">
        <v>24424.705078125</v>
      </c>
      <c r="O472" s="22">
        <v>22214.71484375</v>
      </c>
      <c r="P472" s="22">
        <v>71906.546875</v>
      </c>
      <c r="Q472" s="22">
        <v>60922.07421875</v>
      </c>
      <c r="R472" s="22" t="s">
        <v>31</v>
      </c>
      <c r="S472" s="22" t="s">
        <v>31</v>
      </c>
      <c r="T472" s="22" t="s">
        <v>31</v>
      </c>
      <c r="U472" s="22" t="s">
        <v>31</v>
      </c>
      <c r="V472" s="22" t="s">
        <v>31</v>
      </c>
      <c r="W472" s="22" t="s">
        <v>31</v>
      </c>
      <c r="X472" s="23">
        <v>129920.409270613</v>
      </c>
      <c r="Y472" s="23">
        <v>126363.70751623499</v>
      </c>
      <c r="Z472" s="23">
        <v>65686.035116104496</v>
      </c>
      <c r="AA472" s="23">
        <v>60838.6925123615</v>
      </c>
      <c r="AB472" s="23">
        <v>157741.01249821699</v>
      </c>
      <c r="AC472" s="23">
        <v>126282.484907922</v>
      </c>
      <c r="AD472" s="23" t="s">
        <v>31</v>
      </c>
      <c r="AE472" s="23" t="s">
        <v>31</v>
      </c>
      <c r="AF472" s="23" t="s">
        <v>31</v>
      </c>
      <c r="AG472" s="23" t="s">
        <v>31</v>
      </c>
      <c r="AH472" s="23" t="s">
        <v>31</v>
      </c>
      <c r="AI472" s="23" t="s">
        <v>31</v>
      </c>
      <c r="AJ472" s="22">
        <v>3</v>
      </c>
    </row>
    <row r="473" spans="1:36" x14ac:dyDescent="0.25">
      <c r="A473" s="22" t="s">
        <v>802</v>
      </c>
      <c r="B473" s="22" t="s">
        <v>1717</v>
      </c>
      <c r="C473" s="22">
        <v>26</v>
      </c>
      <c r="D473" s="22">
        <v>0.01</v>
      </c>
      <c r="E473" s="22">
        <v>-6.64</v>
      </c>
      <c r="F473" s="22" t="s">
        <v>31</v>
      </c>
      <c r="G473" s="22" t="s">
        <v>31</v>
      </c>
      <c r="H473" s="22">
        <v>102223.336638894</v>
      </c>
      <c r="I473" s="22" t="s">
        <v>31</v>
      </c>
      <c r="J473" s="22">
        <v>35.14</v>
      </c>
      <c r="K473" s="22" t="s">
        <v>31</v>
      </c>
      <c r="L473" s="22">
        <v>45376.9921875</v>
      </c>
      <c r="M473" s="22">
        <v>20855.619140625</v>
      </c>
      <c r="N473" s="22">
        <v>63461.234375</v>
      </c>
      <c r="O473" s="22">
        <v>61499.2265625</v>
      </c>
      <c r="P473" s="22">
        <v>49511.44921875</v>
      </c>
      <c r="Q473" s="22">
        <v>46051.1171875</v>
      </c>
      <c r="R473" s="22" t="s">
        <v>31</v>
      </c>
      <c r="S473" s="22" t="s">
        <v>31</v>
      </c>
      <c r="T473" s="22" t="s">
        <v>31</v>
      </c>
      <c r="U473" s="22" t="s">
        <v>31</v>
      </c>
      <c r="V473" s="22" t="s">
        <v>31</v>
      </c>
      <c r="W473" s="22" t="s">
        <v>31</v>
      </c>
      <c r="X473" s="23">
        <v>96209.570489367397</v>
      </c>
      <c r="Y473" s="23">
        <v>70496.768310939995</v>
      </c>
      <c r="Z473" s="23">
        <v>170668.05336376201</v>
      </c>
      <c r="AA473" s="23">
        <v>168425.86370793101</v>
      </c>
      <c r="AB473" s="23">
        <v>108613.004927025</v>
      </c>
      <c r="AC473" s="23">
        <v>95457.181748969204</v>
      </c>
      <c r="AD473" s="23" t="s">
        <v>31</v>
      </c>
      <c r="AE473" s="23" t="s">
        <v>31</v>
      </c>
      <c r="AF473" s="23" t="s">
        <v>31</v>
      </c>
      <c r="AG473" s="23" t="s">
        <v>31</v>
      </c>
      <c r="AH473" s="23" t="s">
        <v>31</v>
      </c>
      <c r="AI473" s="23" t="s">
        <v>31</v>
      </c>
      <c r="AJ473" s="22">
        <v>3</v>
      </c>
    </row>
    <row r="474" spans="1:36" x14ac:dyDescent="0.25">
      <c r="A474" s="22" t="s">
        <v>592</v>
      </c>
      <c r="B474" s="22" t="s">
        <v>1718</v>
      </c>
      <c r="C474" s="22">
        <v>11</v>
      </c>
      <c r="D474" s="22">
        <v>0.01</v>
      </c>
      <c r="E474" s="22">
        <v>-6.64</v>
      </c>
      <c r="F474" s="22" t="s">
        <v>31</v>
      </c>
      <c r="G474" s="22" t="s">
        <v>31</v>
      </c>
      <c r="H474" s="22">
        <v>196757.48901259099</v>
      </c>
      <c r="I474" s="22" t="s">
        <v>31</v>
      </c>
      <c r="J474" s="22">
        <v>35.17</v>
      </c>
      <c r="K474" s="22" t="s">
        <v>31</v>
      </c>
      <c r="L474" s="22">
        <v>100958.703125</v>
      </c>
      <c r="M474" s="22">
        <v>53504.47265625</v>
      </c>
      <c r="N474" s="22">
        <v>44315.24609375</v>
      </c>
      <c r="O474" s="22">
        <v>38898.109375</v>
      </c>
      <c r="P474" s="22">
        <v>118289.609375</v>
      </c>
      <c r="Q474" s="22">
        <v>125237.3671875</v>
      </c>
      <c r="R474" s="22" t="s">
        <v>31</v>
      </c>
      <c r="S474" s="22" t="s">
        <v>31</v>
      </c>
      <c r="T474" s="22" t="s">
        <v>31</v>
      </c>
      <c r="U474" s="22" t="s">
        <v>31</v>
      </c>
      <c r="V474" s="22" t="s">
        <v>31</v>
      </c>
      <c r="W474" s="22" t="s">
        <v>31</v>
      </c>
      <c r="X474" s="23">
        <v>214055.47165145699</v>
      </c>
      <c r="Y474" s="23">
        <v>180857.36927844799</v>
      </c>
      <c r="Z474" s="23">
        <v>119178.217373847</v>
      </c>
      <c r="AA474" s="23">
        <v>106528.94409057101</v>
      </c>
      <c r="AB474" s="23">
        <v>259491.29198579799</v>
      </c>
      <c r="AC474" s="23">
        <v>259598.61240075601</v>
      </c>
      <c r="AD474" s="23" t="s">
        <v>31</v>
      </c>
      <c r="AE474" s="23" t="s">
        <v>31</v>
      </c>
      <c r="AF474" s="23" t="s">
        <v>31</v>
      </c>
      <c r="AG474" s="23" t="s">
        <v>31</v>
      </c>
      <c r="AH474" s="23" t="s">
        <v>31</v>
      </c>
      <c r="AI474" s="23" t="s">
        <v>31</v>
      </c>
      <c r="AJ474" s="22">
        <v>3</v>
      </c>
    </row>
    <row r="475" spans="1:36" x14ac:dyDescent="0.25">
      <c r="A475" s="22" t="s">
        <v>1719</v>
      </c>
      <c r="B475" s="22" t="s">
        <v>1720</v>
      </c>
      <c r="C475" s="22">
        <v>393</v>
      </c>
      <c r="D475" s="22">
        <v>0.57399999999999995</v>
      </c>
      <c r="E475" s="22">
        <v>-0.8</v>
      </c>
      <c r="F475" s="22">
        <v>7.2083322920940399E-2</v>
      </c>
      <c r="G475" s="22">
        <v>0.21373131819685301</v>
      </c>
      <c r="H475" s="22">
        <v>529979502.66361701</v>
      </c>
      <c r="I475" s="22">
        <v>304044218.24618602</v>
      </c>
      <c r="J475" s="22">
        <v>35.26</v>
      </c>
      <c r="K475" s="22">
        <v>45.01</v>
      </c>
      <c r="L475" s="22">
        <v>217052252.37890601</v>
      </c>
      <c r="M475" s="22">
        <v>180561501.56445301</v>
      </c>
      <c r="N475" s="22">
        <v>292204801.67578101</v>
      </c>
      <c r="O475" s="22">
        <v>295245069.03906298</v>
      </c>
      <c r="P475" s="22">
        <v>153321170.91796899</v>
      </c>
      <c r="Q475" s="22">
        <v>193936477.78320301</v>
      </c>
      <c r="R475" s="22">
        <v>263567828.5625</v>
      </c>
      <c r="S475" s="22">
        <v>336267515.3125</v>
      </c>
      <c r="T475" s="22">
        <v>530066790.875</v>
      </c>
      <c r="U475" s="22">
        <v>532223641.625</v>
      </c>
      <c r="V475" s="22">
        <v>141329135.09375</v>
      </c>
      <c r="W475" s="22">
        <v>230649498.9375</v>
      </c>
      <c r="X475" s="23">
        <v>460200268.20721799</v>
      </c>
      <c r="Y475" s="23">
        <v>610339221.09124303</v>
      </c>
      <c r="Z475" s="23">
        <v>785834457.47149897</v>
      </c>
      <c r="AA475" s="23">
        <v>808577742.15868795</v>
      </c>
      <c r="AB475" s="23">
        <v>336339843.714858</v>
      </c>
      <c r="AC475" s="23">
        <v>402001748.01690102</v>
      </c>
      <c r="AD475" s="23">
        <v>263567828.5625</v>
      </c>
      <c r="AE475" s="23">
        <v>346652770.12411398</v>
      </c>
      <c r="AF475" s="23">
        <v>577966115.81343901</v>
      </c>
      <c r="AG475" s="23">
        <v>538716487.36861002</v>
      </c>
      <c r="AH475" s="23">
        <v>174004482.47710899</v>
      </c>
      <c r="AI475" s="23">
        <v>266672862.92227501</v>
      </c>
      <c r="AJ475" s="22">
        <v>3</v>
      </c>
    </row>
    <row r="476" spans="1:36" x14ac:dyDescent="0.25">
      <c r="A476" s="22" t="s">
        <v>741</v>
      </c>
      <c r="B476" s="22" t="s">
        <v>1721</v>
      </c>
      <c r="C476" s="22">
        <v>7</v>
      </c>
      <c r="D476" s="22">
        <v>0.01</v>
      </c>
      <c r="E476" s="22">
        <v>-6.64</v>
      </c>
      <c r="F476" s="22" t="s">
        <v>31</v>
      </c>
      <c r="G476" s="22" t="s">
        <v>31</v>
      </c>
      <c r="H476" s="22">
        <v>1253784.3185193799</v>
      </c>
      <c r="I476" s="22" t="s">
        <v>31</v>
      </c>
      <c r="J476" s="22">
        <v>35.270000000000003</v>
      </c>
      <c r="K476" s="22" t="s">
        <v>31</v>
      </c>
      <c r="L476" s="22">
        <v>686193.875</v>
      </c>
      <c r="M476" s="22">
        <v>353405.96875</v>
      </c>
      <c r="N476" s="22">
        <v>229654.265625</v>
      </c>
      <c r="O476" s="22">
        <v>222203.6875</v>
      </c>
      <c r="P476" s="22">
        <v>644012.75</v>
      </c>
      <c r="Q476" s="22">
        <v>634829.6875</v>
      </c>
      <c r="R476" s="22" t="s">
        <v>31</v>
      </c>
      <c r="S476" s="22" t="s">
        <v>31</v>
      </c>
      <c r="T476" s="22" t="s">
        <v>31</v>
      </c>
      <c r="U476" s="22" t="s">
        <v>31</v>
      </c>
      <c r="V476" s="22" t="s">
        <v>31</v>
      </c>
      <c r="W476" s="22" t="s">
        <v>31</v>
      </c>
      <c r="X476" s="23">
        <v>1454887.4838022201</v>
      </c>
      <c r="Y476" s="23">
        <v>1194593.09889974</v>
      </c>
      <c r="Z476" s="23">
        <v>617615.57030701998</v>
      </c>
      <c r="AA476" s="23">
        <v>608541.76675280405</v>
      </c>
      <c r="AB476" s="23">
        <v>1412767.37184108</v>
      </c>
      <c r="AC476" s="23">
        <v>1315908.4200410601</v>
      </c>
      <c r="AD476" s="23" t="s">
        <v>31</v>
      </c>
      <c r="AE476" s="23" t="s">
        <v>31</v>
      </c>
      <c r="AF476" s="23" t="s">
        <v>31</v>
      </c>
      <c r="AG476" s="23" t="s">
        <v>31</v>
      </c>
      <c r="AH476" s="23" t="s">
        <v>31</v>
      </c>
      <c r="AI476" s="23" t="s">
        <v>31</v>
      </c>
      <c r="AJ476" s="22">
        <v>3</v>
      </c>
    </row>
    <row r="477" spans="1:36" x14ac:dyDescent="0.25">
      <c r="A477" s="22" t="s">
        <v>896</v>
      </c>
      <c r="B477" s="22" t="s">
        <v>1722</v>
      </c>
      <c r="C477" s="22">
        <v>14</v>
      </c>
      <c r="D477" s="22">
        <v>1.6479999999999999</v>
      </c>
      <c r="E477" s="22">
        <v>0.72</v>
      </c>
      <c r="F477" s="22">
        <v>5.8986796866322397E-2</v>
      </c>
      <c r="G477" s="22">
        <v>0.19294746638516699</v>
      </c>
      <c r="H477" s="22">
        <v>1534667.32268219</v>
      </c>
      <c r="I477" s="22">
        <v>2528714.2473310898</v>
      </c>
      <c r="J477" s="22">
        <v>35.36</v>
      </c>
      <c r="K477" s="22">
        <v>10.43</v>
      </c>
      <c r="L477" s="22">
        <v>798051.671875</v>
      </c>
      <c r="M477" s="22">
        <v>389520.12109375</v>
      </c>
      <c r="N477" s="22">
        <v>517572.49609375</v>
      </c>
      <c r="O477" s="22">
        <v>486851.583984375</v>
      </c>
      <c r="P477" s="22">
        <v>1241178.5</v>
      </c>
      <c r="Q477" s="22">
        <v>1259865.5625</v>
      </c>
      <c r="R477" s="22" t="s">
        <v>31</v>
      </c>
      <c r="S477" s="22" t="s">
        <v>31</v>
      </c>
      <c r="T477" s="22">
        <v>2496906.75</v>
      </c>
      <c r="U477" s="22">
        <v>2320381</v>
      </c>
      <c r="V477" s="22" t="s">
        <v>31</v>
      </c>
      <c r="W477" s="22" t="s">
        <v>31</v>
      </c>
      <c r="X477" s="23">
        <v>1692051.51946069</v>
      </c>
      <c r="Y477" s="23">
        <v>1316667.20340638</v>
      </c>
      <c r="Z477" s="23">
        <v>1391922.03323643</v>
      </c>
      <c r="AA477" s="23">
        <v>1333324.06134913</v>
      </c>
      <c r="AB477" s="23">
        <v>2722766.7269485798</v>
      </c>
      <c r="AC477" s="23">
        <v>2611515.70957922</v>
      </c>
      <c r="AD477" s="23" t="s">
        <v>31</v>
      </c>
      <c r="AE477" s="23" t="s">
        <v>31</v>
      </c>
      <c r="AF477" s="23">
        <v>2722538.9718598202</v>
      </c>
      <c r="AG477" s="23">
        <v>2348688.4157574102</v>
      </c>
      <c r="AH477" s="23" t="s">
        <v>31</v>
      </c>
      <c r="AI477" s="23" t="s">
        <v>31</v>
      </c>
      <c r="AJ477" s="22">
        <v>3</v>
      </c>
    </row>
    <row r="478" spans="1:36" x14ac:dyDescent="0.25">
      <c r="A478" s="22" t="s">
        <v>822</v>
      </c>
      <c r="B478" s="22" t="s">
        <v>1723</v>
      </c>
      <c r="C478" s="22">
        <v>13</v>
      </c>
      <c r="D478" s="22">
        <v>0.01</v>
      </c>
      <c r="E478" s="22">
        <v>-6.64</v>
      </c>
      <c r="F478" s="22" t="s">
        <v>31</v>
      </c>
      <c r="G478" s="22" t="s">
        <v>31</v>
      </c>
      <c r="H478" s="22">
        <v>1277710.7412846501</v>
      </c>
      <c r="I478" s="22" t="s">
        <v>31</v>
      </c>
      <c r="J478" s="22">
        <v>35.409999999999997</v>
      </c>
      <c r="K478" s="22" t="s">
        <v>31</v>
      </c>
      <c r="L478" s="22">
        <v>597660.3125</v>
      </c>
      <c r="M478" s="22">
        <v>452933.875</v>
      </c>
      <c r="N478" s="22">
        <v>249918.421875</v>
      </c>
      <c r="O478" s="22">
        <v>204248.28125</v>
      </c>
      <c r="P478" s="22">
        <v>587289.0625</v>
      </c>
      <c r="Q478" s="22">
        <v>621823.375</v>
      </c>
      <c r="R478" s="22" t="s">
        <v>31</v>
      </c>
      <c r="S478" s="22" t="s">
        <v>31</v>
      </c>
      <c r="T478" s="22" t="s">
        <v>31</v>
      </c>
      <c r="U478" s="22" t="s">
        <v>31</v>
      </c>
      <c r="V478" s="22" t="s">
        <v>31</v>
      </c>
      <c r="W478" s="22" t="s">
        <v>31</v>
      </c>
      <c r="X478" s="23">
        <v>1267176.14350838</v>
      </c>
      <c r="Y478" s="23">
        <v>1531020.21238265</v>
      </c>
      <c r="Z478" s="23">
        <v>672112.526351245</v>
      </c>
      <c r="AA478" s="23">
        <v>559367.89945530798</v>
      </c>
      <c r="AB478" s="23">
        <v>1288332.9178485</v>
      </c>
      <c r="AC478" s="23">
        <v>1288948.2502987899</v>
      </c>
      <c r="AD478" s="23" t="s">
        <v>31</v>
      </c>
      <c r="AE478" s="23" t="s">
        <v>31</v>
      </c>
      <c r="AF478" s="23" t="s">
        <v>31</v>
      </c>
      <c r="AG478" s="23" t="s">
        <v>31</v>
      </c>
      <c r="AH478" s="23" t="s">
        <v>31</v>
      </c>
      <c r="AI478" s="23" t="s">
        <v>31</v>
      </c>
      <c r="AJ478" s="22">
        <v>3</v>
      </c>
    </row>
    <row r="479" spans="1:36" x14ac:dyDescent="0.25">
      <c r="A479" s="22" t="s">
        <v>790</v>
      </c>
      <c r="B479" s="22" t="s">
        <v>1383</v>
      </c>
      <c r="C479" s="22">
        <v>29</v>
      </c>
      <c r="D479" s="22">
        <v>1.4039999999999999</v>
      </c>
      <c r="E479" s="22">
        <v>0.49</v>
      </c>
      <c r="F479" s="22">
        <v>9.5384065642666702E-2</v>
      </c>
      <c r="G479" s="22">
        <v>0.24913748488756199</v>
      </c>
      <c r="H479" s="22">
        <v>1566592.35111046</v>
      </c>
      <c r="I479" s="22">
        <v>2199948.1660688301</v>
      </c>
      <c r="J479" s="22">
        <v>35.74</v>
      </c>
      <c r="K479" s="22">
        <v>57.35</v>
      </c>
      <c r="L479" s="22">
        <v>415859.125</v>
      </c>
      <c r="M479" s="22">
        <v>209650.171875</v>
      </c>
      <c r="N479" s="22">
        <v>608051.375</v>
      </c>
      <c r="O479" s="22">
        <v>548010.5</v>
      </c>
      <c r="P479" s="22">
        <v>868146.25</v>
      </c>
      <c r="Q479" s="22">
        <v>899285.625</v>
      </c>
      <c r="R479" s="22">
        <v>1139058.25</v>
      </c>
      <c r="S479" s="22">
        <v>1266398.25</v>
      </c>
      <c r="T479" s="22">
        <v>4332161.25</v>
      </c>
      <c r="U479" s="22">
        <v>4233284.125</v>
      </c>
      <c r="V479" s="22">
        <v>1884348.625</v>
      </c>
      <c r="W479" s="22">
        <v>1804299.375</v>
      </c>
      <c r="X479" s="23">
        <v>881716.17093994201</v>
      </c>
      <c r="Y479" s="23">
        <v>708665.58759845595</v>
      </c>
      <c r="Z479" s="23">
        <v>1635249.3855255099</v>
      </c>
      <c r="AA479" s="23">
        <v>1500817.9280061999</v>
      </c>
      <c r="AB479" s="23">
        <v>1904447.8482548499</v>
      </c>
      <c r="AC479" s="23">
        <v>1864086.6192310599</v>
      </c>
      <c r="AD479" s="23">
        <v>1139058.25</v>
      </c>
      <c r="AE479" s="23">
        <v>1305509.5763111601</v>
      </c>
      <c r="AF479" s="23">
        <v>4723635.6886399398</v>
      </c>
      <c r="AG479" s="23">
        <v>4284927.9428668199</v>
      </c>
      <c r="AH479" s="23">
        <v>2320010.71174797</v>
      </c>
      <c r="AI479" s="23">
        <v>2086098.96018245</v>
      </c>
      <c r="AJ479" s="22">
        <v>3</v>
      </c>
    </row>
    <row r="480" spans="1:36" x14ac:dyDescent="0.25">
      <c r="A480" s="22" t="s">
        <v>324</v>
      </c>
      <c r="B480" s="22" t="s">
        <v>1724</v>
      </c>
      <c r="C480" s="22">
        <v>18</v>
      </c>
      <c r="D480" s="22">
        <v>0.01</v>
      </c>
      <c r="E480" s="22">
        <v>-6.64</v>
      </c>
      <c r="F480" s="22" t="s">
        <v>31</v>
      </c>
      <c r="G480" s="22" t="s">
        <v>31</v>
      </c>
      <c r="H480" s="22">
        <v>2229225.9566888502</v>
      </c>
      <c r="I480" s="22" t="s">
        <v>31</v>
      </c>
      <c r="J480" s="22">
        <v>35.82</v>
      </c>
      <c r="K480" s="22" t="s">
        <v>31</v>
      </c>
      <c r="L480" s="22">
        <v>884573.734375</v>
      </c>
      <c r="M480" s="22">
        <v>700241.265625</v>
      </c>
      <c r="N480" s="22">
        <v>1393531.25</v>
      </c>
      <c r="O480" s="22">
        <v>1483950.3125</v>
      </c>
      <c r="P480" s="22">
        <v>899831.484375</v>
      </c>
      <c r="Q480" s="22">
        <v>1012851.84375</v>
      </c>
      <c r="R480" s="22" t="s">
        <v>31</v>
      </c>
      <c r="S480" s="22" t="s">
        <v>31</v>
      </c>
      <c r="T480" s="22" t="s">
        <v>31</v>
      </c>
      <c r="U480" s="22" t="s">
        <v>31</v>
      </c>
      <c r="V480" s="22" t="s">
        <v>31</v>
      </c>
      <c r="W480" s="22" t="s">
        <v>31</v>
      </c>
      <c r="X480" s="23">
        <v>1875498.02108387</v>
      </c>
      <c r="Y480" s="23">
        <v>2366975.8222793099</v>
      </c>
      <c r="Z480" s="23">
        <v>3747662.14495131</v>
      </c>
      <c r="AA480" s="23">
        <v>4064044.8189777499</v>
      </c>
      <c r="AB480" s="23">
        <v>1973955.57973088</v>
      </c>
      <c r="AC480" s="23">
        <v>2099492.66029676</v>
      </c>
      <c r="AD480" s="23" t="s">
        <v>31</v>
      </c>
      <c r="AE480" s="23" t="s">
        <v>31</v>
      </c>
      <c r="AF480" s="23" t="s">
        <v>31</v>
      </c>
      <c r="AG480" s="23" t="s">
        <v>31</v>
      </c>
      <c r="AH480" s="23" t="s">
        <v>31</v>
      </c>
      <c r="AI480" s="23" t="s">
        <v>31</v>
      </c>
      <c r="AJ480" s="22">
        <v>3</v>
      </c>
    </row>
    <row r="481" spans="1:36" x14ac:dyDescent="0.25">
      <c r="A481" s="22" t="s">
        <v>607</v>
      </c>
      <c r="B481" s="22" t="s">
        <v>1725</v>
      </c>
      <c r="C481" s="22">
        <v>34</v>
      </c>
      <c r="D481" s="22">
        <v>1.0369999999999999</v>
      </c>
      <c r="E481" s="22">
        <v>0.05</v>
      </c>
      <c r="F481" s="22">
        <v>0.99686122725002302</v>
      </c>
      <c r="G481" s="22">
        <v>0.99686122725002302</v>
      </c>
      <c r="H481" s="22">
        <v>358090.414418892</v>
      </c>
      <c r="I481" s="22">
        <v>371483.19746856397</v>
      </c>
      <c r="J481" s="22">
        <v>35.89</v>
      </c>
      <c r="K481" s="22">
        <v>13.03</v>
      </c>
      <c r="L481" s="22">
        <v>272007.0625</v>
      </c>
      <c r="M481" s="22">
        <v>180890.015625</v>
      </c>
      <c r="N481" s="22">
        <v>112061.6171875</v>
      </c>
      <c r="O481" s="22">
        <v>95699.7578125</v>
      </c>
      <c r="P481" s="22">
        <v>178757.15625</v>
      </c>
      <c r="Q481" s="22">
        <v>157752.890625</v>
      </c>
      <c r="R481" s="22">
        <v>355787.1875</v>
      </c>
      <c r="S481" s="22">
        <v>437762</v>
      </c>
      <c r="T481" s="22">
        <v>340696.28125</v>
      </c>
      <c r="U481" s="22" t="s">
        <v>31</v>
      </c>
      <c r="V481" s="22" t="s">
        <v>31</v>
      </c>
      <c r="W481" s="22" t="s">
        <v>31</v>
      </c>
      <c r="X481" s="23">
        <v>576716.99668997596</v>
      </c>
      <c r="Y481" s="23">
        <v>611449.67384055199</v>
      </c>
      <c r="Z481" s="23">
        <v>301370.40747067402</v>
      </c>
      <c r="AA481" s="23">
        <v>262089.708556408</v>
      </c>
      <c r="AB481" s="23">
        <v>392138.63053658197</v>
      </c>
      <c r="AC481" s="23">
        <v>326998.50234911102</v>
      </c>
      <c r="AD481" s="23">
        <v>355787.1875</v>
      </c>
      <c r="AE481" s="23">
        <v>451281.80108044803</v>
      </c>
      <c r="AF481" s="23">
        <v>371483.19746856397</v>
      </c>
      <c r="AG481" s="23" t="s">
        <v>31</v>
      </c>
      <c r="AH481" s="23" t="s">
        <v>31</v>
      </c>
      <c r="AI481" s="23" t="s">
        <v>31</v>
      </c>
      <c r="AJ481" s="22">
        <v>3</v>
      </c>
    </row>
    <row r="482" spans="1:36" x14ac:dyDescent="0.25">
      <c r="A482" s="22" t="s">
        <v>666</v>
      </c>
      <c r="B482" s="22" t="s">
        <v>1726</v>
      </c>
      <c r="C482" s="22">
        <v>25</v>
      </c>
      <c r="D482" s="22">
        <v>2.2879999999999998</v>
      </c>
      <c r="E482" s="22">
        <v>1.19</v>
      </c>
      <c r="F482" s="22">
        <v>1.89645040053488E-3</v>
      </c>
      <c r="G482" s="22">
        <v>1.95222835349179E-2</v>
      </c>
      <c r="H482" s="22">
        <v>396044.11181444803</v>
      </c>
      <c r="I482" s="22">
        <v>906071.31184962799</v>
      </c>
      <c r="J482" s="22">
        <v>35.93</v>
      </c>
      <c r="K482" s="22">
        <v>31.65</v>
      </c>
      <c r="L482" s="22">
        <v>176791.09375</v>
      </c>
      <c r="M482" s="22">
        <v>97296.984375</v>
      </c>
      <c r="N482" s="22">
        <v>253157.859375</v>
      </c>
      <c r="O482" s="22">
        <v>266752.40625</v>
      </c>
      <c r="P482" s="22">
        <v>170927.609375</v>
      </c>
      <c r="Q482" s="22">
        <v>201804.234375</v>
      </c>
      <c r="R482" s="22">
        <v>740781.8125</v>
      </c>
      <c r="S482" s="22">
        <v>778621</v>
      </c>
      <c r="T482" s="22">
        <v>1331329</v>
      </c>
      <c r="U482" s="22">
        <v>1448067.25</v>
      </c>
      <c r="V482" s="22">
        <v>659095.75</v>
      </c>
      <c r="W482" s="22">
        <v>875026.5</v>
      </c>
      <c r="X482" s="23">
        <v>374837.43139587098</v>
      </c>
      <c r="Y482" s="23">
        <v>328886.08669864503</v>
      </c>
      <c r="Z482" s="23">
        <v>680824.43524434301</v>
      </c>
      <c r="AA482" s="23">
        <v>730545.84472157597</v>
      </c>
      <c r="AB482" s="23">
        <v>374962.99486585899</v>
      </c>
      <c r="AC482" s="23">
        <v>418310.44836573099</v>
      </c>
      <c r="AD482" s="23">
        <v>740781.8125</v>
      </c>
      <c r="AE482" s="23">
        <v>802667.85888007504</v>
      </c>
      <c r="AF482" s="23">
        <v>1451634.14167035</v>
      </c>
      <c r="AG482" s="23">
        <v>1465732.90132642</v>
      </c>
      <c r="AH482" s="23">
        <v>811478.92687191302</v>
      </c>
      <c r="AI482" s="23">
        <v>1011690.1314018799</v>
      </c>
      <c r="AJ482" s="22">
        <v>3</v>
      </c>
    </row>
    <row r="483" spans="1:36" x14ac:dyDescent="0.25">
      <c r="A483" s="22" t="s">
        <v>62</v>
      </c>
      <c r="B483" s="22" t="s">
        <v>1286</v>
      </c>
      <c r="C483" s="22">
        <v>204</v>
      </c>
      <c r="D483" s="22">
        <v>1.2809999999999999</v>
      </c>
      <c r="E483" s="22">
        <v>0.36</v>
      </c>
      <c r="F483" s="22">
        <v>7.0877083825193102E-2</v>
      </c>
      <c r="G483" s="22">
        <v>0.21373131819685301</v>
      </c>
      <c r="H483" s="22">
        <v>2498620.3364047301</v>
      </c>
      <c r="I483" s="22">
        <v>3200097.3224818599</v>
      </c>
      <c r="J483" s="22">
        <v>36.18</v>
      </c>
      <c r="K483" s="22">
        <v>69.72</v>
      </c>
      <c r="L483" s="22">
        <v>876847.75</v>
      </c>
      <c r="M483" s="22">
        <v>333220.046875</v>
      </c>
      <c r="N483" s="22">
        <v>907324.15625</v>
      </c>
      <c r="O483" s="22">
        <v>934233.03125</v>
      </c>
      <c r="P483" s="22">
        <v>1637268.53125</v>
      </c>
      <c r="Q483" s="22">
        <v>1539385.9375</v>
      </c>
      <c r="R483" s="22">
        <v>3167724.859375</v>
      </c>
      <c r="S483" s="22">
        <v>2988672.953125</v>
      </c>
      <c r="T483" s="22">
        <v>9141519.296875</v>
      </c>
      <c r="U483" s="22">
        <v>10192489.765625</v>
      </c>
      <c r="V483" s="22">
        <v>2625730.71875</v>
      </c>
      <c r="W483" s="22">
        <v>2011453.8125</v>
      </c>
      <c r="X483" s="23">
        <v>1859117.17249755</v>
      </c>
      <c r="Y483" s="23">
        <v>1126360.06069698</v>
      </c>
      <c r="Z483" s="23">
        <v>2440091.9560131901</v>
      </c>
      <c r="AA483" s="23">
        <v>2558552.5865573301</v>
      </c>
      <c r="AB483" s="23">
        <v>3591667.3387167701</v>
      </c>
      <c r="AC483" s="23">
        <v>3190920.2684366498</v>
      </c>
      <c r="AD483" s="23">
        <v>3167724.859375</v>
      </c>
      <c r="AE483" s="23">
        <v>3080974.8519210699</v>
      </c>
      <c r="AF483" s="23">
        <v>9967589.9181059897</v>
      </c>
      <c r="AG483" s="23">
        <v>10316832.7271467</v>
      </c>
      <c r="AH483" s="23">
        <v>3232800.6149423202</v>
      </c>
      <c r="AI483" s="23">
        <v>2325607.2494683801</v>
      </c>
      <c r="AJ483" s="22">
        <v>3</v>
      </c>
    </row>
    <row r="484" spans="1:36" x14ac:dyDescent="0.25">
      <c r="A484" s="22" t="s">
        <v>77</v>
      </c>
      <c r="B484" s="22" t="s">
        <v>1727</v>
      </c>
      <c r="C484" s="22">
        <v>5</v>
      </c>
      <c r="D484" s="22">
        <v>0.01</v>
      </c>
      <c r="E484" s="22">
        <v>-6.64</v>
      </c>
      <c r="F484" s="22" t="s">
        <v>31</v>
      </c>
      <c r="G484" s="22" t="s">
        <v>31</v>
      </c>
      <c r="H484" s="22">
        <v>263310.85421681002</v>
      </c>
      <c r="I484" s="22" t="s">
        <v>31</v>
      </c>
      <c r="J484" s="22">
        <v>36.19</v>
      </c>
      <c r="K484" s="22" t="s">
        <v>31</v>
      </c>
      <c r="L484" s="22" t="s">
        <v>31</v>
      </c>
      <c r="M484" s="22">
        <v>29906.453125</v>
      </c>
      <c r="N484" s="22">
        <v>86182.828125</v>
      </c>
      <c r="O484" s="22">
        <v>96145.6484375</v>
      </c>
      <c r="P484" s="22">
        <v>123807.9453125</v>
      </c>
      <c r="Q484" s="22">
        <v>162935.515625</v>
      </c>
      <c r="R484" s="22" t="s">
        <v>31</v>
      </c>
      <c r="S484" s="22" t="s">
        <v>31</v>
      </c>
      <c r="T484" s="22" t="s">
        <v>31</v>
      </c>
      <c r="U484" s="22" t="s">
        <v>31</v>
      </c>
      <c r="V484" s="22" t="s">
        <v>31</v>
      </c>
      <c r="W484" s="22" t="s">
        <v>31</v>
      </c>
      <c r="X484" s="23" t="s">
        <v>31</v>
      </c>
      <c r="Y484" s="23">
        <v>101090.659679736</v>
      </c>
      <c r="Z484" s="23">
        <v>231773.864065773</v>
      </c>
      <c r="AA484" s="23">
        <v>263310.85421681002</v>
      </c>
      <c r="AB484" s="23">
        <v>271596.83641695802</v>
      </c>
      <c r="AC484" s="23">
        <v>337741.32047765801</v>
      </c>
      <c r="AD484" s="23" t="s">
        <v>31</v>
      </c>
      <c r="AE484" s="23" t="s">
        <v>31</v>
      </c>
      <c r="AF484" s="23" t="s">
        <v>31</v>
      </c>
      <c r="AG484" s="23" t="s">
        <v>31</v>
      </c>
      <c r="AH484" s="23" t="s">
        <v>31</v>
      </c>
      <c r="AI484" s="23" t="s">
        <v>31</v>
      </c>
      <c r="AJ484" s="22">
        <v>3</v>
      </c>
    </row>
    <row r="485" spans="1:36" x14ac:dyDescent="0.25">
      <c r="A485" s="22" t="s">
        <v>198</v>
      </c>
      <c r="B485" s="22" t="s">
        <v>1728</v>
      </c>
      <c r="C485" s="22">
        <v>5</v>
      </c>
      <c r="D485" s="22">
        <v>0.01</v>
      </c>
      <c r="E485" s="22">
        <v>-6.64</v>
      </c>
      <c r="F485" s="22" t="s">
        <v>31</v>
      </c>
      <c r="G485" s="22" t="s">
        <v>31</v>
      </c>
      <c r="H485" s="22">
        <v>457354.99035606399</v>
      </c>
      <c r="I485" s="22" t="s">
        <v>31</v>
      </c>
      <c r="J485" s="22">
        <v>36.28</v>
      </c>
      <c r="K485" s="22" t="s">
        <v>31</v>
      </c>
      <c r="L485" s="22">
        <v>225475.953125</v>
      </c>
      <c r="M485" s="22">
        <v>115633.203125</v>
      </c>
      <c r="N485" s="22">
        <v>260824.203125</v>
      </c>
      <c r="O485" s="22">
        <v>300827.90625</v>
      </c>
      <c r="P485" s="22">
        <v>153622.296875</v>
      </c>
      <c r="Q485" s="22">
        <v>211084.140625</v>
      </c>
      <c r="R485" s="22" t="s">
        <v>31</v>
      </c>
      <c r="S485" s="22" t="s">
        <v>31</v>
      </c>
      <c r="T485" s="22" t="s">
        <v>31</v>
      </c>
      <c r="U485" s="22" t="s">
        <v>31</v>
      </c>
      <c r="V485" s="22" t="s">
        <v>31</v>
      </c>
      <c r="W485" s="22" t="s">
        <v>31</v>
      </c>
      <c r="X485" s="23">
        <v>478060.434596473</v>
      </c>
      <c r="Y485" s="23">
        <v>390866.70478537999</v>
      </c>
      <c r="Z485" s="23">
        <v>701441.74559318495</v>
      </c>
      <c r="AA485" s="23">
        <v>823867.27069019398</v>
      </c>
      <c r="AB485" s="23">
        <v>337000.422138047</v>
      </c>
      <c r="AC485" s="23">
        <v>437546.32692027203</v>
      </c>
      <c r="AD485" s="23" t="s">
        <v>31</v>
      </c>
      <c r="AE485" s="23" t="s">
        <v>31</v>
      </c>
      <c r="AF485" s="23" t="s">
        <v>31</v>
      </c>
      <c r="AG485" s="23" t="s">
        <v>31</v>
      </c>
      <c r="AH485" s="23" t="s">
        <v>31</v>
      </c>
      <c r="AI485" s="23" t="s">
        <v>31</v>
      </c>
      <c r="AJ485" s="22">
        <v>3</v>
      </c>
    </row>
    <row r="486" spans="1:36" x14ac:dyDescent="0.25">
      <c r="A486" s="22" t="s">
        <v>122</v>
      </c>
      <c r="B486" s="22" t="s">
        <v>1729</v>
      </c>
      <c r="C486" s="22">
        <v>133</v>
      </c>
      <c r="D486" s="22">
        <v>0.77200000000000002</v>
      </c>
      <c r="E486" s="22">
        <v>-0.37</v>
      </c>
      <c r="F486" s="22">
        <v>0.218550457458104</v>
      </c>
      <c r="G486" s="22">
        <v>0.418027416678943</v>
      </c>
      <c r="H486" s="22">
        <v>5108313.27012756</v>
      </c>
      <c r="I486" s="22">
        <v>3942090.0563975498</v>
      </c>
      <c r="J486" s="22">
        <v>36.33</v>
      </c>
      <c r="K486" s="22">
        <v>47.27</v>
      </c>
      <c r="L486" s="22">
        <v>2374980.3125</v>
      </c>
      <c r="M486" s="22">
        <v>1129128.4765625</v>
      </c>
      <c r="N486" s="22">
        <v>1926942.4375</v>
      </c>
      <c r="O486" s="22">
        <v>3108164.1875</v>
      </c>
      <c r="P486" s="22">
        <v>3072026.1875</v>
      </c>
      <c r="Q486" s="22">
        <v>1514633.5</v>
      </c>
      <c r="R486" s="22">
        <v>3097358.625</v>
      </c>
      <c r="S486" s="22">
        <v>1602399.625</v>
      </c>
      <c r="T486" s="22">
        <v>5569135.5</v>
      </c>
      <c r="U486" s="22">
        <v>5866879.125</v>
      </c>
      <c r="V486" s="22">
        <v>4075049.1875</v>
      </c>
      <c r="W486" s="22">
        <v>2044916.90625</v>
      </c>
      <c r="X486" s="23">
        <v>5035499.8154609399</v>
      </c>
      <c r="Y486" s="23">
        <v>3816712.8038149299</v>
      </c>
      <c r="Z486" s="23">
        <v>5182179.6091899201</v>
      </c>
      <c r="AA486" s="23">
        <v>8512224.7398304008</v>
      </c>
      <c r="AB486" s="23">
        <v>6739087.6394005502</v>
      </c>
      <c r="AC486" s="23">
        <v>3139612.1119906902</v>
      </c>
      <c r="AD486" s="23">
        <v>3097358.625</v>
      </c>
      <c r="AE486" s="23">
        <v>1651887.98667</v>
      </c>
      <c r="AF486" s="23">
        <v>6072388.7419175897</v>
      </c>
      <c r="AG486" s="23">
        <v>5938451.9342024</v>
      </c>
      <c r="AH486" s="23">
        <v>5017202.0402540304</v>
      </c>
      <c r="AI486" s="23">
        <v>2364296.6854032399</v>
      </c>
      <c r="AJ486" s="22">
        <v>4</v>
      </c>
    </row>
    <row r="487" spans="1:36" x14ac:dyDescent="0.25">
      <c r="A487" s="22" t="s">
        <v>68</v>
      </c>
      <c r="B487" s="22" t="s">
        <v>1730</v>
      </c>
      <c r="C487" s="22">
        <v>17</v>
      </c>
      <c r="D487" s="22">
        <v>7.4909999999999997</v>
      </c>
      <c r="E487" s="22">
        <v>2.91</v>
      </c>
      <c r="F487" s="22">
        <v>3.8718266378107104E-6</v>
      </c>
      <c r="G487" s="22">
        <v>3.3878483080843698E-4</v>
      </c>
      <c r="H487" s="22">
        <v>1445205.0419262301</v>
      </c>
      <c r="I487" s="22">
        <v>10826544.072060499</v>
      </c>
      <c r="J487" s="22">
        <v>36.409999999999997</v>
      </c>
      <c r="K487" s="22">
        <v>34.76</v>
      </c>
      <c r="L487" s="22">
        <v>1306172.5</v>
      </c>
      <c r="M487" s="22">
        <v>760414.125</v>
      </c>
      <c r="N487" s="22">
        <v>493668.625</v>
      </c>
      <c r="O487" s="22">
        <v>511782.125</v>
      </c>
      <c r="P487" s="22">
        <v>622418.5</v>
      </c>
      <c r="Q487" s="22">
        <v>718896.3125</v>
      </c>
      <c r="R487" s="22">
        <v>15992362.5</v>
      </c>
      <c r="S487" s="22">
        <v>16181947</v>
      </c>
      <c r="T487" s="22">
        <v>10237777</v>
      </c>
      <c r="U487" s="22">
        <v>10373758.75</v>
      </c>
      <c r="V487" s="22">
        <v>5128806.375</v>
      </c>
      <c r="W487" s="22">
        <v>7761562.75</v>
      </c>
      <c r="X487" s="23">
        <v>2769383.5389257199</v>
      </c>
      <c r="Y487" s="23">
        <v>2570373.8656250099</v>
      </c>
      <c r="Z487" s="23">
        <v>1327636.6913642299</v>
      </c>
      <c r="AA487" s="23">
        <v>1401600.4956713601</v>
      </c>
      <c r="AB487" s="23">
        <v>1365396.1795481001</v>
      </c>
      <c r="AC487" s="23">
        <v>1490166.14909841</v>
      </c>
      <c r="AD487" s="23">
        <v>15992362.5</v>
      </c>
      <c r="AE487" s="23">
        <v>16681708.7530401</v>
      </c>
      <c r="AF487" s="23">
        <v>11162910.616389699</v>
      </c>
      <c r="AG487" s="23">
        <v>10500313.0968522</v>
      </c>
      <c r="AH487" s="23">
        <v>6314588.27236987</v>
      </c>
      <c r="AI487" s="23">
        <v>8973781.2951167393</v>
      </c>
      <c r="AJ487" s="22">
        <v>3</v>
      </c>
    </row>
    <row r="488" spans="1:36" x14ac:dyDescent="0.25">
      <c r="A488" s="22" t="s">
        <v>554</v>
      </c>
      <c r="B488" s="22" t="s">
        <v>1731</v>
      </c>
      <c r="C488" s="22">
        <v>17</v>
      </c>
      <c r="D488" s="22">
        <v>0.01</v>
      </c>
      <c r="E488" s="22">
        <v>-6.64</v>
      </c>
      <c r="F488" s="22" t="s">
        <v>31</v>
      </c>
      <c r="G488" s="22" t="s">
        <v>31</v>
      </c>
      <c r="H488" s="22">
        <v>1053483.5085845001</v>
      </c>
      <c r="I488" s="22" t="s">
        <v>31</v>
      </c>
      <c r="J488" s="22">
        <v>36.630000000000003</v>
      </c>
      <c r="K488" s="22" t="s">
        <v>31</v>
      </c>
      <c r="L488" s="22">
        <v>454714.84375</v>
      </c>
      <c r="M488" s="22">
        <v>340555.3125</v>
      </c>
      <c r="N488" s="22">
        <v>589961.125</v>
      </c>
      <c r="O488" s="22">
        <v>645876.8125</v>
      </c>
      <c r="P488" s="22">
        <v>379758.375</v>
      </c>
      <c r="Q488" s="22">
        <v>335709.21875</v>
      </c>
      <c r="R488" s="22" t="s">
        <v>31</v>
      </c>
      <c r="S488" s="22" t="s">
        <v>31</v>
      </c>
      <c r="T488" s="22" t="s">
        <v>31</v>
      </c>
      <c r="U488" s="22" t="s">
        <v>31</v>
      </c>
      <c r="V488" s="22" t="s">
        <v>31</v>
      </c>
      <c r="W488" s="22" t="s">
        <v>31</v>
      </c>
      <c r="X488" s="23">
        <v>964099.15473371895</v>
      </c>
      <c r="Y488" s="23">
        <v>1151154.9381723499</v>
      </c>
      <c r="Z488" s="23">
        <v>1586598.77570409</v>
      </c>
      <c r="AA488" s="23">
        <v>1768841.10702897</v>
      </c>
      <c r="AB488" s="23">
        <v>833073.943618958</v>
      </c>
      <c r="AC488" s="23">
        <v>695875.75429595995</v>
      </c>
      <c r="AD488" s="23" t="s">
        <v>31</v>
      </c>
      <c r="AE488" s="23" t="s">
        <v>31</v>
      </c>
      <c r="AF488" s="23" t="s">
        <v>31</v>
      </c>
      <c r="AG488" s="23" t="s">
        <v>31</v>
      </c>
      <c r="AH488" s="23" t="s">
        <v>31</v>
      </c>
      <c r="AI488" s="23" t="s">
        <v>31</v>
      </c>
      <c r="AJ488" s="22">
        <v>4</v>
      </c>
    </row>
    <row r="489" spans="1:36" x14ac:dyDescent="0.25">
      <c r="A489" s="22" t="s">
        <v>732</v>
      </c>
      <c r="B489" s="22" t="s">
        <v>1732</v>
      </c>
      <c r="C489" s="22">
        <v>4</v>
      </c>
      <c r="D489" s="22">
        <v>0.01</v>
      </c>
      <c r="E489" s="22">
        <v>-6.64</v>
      </c>
      <c r="F489" s="22" t="s">
        <v>31</v>
      </c>
      <c r="G489" s="22" t="s">
        <v>31</v>
      </c>
      <c r="H489" s="22">
        <v>1763913.8837979799</v>
      </c>
      <c r="I489" s="22" t="s">
        <v>31</v>
      </c>
      <c r="J489" s="22">
        <v>36.69</v>
      </c>
      <c r="K489" s="22" t="s">
        <v>31</v>
      </c>
      <c r="L489" s="22">
        <v>826267.5625</v>
      </c>
      <c r="M489" s="22">
        <v>686620.25</v>
      </c>
      <c r="N489" s="22">
        <v>660401.0625</v>
      </c>
      <c r="O489" s="22">
        <v>655575.4375</v>
      </c>
      <c r="P489" s="22">
        <v>344121.5625</v>
      </c>
      <c r="Q489" s="22">
        <v>491392.4375</v>
      </c>
      <c r="R489" s="22" t="s">
        <v>31</v>
      </c>
      <c r="S489" s="22" t="s">
        <v>31</v>
      </c>
      <c r="T489" s="22" t="s">
        <v>31</v>
      </c>
      <c r="U489" s="22" t="s">
        <v>31</v>
      </c>
      <c r="V489" s="22" t="s">
        <v>31</v>
      </c>
      <c r="W489" s="22" t="s">
        <v>31</v>
      </c>
      <c r="X489" s="23">
        <v>1751875.6414912799</v>
      </c>
      <c r="Y489" s="23">
        <v>2320933.6704639802</v>
      </c>
      <c r="Z489" s="23">
        <v>1776034.84845917</v>
      </c>
      <c r="AA489" s="23">
        <v>1795402.40517382</v>
      </c>
      <c r="AB489" s="23">
        <v>754897.65605878399</v>
      </c>
      <c r="AC489" s="23">
        <v>1018584.13174912</v>
      </c>
      <c r="AD489" s="23" t="s">
        <v>31</v>
      </c>
      <c r="AE489" s="23" t="s">
        <v>31</v>
      </c>
      <c r="AF489" s="23" t="s">
        <v>31</v>
      </c>
      <c r="AG489" s="23" t="s">
        <v>31</v>
      </c>
      <c r="AH489" s="23" t="s">
        <v>31</v>
      </c>
      <c r="AI489" s="23" t="s">
        <v>31</v>
      </c>
      <c r="AJ489" s="22">
        <v>3</v>
      </c>
    </row>
    <row r="490" spans="1:36" x14ac:dyDescent="0.25">
      <c r="A490" s="22" t="s">
        <v>267</v>
      </c>
      <c r="B490" s="22" t="s">
        <v>1733</v>
      </c>
      <c r="C490" s="22">
        <v>13</v>
      </c>
      <c r="D490" s="22">
        <v>0.91400000000000003</v>
      </c>
      <c r="E490" s="22">
        <v>-0.13</v>
      </c>
      <c r="F490" s="22">
        <v>0.72016383754260604</v>
      </c>
      <c r="G490" s="22">
        <v>0.85443167166071898</v>
      </c>
      <c r="H490" s="22">
        <v>1381266.1952826099</v>
      </c>
      <c r="I490" s="22">
        <v>1263160.2953766</v>
      </c>
      <c r="J490" s="22">
        <v>36.76</v>
      </c>
      <c r="K490" s="22">
        <v>34.1</v>
      </c>
      <c r="L490" s="22">
        <v>482351.4375</v>
      </c>
      <c r="M490" s="22">
        <v>255561.515625</v>
      </c>
      <c r="N490" s="22">
        <v>813176.875</v>
      </c>
      <c r="O490" s="22">
        <v>769542.25</v>
      </c>
      <c r="P490" s="22">
        <v>629794.625</v>
      </c>
      <c r="Q490" s="22">
        <v>666210.0625</v>
      </c>
      <c r="R490" s="22">
        <v>949858.8125</v>
      </c>
      <c r="S490" s="22">
        <v>886602.5</v>
      </c>
      <c r="T490" s="22">
        <v>1557838.5</v>
      </c>
      <c r="U490" s="22">
        <v>2076981.375</v>
      </c>
      <c r="V490" s="22">
        <v>918808.0625</v>
      </c>
      <c r="W490" s="22">
        <v>1219936.125</v>
      </c>
      <c r="X490" s="23">
        <v>1022695.03529561</v>
      </c>
      <c r="Y490" s="23">
        <v>863856.442464186</v>
      </c>
      <c r="Z490" s="23">
        <v>2186899.06780871</v>
      </c>
      <c r="AA490" s="23">
        <v>2107519.4821234802</v>
      </c>
      <c r="AB490" s="23">
        <v>1381577.1460439099</v>
      </c>
      <c r="AC490" s="23">
        <v>1380955.3145068199</v>
      </c>
      <c r="AD490" s="23">
        <v>949858.8125</v>
      </c>
      <c r="AE490" s="23">
        <v>913984.24952925998</v>
      </c>
      <c r="AF490" s="23">
        <v>1698612.10400174</v>
      </c>
      <c r="AG490" s="23">
        <v>2102319.4446112099</v>
      </c>
      <c r="AH490" s="23">
        <v>1131236.82038423</v>
      </c>
      <c r="AI490" s="23">
        <v>1410468.5270710699</v>
      </c>
      <c r="AJ490" s="22">
        <v>3</v>
      </c>
    </row>
    <row r="491" spans="1:36" x14ac:dyDescent="0.25">
      <c r="A491" s="22" t="s">
        <v>324</v>
      </c>
      <c r="B491" s="22" t="s">
        <v>1734</v>
      </c>
      <c r="C491" s="22">
        <v>92</v>
      </c>
      <c r="D491" s="22">
        <v>0.34100000000000003</v>
      </c>
      <c r="E491" s="22">
        <v>-1.55</v>
      </c>
      <c r="F491" s="22">
        <v>5.1987491486706701E-4</v>
      </c>
      <c r="G491" s="22">
        <v>7.9111400088466705E-3</v>
      </c>
      <c r="H491" s="22">
        <v>10978734.8506897</v>
      </c>
      <c r="I491" s="22">
        <v>3740477.40673128</v>
      </c>
      <c r="J491" s="22">
        <v>36.86</v>
      </c>
      <c r="K491" s="22">
        <v>37.86</v>
      </c>
      <c r="L491" s="22">
        <v>7191744</v>
      </c>
      <c r="M491" s="22">
        <v>4402973.75</v>
      </c>
      <c r="N491" s="22">
        <v>3037431.75</v>
      </c>
      <c r="O491" s="22">
        <v>2876154</v>
      </c>
      <c r="P491" s="22">
        <v>6726329.75</v>
      </c>
      <c r="Q491" s="22">
        <v>3099883.5</v>
      </c>
      <c r="R491" s="22">
        <v>4308235</v>
      </c>
      <c r="S491" s="22">
        <v>4163481</v>
      </c>
      <c r="T491" s="22">
        <v>1880189.625</v>
      </c>
      <c r="U491" s="22">
        <v>1420295</v>
      </c>
      <c r="V491" s="22">
        <v>2786432.75</v>
      </c>
      <c r="W491" s="22">
        <v>3527365.5</v>
      </c>
      <c r="X491" s="23">
        <v>15248137.171597</v>
      </c>
      <c r="Y491" s="23">
        <v>14883059.4881873</v>
      </c>
      <c r="Z491" s="23">
        <v>8168649.24080332</v>
      </c>
      <c r="AA491" s="23">
        <v>7876826.2412978299</v>
      </c>
      <c r="AB491" s="23">
        <v>14755514.0842227</v>
      </c>
      <c r="AC491" s="23">
        <v>6425601.8253657296</v>
      </c>
      <c r="AD491" s="23">
        <v>4308235</v>
      </c>
      <c r="AE491" s="23">
        <v>4292065.5617532497</v>
      </c>
      <c r="AF491" s="23">
        <v>2050092.39073466</v>
      </c>
      <c r="AG491" s="23">
        <v>1437621.8446273201</v>
      </c>
      <c r="AH491" s="23">
        <v>3430657.0142058302</v>
      </c>
      <c r="AI491" s="23">
        <v>4078277.4763935399</v>
      </c>
      <c r="AJ491" s="22">
        <v>3</v>
      </c>
    </row>
    <row r="492" spans="1:36" x14ac:dyDescent="0.25">
      <c r="A492" s="22" t="s">
        <v>1735</v>
      </c>
      <c r="B492" s="22" t="s">
        <v>1736</v>
      </c>
      <c r="C492" s="22">
        <v>15</v>
      </c>
      <c r="D492" s="22">
        <v>0.97399999999999998</v>
      </c>
      <c r="E492" s="22">
        <v>-0.04</v>
      </c>
      <c r="F492" s="22">
        <v>0.382248528468908</v>
      </c>
      <c r="G492" s="22">
        <v>0.57910777291330595</v>
      </c>
      <c r="H492" s="22">
        <v>593277.23644428595</v>
      </c>
      <c r="I492" s="22">
        <v>578010.75698056095</v>
      </c>
      <c r="J492" s="22">
        <v>36.92</v>
      </c>
      <c r="K492" s="22">
        <v>28.12</v>
      </c>
      <c r="L492" s="22">
        <v>279817.65625</v>
      </c>
      <c r="M492" s="22">
        <v>129579.390625</v>
      </c>
      <c r="N492" s="22">
        <v>204162.046875</v>
      </c>
      <c r="O492" s="22" t="s">
        <v>31</v>
      </c>
      <c r="P492" s="22">
        <v>472643.34375</v>
      </c>
      <c r="Q492" s="22">
        <v>457737.96875</v>
      </c>
      <c r="R492" s="22">
        <v>404770.96875</v>
      </c>
      <c r="S492" s="22">
        <v>403547.625</v>
      </c>
      <c r="T492" s="22">
        <v>449661.875</v>
      </c>
      <c r="U492" s="22">
        <v>680404</v>
      </c>
      <c r="V492" s="22">
        <v>553458.75</v>
      </c>
      <c r="W492" s="22">
        <v>684543.4375</v>
      </c>
      <c r="X492" s="23">
        <v>593277.23644428595</v>
      </c>
      <c r="Y492" s="23">
        <v>438008.01199755998</v>
      </c>
      <c r="Z492" s="23">
        <v>549058.64113862603</v>
      </c>
      <c r="AA492" s="23" t="s">
        <v>31</v>
      </c>
      <c r="AB492" s="23">
        <v>1036835.20950147</v>
      </c>
      <c r="AC492" s="23">
        <v>948823.37595564499</v>
      </c>
      <c r="AD492" s="23">
        <v>404770.96875</v>
      </c>
      <c r="AE492" s="23">
        <v>416010.75249047898</v>
      </c>
      <c r="AF492" s="23">
        <v>490295.43407940998</v>
      </c>
      <c r="AG492" s="23">
        <v>688704.56741156196</v>
      </c>
      <c r="AH492" s="23">
        <v>681418.61409039597</v>
      </c>
      <c r="AI492" s="23">
        <v>791456.99042791501</v>
      </c>
      <c r="AJ492" s="22">
        <v>3</v>
      </c>
    </row>
    <row r="493" spans="1:36" x14ac:dyDescent="0.25">
      <c r="A493" s="22" t="s">
        <v>672</v>
      </c>
      <c r="B493" s="22" t="s">
        <v>1737</v>
      </c>
      <c r="C493" s="22">
        <v>1</v>
      </c>
      <c r="D493" s="22">
        <v>0.01</v>
      </c>
      <c r="E493" s="22">
        <v>-6.64</v>
      </c>
      <c r="F493" s="22" t="s">
        <v>31</v>
      </c>
      <c r="G493" s="22" t="s">
        <v>31</v>
      </c>
      <c r="H493" s="22">
        <v>16370.0911264844</v>
      </c>
      <c r="I493" s="22" t="s">
        <v>31</v>
      </c>
      <c r="J493" s="22">
        <v>36.96</v>
      </c>
      <c r="K493" s="22" t="s">
        <v>31</v>
      </c>
      <c r="L493" s="22">
        <v>7197.9091796875</v>
      </c>
      <c r="M493" s="22">
        <v>3499.90576171875</v>
      </c>
      <c r="N493" s="22">
        <v>8948.453125</v>
      </c>
      <c r="O493" s="22">
        <v>10902.3662109375</v>
      </c>
      <c r="P493" s="22">
        <v>8004.552734375</v>
      </c>
      <c r="Q493" s="22">
        <v>6588.48681640625</v>
      </c>
      <c r="R493" s="22" t="s">
        <v>31</v>
      </c>
      <c r="S493" s="22" t="s">
        <v>31</v>
      </c>
      <c r="T493" s="22" t="s">
        <v>31</v>
      </c>
      <c r="U493" s="22" t="s">
        <v>31</v>
      </c>
      <c r="V493" s="22" t="s">
        <v>31</v>
      </c>
      <c r="W493" s="22" t="s">
        <v>31</v>
      </c>
      <c r="X493" s="23">
        <v>15261.208758344599</v>
      </c>
      <c r="Y493" s="23">
        <v>11830.4828991338</v>
      </c>
      <c r="Z493" s="23">
        <v>24065.322562686499</v>
      </c>
      <c r="AA493" s="23">
        <v>29857.943720173302</v>
      </c>
      <c r="AB493" s="23">
        <v>17559.545101096701</v>
      </c>
      <c r="AC493" s="23">
        <v>13656.962564527999</v>
      </c>
      <c r="AD493" s="23" t="s">
        <v>31</v>
      </c>
      <c r="AE493" s="23" t="s">
        <v>31</v>
      </c>
      <c r="AF493" s="23" t="s">
        <v>31</v>
      </c>
      <c r="AG493" s="23" t="s">
        <v>31</v>
      </c>
      <c r="AH493" s="23" t="s">
        <v>31</v>
      </c>
      <c r="AI493" s="23" t="s">
        <v>31</v>
      </c>
      <c r="AJ493" s="22">
        <v>3</v>
      </c>
    </row>
    <row r="494" spans="1:36" x14ac:dyDescent="0.25">
      <c r="A494" s="22" t="s">
        <v>980</v>
      </c>
      <c r="B494" s="22" t="s">
        <v>1738</v>
      </c>
      <c r="C494" s="22">
        <v>6</v>
      </c>
      <c r="D494" s="22">
        <v>0.01</v>
      </c>
      <c r="E494" s="22">
        <v>-6.64</v>
      </c>
      <c r="F494" s="22" t="s">
        <v>31</v>
      </c>
      <c r="G494" s="22" t="s">
        <v>31</v>
      </c>
      <c r="H494" s="22">
        <v>444457.49562058202</v>
      </c>
      <c r="I494" s="22" t="s">
        <v>31</v>
      </c>
      <c r="J494" s="22">
        <v>36.97</v>
      </c>
      <c r="K494" s="22" t="s">
        <v>31</v>
      </c>
      <c r="L494" s="22">
        <v>95331.8203125</v>
      </c>
      <c r="M494" s="22" t="s">
        <v>31</v>
      </c>
      <c r="N494" s="22">
        <v>230065.09375</v>
      </c>
      <c r="O494" s="22">
        <v>175343.296875</v>
      </c>
      <c r="P494" s="22">
        <v>202606.8125</v>
      </c>
      <c r="Q494" s="22">
        <v>168923.9375</v>
      </c>
      <c r="R494" s="22" t="s">
        <v>31</v>
      </c>
      <c r="S494" s="22" t="s">
        <v>31</v>
      </c>
      <c r="T494" s="22" t="s">
        <v>31</v>
      </c>
      <c r="U494" s="22" t="s">
        <v>31</v>
      </c>
      <c r="V494" s="22" t="s">
        <v>31</v>
      </c>
      <c r="W494" s="22" t="s">
        <v>31</v>
      </c>
      <c r="X494" s="23">
        <v>202125.19702356399</v>
      </c>
      <c r="Y494" s="23" t="s">
        <v>31</v>
      </c>
      <c r="Z494" s="23">
        <v>618720.42174981604</v>
      </c>
      <c r="AA494" s="23">
        <v>480206.79075622401</v>
      </c>
      <c r="AB494" s="23">
        <v>444457.49562058202</v>
      </c>
      <c r="AC494" s="23">
        <v>350154.43681930797</v>
      </c>
      <c r="AD494" s="23" t="s">
        <v>31</v>
      </c>
      <c r="AE494" s="23" t="s">
        <v>31</v>
      </c>
      <c r="AF494" s="23" t="s">
        <v>31</v>
      </c>
      <c r="AG494" s="23" t="s">
        <v>31</v>
      </c>
      <c r="AH494" s="23" t="s">
        <v>31</v>
      </c>
      <c r="AI494" s="23" t="s">
        <v>31</v>
      </c>
      <c r="AJ494" s="22">
        <v>3</v>
      </c>
    </row>
    <row r="495" spans="1:36" x14ac:dyDescent="0.25">
      <c r="A495" s="22" t="s">
        <v>261</v>
      </c>
      <c r="B495" s="22" t="s">
        <v>1739</v>
      </c>
      <c r="C495" s="22">
        <v>1</v>
      </c>
      <c r="D495" s="22">
        <v>0.01</v>
      </c>
      <c r="E495" s="22">
        <v>-6.64</v>
      </c>
      <c r="F495" s="22" t="s">
        <v>31</v>
      </c>
      <c r="G495" s="22" t="s">
        <v>31</v>
      </c>
      <c r="H495" s="22">
        <v>26521.922552495402</v>
      </c>
      <c r="I495" s="22" t="s">
        <v>31</v>
      </c>
      <c r="J495" s="22">
        <v>37.15</v>
      </c>
      <c r="K495" s="22" t="s">
        <v>31</v>
      </c>
      <c r="L495" s="22">
        <v>19185.419921875</v>
      </c>
      <c r="M495" s="22">
        <v>12894.7763671875</v>
      </c>
      <c r="N495" s="22">
        <v>6394.923828125</v>
      </c>
      <c r="O495" s="22">
        <v>7382.40673828125</v>
      </c>
      <c r="P495" s="22">
        <v>11127.822265625</v>
      </c>
      <c r="Q495" s="22">
        <v>13901.29296875</v>
      </c>
      <c r="R495" s="22" t="s">
        <v>31</v>
      </c>
      <c r="S495" s="22" t="s">
        <v>31</v>
      </c>
      <c r="T495" s="22" t="s">
        <v>31</v>
      </c>
      <c r="U495" s="22" t="s">
        <v>31</v>
      </c>
      <c r="V495" s="22" t="s">
        <v>31</v>
      </c>
      <c r="W495" s="22" t="s">
        <v>31</v>
      </c>
      <c r="X495" s="23">
        <v>40677.4649742037</v>
      </c>
      <c r="Y495" s="23">
        <v>43587.296826315098</v>
      </c>
      <c r="Z495" s="23">
        <v>17198.045577026802</v>
      </c>
      <c r="AA495" s="23">
        <v>20217.9490806221</v>
      </c>
      <c r="AB495" s="23">
        <v>24411.044993319902</v>
      </c>
      <c r="AC495" s="23">
        <v>28815.3324068287</v>
      </c>
      <c r="AD495" s="23" t="s">
        <v>31</v>
      </c>
      <c r="AE495" s="23" t="s">
        <v>31</v>
      </c>
      <c r="AF495" s="23" t="s">
        <v>31</v>
      </c>
      <c r="AG495" s="23" t="s">
        <v>31</v>
      </c>
      <c r="AH495" s="23" t="s">
        <v>31</v>
      </c>
      <c r="AI495" s="23" t="s">
        <v>31</v>
      </c>
      <c r="AJ495" s="22">
        <v>3</v>
      </c>
    </row>
    <row r="496" spans="1:36" x14ac:dyDescent="0.25">
      <c r="A496" s="22" t="s">
        <v>521</v>
      </c>
      <c r="B496" s="22" t="s">
        <v>1740</v>
      </c>
      <c r="C496" s="22">
        <v>7</v>
      </c>
      <c r="D496" s="22">
        <v>0.01</v>
      </c>
      <c r="E496" s="22">
        <v>-6.64</v>
      </c>
      <c r="F496" s="22" t="s">
        <v>31</v>
      </c>
      <c r="G496" s="22" t="s">
        <v>31</v>
      </c>
      <c r="H496" s="22">
        <v>146503.96443486901</v>
      </c>
      <c r="I496" s="22" t="s">
        <v>31</v>
      </c>
      <c r="J496" s="22">
        <v>37.44</v>
      </c>
      <c r="K496" s="22" t="s">
        <v>31</v>
      </c>
      <c r="L496" s="22">
        <v>102010.2578125</v>
      </c>
      <c r="M496" s="22">
        <v>66065.9765625</v>
      </c>
      <c r="N496" s="22">
        <v>34221.84375</v>
      </c>
      <c r="O496" s="22">
        <v>33860.859375</v>
      </c>
      <c r="P496" s="22">
        <v>66394.5</v>
      </c>
      <c r="Q496" s="22">
        <v>71092.2109375</v>
      </c>
      <c r="R496" s="22" t="s">
        <v>31</v>
      </c>
      <c r="S496" s="22" t="s">
        <v>31</v>
      </c>
      <c r="T496" s="22" t="s">
        <v>31</v>
      </c>
      <c r="U496" s="22" t="s">
        <v>31</v>
      </c>
      <c r="V496" s="22" t="s">
        <v>31</v>
      </c>
      <c r="W496" s="22" t="s">
        <v>31</v>
      </c>
      <c r="X496" s="23">
        <v>216285.00736886301</v>
      </c>
      <c r="Y496" s="23">
        <v>223318.12887253301</v>
      </c>
      <c r="Z496" s="23">
        <v>92033.751200278697</v>
      </c>
      <c r="AA496" s="23">
        <v>92733.596906805295</v>
      </c>
      <c r="AB496" s="23">
        <v>145649.26435028299</v>
      </c>
      <c r="AC496" s="23">
        <v>147363.68007677901</v>
      </c>
      <c r="AD496" s="23" t="s">
        <v>31</v>
      </c>
      <c r="AE496" s="23" t="s">
        <v>31</v>
      </c>
      <c r="AF496" s="23" t="s">
        <v>31</v>
      </c>
      <c r="AG496" s="23" t="s">
        <v>31</v>
      </c>
      <c r="AH496" s="23" t="s">
        <v>31</v>
      </c>
      <c r="AI496" s="23" t="s">
        <v>31</v>
      </c>
      <c r="AJ496" s="22">
        <v>3</v>
      </c>
    </row>
    <row r="497" spans="1:36" x14ac:dyDescent="0.25">
      <c r="A497" s="22" t="s">
        <v>68</v>
      </c>
      <c r="B497" s="22" t="s">
        <v>1741</v>
      </c>
      <c r="C497" s="22">
        <v>48</v>
      </c>
      <c r="D497" s="22">
        <v>0.41199999999999998</v>
      </c>
      <c r="E497" s="22">
        <v>-1.28</v>
      </c>
      <c r="F497" s="22">
        <v>5.2864537055819803E-2</v>
      </c>
      <c r="G497" s="22">
        <v>0.18502587969536899</v>
      </c>
      <c r="H497" s="22">
        <v>7372512.9047788801</v>
      </c>
      <c r="I497" s="22">
        <v>3038402.5</v>
      </c>
      <c r="J497" s="22">
        <v>37.479999999999997</v>
      </c>
      <c r="K497" s="22">
        <v>68.53</v>
      </c>
      <c r="L497" s="22">
        <v>2480345.375</v>
      </c>
      <c r="M497" s="22">
        <v>1628705.234375</v>
      </c>
      <c r="N497" s="22">
        <v>2607558.1875</v>
      </c>
      <c r="O497" s="22">
        <v>2830181.09375</v>
      </c>
      <c r="P497" s="22">
        <v>5569555.75</v>
      </c>
      <c r="Q497" s="22">
        <v>5808593.375</v>
      </c>
      <c r="R497" s="22">
        <v>3038402.5</v>
      </c>
      <c r="S497" s="22" t="s">
        <v>31</v>
      </c>
      <c r="T497" s="22">
        <v>1348259.625</v>
      </c>
      <c r="U497" s="22">
        <v>1737312.125</v>
      </c>
      <c r="V497" s="22">
        <v>4940012.5</v>
      </c>
      <c r="W497" s="22">
        <v>6625779</v>
      </c>
      <c r="X497" s="23">
        <v>5258897.77374392</v>
      </c>
      <c r="Y497" s="23">
        <v>5505396.6406057402</v>
      </c>
      <c r="Z497" s="23">
        <v>7012578.3760153102</v>
      </c>
      <c r="AA497" s="23">
        <v>7750921.7889149897</v>
      </c>
      <c r="AB497" s="23">
        <v>12217905.063603001</v>
      </c>
      <c r="AC497" s="23">
        <v>12040358.353211399</v>
      </c>
      <c r="AD497" s="23">
        <v>3038402.5</v>
      </c>
      <c r="AE497" s="23" t="s">
        <v>31</v>
      </c>
      <c r="AF497" s="23">
        <v>1470094.69746822</v>
      </c>
      <c r="AG497" s="23">
        <v>1758506.4101724699</v>
      </c>
      <c r="AH497" s="23">
        <v>6082145.1848746398</v>
      </c>
      <c r="AI497" s="23">
        <v>7660608.2526070196</v>
      </c>
      <c r="AJ497" s="22">
        <v>3</v>
      </c>
    </row>
    <row r="498" spans="1:36" x14ac:dyDescent="0.25">
      <c r="A498" s="22" t="s">
        <v>1090</v>
      </c>
      <c r="B498" s="22" t="s">
        <v>1742</v>
      </c>
      <c r="C498" s="22">
        <v>4</v>
      </c>
      <c r="D498" s="22">
        <v>0.01</v>
      </c>
      <c r="E498" s="22">
        <v>-6.64</v>
      </c>
      <c r="F498" s="22" t="s">
        <v>31</v>
      </c>
      <c r="G498" s="22" t="s">
        <v>31</v>
      </c>
      <c r="H498" s="22">
        <v>88607.761727372999</v>
      </c>
      <c r="I498" s="22" t="s">
        <v>31</v>
      </c>
      <c r="J498" s="22">
        <v>37.53</v>
      </c>
      <c r="K498" s="22" t="s">
        <v>31</v>
      </c>
      <c r="L498" s="22">
        <v>31843.3515625</v>
      </c>
      <c r="M498" s="22">
        <v>34402.98046875</v>
      </c>
      <c r="N498" s="22" t="s">
        <v>31</v>
      </c>
      <c r="O498" s="22" t="s">
        <v>31</v>
      </c>
      <c r="P498" s="22" t="s">
        <v>31</v>
      </c>
      <c r="Q498" s="22" t="s">
        <v>31</v>
      </c>
      <c r="R498" s="22" t="s">
        <v>31</v>
      </c>
      <c r="S498" s="22" t="s">
        <v>31</v>
      </c>
      <c r="T498" s="22" t="s">
        <v>31</v>
      </c>
      <c r="U498" s="22" t="s">
        <v>31</v>
      </c>
      <c r="V498" s="22" t="s">
        <v>31</v>
      </c>
      <c r="W498" s="22" t="s">
        <v>31</v>
      </c>
      <c r="X498" s="23">
        <v>67515.166366932302</v>
      </c>
      <c r="Y498" s="23">
        <v>116289.95173713101</v>
      </c>
      <c r="Z498" s="23" t="s">
        <v>31</v>
      </c>
      <c r="AA498" s="23" t="s">
        <v>31</v>
      </c>
      <c r="AB498" s="23" t="s">
        <v>31</v>
      </c>
      <c r="AC498" s="23" t="s">
        <v>31</v>
      </c>
      <c r="AD498" s="23" t="s">
        <v>31</v>
      </c>
      <c r="AE498" s="23" t="s">
        <v>31</v>
      </c>
      <c r="AF498" s="23" t="s">
        <v>31</v>
      </c>
      <c r="AG498" s="23" t="s">
        <v>31</v>
      </c>
      <c r="AH498" s="23" t="s">
        <v>31</v>
      </c>
      <c r="AI498" s="23" t="s">
        <v>31</v>
      </c>
      <c r="AJ498" s="22">
        <v>3</v>
      </c>
    </row>
    <row r="499" spans="1:36" x14ac:dyDescent="0.25">
      <c r="A499" s="22" t="s">
        <v>498</v>
      </c>
      <c r="B499" s="22" t="s">
        <v>1743</v>
      </c>
      <c r="C499" s="22">
        <v>30</v>
      </c>
      <c r="D499" s="22">
        <v>2.6190000000000002</v>
      </c>
      <c r="E499" s="22">
        <v>1.39</v>
      </c>
      <c r="F499" s="22">
        <v>1.0682190836695999E-3</v>
      </c>
      <c r="G499" s="22">
        <v>1.16836462276362E-2</v>
      </c>
      <c r="H499" s="22">
        <v>1164136.1572458199</v>
      </c>
      <c r="I499" s="22">
        <v>3048852.7861088198</v>
      </c>
      <c r="J499" s="22">
        <v>37.86</v>
      </c>
      <c r="K499" s="22">
        <v>54.79</v>
      </c>
      <c r="L499" s="22">
        <v>705862.484375</v>
      </c>
      <c r="M499" s="22">
        <v>155826.359375</v>
      </c>
      <c r="N499" s="22">
        <v>442565</v>
      </c>
      <c r="O499" s="22">
        <v>340382.34375</v>
      </c>
      <c r="P499" s="22">
        <v>519051.65625</v>
      </c>
      <c r="Q499" s="22">
        <v>880507.875</v>
      </c>
      <c r="R499" s="22">
        <v>2369177.75</v>
      </c>
      <c r="S499" s="22">
        <v>2646424.5</v>
      </c>
      <c r="T499" s="22">
        <v>6189335.5</v>
      </c>
      <c r="U499" s="22">
        <v>7717188</v>
      </c>
      <c r="V499" s="22">
        <v>2489986</v>
      </c>
      <c r="W499" s="22">
        <v>2622533</v>
      </c>
      <c r="X499" s="23">
        <v>1496589.42059593</v>
      </c>
      <c r="Y499" s="23">
        <v>526728.77652422595</v>
      </c>
      <c r="Z499" s="23">
        <v>1190202.2987861801</v>
      </c>
      <c r="AA499" s="23">
        <v>932193.67854588502</v>
      </c>
      <c r="AB499" s="23">
        <v>1138640.8797808299</v>
      </c>
      <c r="AC499" s="23">
        <v>1825163.10979071</v>
      </c>
      <c r="AD499" s="23">
        <v>2369177.75</v>
      </c>
      <c r="AE499" s="23">
        <v>2728156.42925476</v>
      </c>
      <c r="AF499" s="23">
        <v>6748632.9269867605</v>
      </c>
      <c r="AG499" s="23">
        <v>7811333.5947079901</v>
      </c>
      <c r="AH499" s="23">
        <v>3065671.66789664</v>
      </c>
      <c r="AI499" s="23">
        <v>3032126.1760367001</v>
      </c>
      <c r="AJ499" s="22">
        <v>3</v>
      </c>
    </row>
    <row r="500" spans="1:36" x14ac:dyDescent="0.25">
      <c r="A500" s="22" t="s">
        <v>879</v>
      </c>
      <c r="B500" s="22" t="s">
        <v>1744</v>
      </c>
      <c r="C500" s="22">
        <v>37</v>
      </c>
      <c r="D500" s="22">
        <v>0.504</v>
      </c>
      <c r="E500" s="22">
        <v>-0.99</v>
      </c>
      <c r="F500" s="22">
        <v>1.5297343338693E-2</v>
      </c>
      <c r="G500" s="22">
        <v>7.7595219833950194E-2</v>
      </c>
      <c r="H500" s="22">
        <v>3404489.8243635301</v>
      </c>
      <c r="I500" s="22">
        <v>1717532.06470434</v>
      </c>
      <c r="J500" s="22">
        <v>38.06</v>
      </c>
      <c r="K500" s="22">
        <v>34.979999999999997</v>
      </c>
      <c r="L500" s="22">
        <v>2437683.75</v>
      </c>
      <c r="M500" s="22">
        <v>828214.25</v>
      </c>
      <c r="N500" s="22">
        <v>827871.4375</v>
      </c>
      <c r="O500" s="22">
        <v>734252.1875</v>
      </c>
      <c r="P500" s="22">
        <v>1887291.875</v>
      </c>
      <c r="Q500" s="22">
        <v>2250343.75</v>
      </c>
      <c r="R500" s="22">
        <v>1580394.125</v>
      </c>
      <c r="S500" s="22">
        <v>3009632.375</v>
      </c>
      <c r="T500" s="22">
        <v>1307557.875</v>
      </c>
      <c r="U500" s="22">
        <v>1871501</v>
      </c>
      <c r="V500" s="22">
        <v>1516057.125</v>
      </c>
      <c r="W500" s="22">
        <v>1127759.5</v>
      </c>
      <c r="X500" s="23">
        <v>5168445.4008614495</v>
      </c>
      <c r="Y500" s="23">
        <v>2799553.8133095801</v>
      </c>
      <c r="Z500" s="23">
        <v>2226417.5612891102</v>
      </c>
      <c r="AA500" s="23">
        <v>2010871.7746790799</v>
      </c>
      <c r="AB500" s="23">
        <v>4140142.2287691901</v>
      </c>
      <c r="AC500" s="23">
        <v>4664631.0765228299</v>
      </c>
      <c r="AD500" s="23">
        <v>1580394.125</v>
      </c>
      <c r="AE500" s="23">
        <v>3102581.5826408602</v>
      </c>
      <c r="AF500" s="23">
        <v>1425714.94616277</v>
      </c>
      <c r="AG500" s="23">
        <v>1894332.31817465</v>
      </c>
      <c r="AH500" s="23">
        <v>1866570.0831351399</v>
      </c>
      <c r="AI500" s="23">
        <v>1303895.5468716901</v>
      </c>
      <c r="AJ500" s="22">
        <v>3</v>
      </c>
    </row>
    <row r="501" spans="1:36" x14ac:dyDescent="0.25">
      <c r="A501" s="22" t="s">
        <v>998</v>
      </c>
      <c r="B501" s="22" t="s">
        <v>1745</v>
      </c>
      <c r="C501" s="22">
        <v>3</v>
      </c>
      <c r="D501" s="22">
        <v>0.01</v>
      </c>
      <c r="E501" s="22">
        <v>-6.64</v>
      </c>
      <c r="F501" s="22" t="s">
        <v>31</v>
      </c>
      <c r="G501" s="22" t="s">
        <v>31</v>
      </c>
      <c r="H501" s="22">
        <v>67374.366625280498</v>
      </c>
      <c r="I501" s="22" t="s">
        <v>31</v>
      </c>
      <c r="J501" s="22">
        <v>38.06</v>
      </c>
      <c r="K501" s="22" t="s">
        <v>31</v>
      </c>
      <c r="L501" s="22" t="s">
        <v>31</v>
      </c>
      <c r="M501" s="22">
        <v>11505.7138671875</v>
      </c>
      <c r="N501" s="22">
        <v>35436.17578125</v>
      </c>
      <c r="O501" s="22">
        <v>30417.07421875</v>
      </c>
      <c r="P501" s="22" t="s">
        <v>31</v>
      </c>
      <c r="Q501" s="22">
        <v>26288.4140625</v>
      </c>
      <c r="R501" s="22" t="s">
        <v>31</v>
      </c>
      <c r="S501" s="22" t="s">
        <v>31</v>
      </c>
      <c r="T501" s="22" t="s">
        <v>31</v>
      </c>
      <c r="U501" s="22" t="s">
        <v>31</v>
      </c>
      <c r="V501" s="22" t="s">
        <v>31</v>
      </c>
      <c r="W501" s="22" t="s">
        <v>31</v>
      </c>
      <c r="X501" s="23" t="s">
        <v>31</v>
      </c>
      <c r="Y501" s="23">
        <v>38891.947502392803</v>
      </c>
      <c r="Z501" s="23">
        <v>95299.487928405506</v>
      </c>
      <c r="AA501" s="23">
        <v>83302.218306027396</v>
      </c>
      <c r="AB501" s="23" t="s">
        <v>31</v>
      </c>
      <c r="AC501" s="23">
        <v>54492.0095822859</v>
      </c>
      <c r="AD501" s="23" t="s">
        <v>31</v>
      </c>
      <c r="AE501" s="23" t="s">
        <v>31</v>
      </c>
      <c r="AF501" s="23" t="s">
        <v>31</v>
      </c>
      <c r="AG501" s="23" t="s">
        <v>31</v>
      </c>
      <c r="AH501" s="23" t="s">
        <v>31</v>
      </c>
      <c r="AI501" s="23" t="s">
        <v>31</v>
      </c>
      <c r="AJ501" s="22">
        <v>3</v>
      </c>
    </row>
    <row r="502" spans="1:36" x14ac:dyDescent="0.25">
      <c r="A502" s="22" t="s">
        <v>518</v>
      </c>
      <c r="B502" s="22" t="s">
        <v>1746</v>
      </c>
      <c r="C502" s="22">
        <v>5</v>
      </c>
      <c r="D502" s="22">
        <v>0.01</v>
      </c>
      <c r="E502" s="22">
        <v>-6.64</v>
      </c>
      <c r="F502" s="22" t="s">
        <v>31</v>
      </c>
      <c r="G502" s="22" t="s">
        <v>31</v>
      </c>
      <c r="H502" s="22">
        <v>81731.910381328504</v>
      </c>
      <c r="I502" s="22" t="s">
        <v>31</v>
      </c>
      <c r="J502" s="22">
        <v>38.15</v>
      </c>
      <c r="K502" s="22" t="s">
        <v>31</v>
      </c>
      <c r="L502" s="22">
        <v>40908.20703125</v>
      </c>
      <c r="M502" s="22">
        <v>18063.564453125</v>
      </c>
      <c r="N502" s="22">
        <v>28638.255859375</v>
      </c>
      <c r="O502" s="22">
        <v>21839.115234375</v>
      </c>
      <c r="P502" s="22">
        <v>65591.7890625</v>
      </c>
      <c r="Q502" s="22">
        <v>62059.29296875</v>
      </c>
      <c r="R502" s="22" t="s">
        <v>31</v>
      </c>
      <c r="S502" s="22" t="s">
        <v>31</v>
      </c>
      <c r="T502" s="22" t="s">
        <v>31</v>
      </c>
      <c r="U502" s="22" t="s">
        <v>31</v>
      </c>
      <c r="V502" s="22" t="s">
        <v>31</v>
      </c>
      <c r="W502" s="22" t="s">
        <v>31</v>
      </c>
      <c r="X502" s="23">
        <v>86734.726967003895</v>
      </c>
      <c r="Y502" s="23">
        <v>61058.984129661403</v>
      </c>
      <c r="Z502" s="23">
        <v>77017.653806909293</v>
      </c>
      <c r="AA502" s="23">
        <v>59810.050492724797</v>
      </c>
      <c r="AB502" s="23">
        <v>143888.36160182001</v>
      </c>
      <c r="AC502" s="23">
        <v>128639.77184333099</v>
      </c>
      <c r="AD502" s="23" t="s">
        <v>31</v>
      </c>
      <c r="AE502" s="23" t="s">
        <v>31</v>
      </c>
      <c r="AF502" s="23" t="s">
        <v>31</v>
      </c>
      <c r="AG502" s="23" t="s">
        <v>31</v>
      </c>
      <c r="AH502" s="23" t="s">
        <v>31</v>
      </c>
      <c r="AI502" s="23" t="s">
        <v>31</v>
      </c>
      <c r="AJ502" s="22">
        <v>3</v>
      </c>
    </row>
    <row r="503" spans="1:36" x14ac:dyDescent="0.25">
      <c r="A503" s="22" t="s">
        <v>279</v>
      </c>
      <c r="B503" s="22" t="s">
        <v>1747</v>
      </c>
      <c r="C503" s="22">
        <v>1</v>
      </c>
      <c r="D503" s="22">
        <v>0.01</v>
      </c>
      <c r="E503" s="22">
        <v>-6.64</v>
      </c>
      <c r="F503" s="22" t="s">
        <v>31</v>
      </c>
      <c r="G503" s="22" t="s">
        <v>31</v>
      </c>
      <c r="H503" s="22">
        <v>225219.164371864</v>
      </c>
      <c r="I503" s="22" t="s">
        <v>31</v>
      </c>
      <c r="J503" s="22">
        <v>38.17</v>
      </c>
      <c r="K503" s="22" t="s">
        <v>31</v>
      </c>
      <c r="L503" s="22">
        <v>72638.625</v>
      </c>
      <c r="M503" s="22">
        <v>66628.375</v>
      </c>
      <c r="N503" s="22">
        <v>105962.2890625</v>
      </c>
      <c r="O503" s="22">
        <v>122339.5234375</v>
      </c>
      <c r="P503" s="22" t="s">
        <v>31</v>
      </c>
      <c r="Q503" s="22">
        <v>62802.765625</v>
      </c>
      <c r="R503" s="22" t="s">
        <v>31</v>
      </c>
      <c r="S503" s="22" t="s">
        <v>31</v>
      </c>
      <c r="T503" s="22" t="s">
        <v>31</v>
      </c>
      <c r="U503" s="22" t="s">
        <v>31</v>
      </c>
      <c r="V503" s="22" t="s">
        <v>31</v>
      </c>
      <c r="W503" s="22" t="s">
        <v>31</v>
      </c>
      <c r="X503" s="23">
        <v>154010.448363595</v>
      </c>
      <c r="Y503" s="23">
        <v>225219.164371864</v>
      </c>
      <c r="Z503" s="23">
        <v>284967.31559620099</v>
      </c>
      <c r="AA503" s="23">
        <v>335047.13883900899</v>
      </c>
      <c r="AB503" s="23" t="s">
        <v>31</v>
      </c>
      <c r="AC503" s="23">
        <v>130180.881132473</v>
      </c>
      <c r="AD503" s="23" t="s">
        <v>31</v>
      </c>
      <c r="AE503" s="23" t="s">
        <v>31</v>
      </c>
      <c r="AF503" s="23" t="s">
        <v>31</v>
      </c>
      <c r="AG503" s="23" t="s">
        <v>31</v>
      </c>
      <c r="AH503" s="23" t="s">
        <v>31</v>
      </c>
      <c r="AI503" s="23" t="s">
        <v>31</v>
      </c>
      <c r="AJ503" s="22">
        <v>3</v>
      </c>
    </row>
    <row r="504" spans="1:36" x14ac:dyDescent="0.25">
      <c r="A504" s="22" t="s">
        <v>335</v>
      </c>
      <c r="B504" s="22" t="s">
        <v>1748</v>
      </c>
      <c r="C504" s="22">
        <v>110</v>
      </c>
      <c r="D504" s="22">
        <v>0.78</v>
      </c>
      <c r="E504" s="22">
        <v>-0.36</v>
      </c>
      <c r="F504" s="22">
        <v>0.327578441651524</v>
      </c>
      <c r="G504" s="22">
        <v>0.536035852769151</v>
      </c>
      <c r="H504" s="22">
        <v>8030737.8874317398</v>
      </c>
      <c r="I504" s="22">
        <v>6260972.26440321</v>
      </c>
      <c r="J504" s="22">
        <v>38.299999999999997</v>
      </c>
      <c r="K504" s="22">
        <v>20.55</v>
      </c>
      <c r="L504" s="22">
        <v>1674253.125</v>
      </c>
      <c r="M504" s="22">
        <v>3151692.75</v>
      </c>
      <c r="N504" s="22">
        <v>3871504.625</v>
      </c>
      <c r="O504" s="22">
        <v>3830693.5</v>
      </c>
      <c r="P504" s="22">
        <v>2772564.5625</v>
      </c>
      <c r="Q504" s="22">
        <v>2988264</v>
      </c>
      <c r="R504" s="22">
        <v>5991673</v>
      </c>
      <c r="S504" s="22">
        <v>6346374.5</v>
      </c>
      <c r="T504" s="22">
        <v>5411944.5</v>
      </c>
      <c r="U504" s="22">
        <v>6864190</v>
      </c>
      <c r="V504" s="22">
        <v>5817156.5</v>
      </c>
      <c r="W504" s="22">
        <v>3222040.75</v>
      </c>
      <c r="X504" s="23">
        <v>3549798.3952119201</v>
      </c>
      <c r="Y504" s="23">
        <v>10653443.184106801</v>
      </c>
      <c r="Z504" s="23">
        <v>10411744.4995341</v>
      </c>
      <c r="AA504" s="23">
        <v>10490991.4709605</v>
      </c>
      <c r="AB504" s="23">
        <v>6082160.2526081102</v>
      </c>
      <c r="AC504" s="23">
        <v>6194231.0454811202</v>
      </c>
      <c r="AD504" s="23">
        <v>5991673</v>
      </c>
      <c r="AE504" s="23">
        <v>6542375.3425172297</v>
      </c>
      <c r="AF504" s="23">
        <v>5900993.2248340501</v>
      </c>
      <c r="AG504" s="23">
        <v>6947929.4721676596</v>
      </c>
      <c r="AH504" s="23">
        <v>7162085.1963708997</v>
      </c>
      <c r="AI504" s="23">
        <v>3725266.4116455</v>
      </c>
      <c r="AJ504" s="22">
        <v>3</v>
      </c>
    </row>
    <row r="505" spans="1:36" x14ac:dyDescent="0.25">
      <c r="A505" s="22" t="s">
        <v>714</v>
      </c>
      <c r="B505" s="22" t="s">
        <v>1749</v>
      </c>
      <c r="C505" s="22">
        <v>4</v>
      </c>
      <c r="D505" s="22">
        <v>0.01</v>
      </c>
      <c r="E505" s="22">
        <v>-6.64</v>
      </c>
      <c r="F505" s="22" t="s">
        <v>31</v>
      </c>
      <c r="G505" s="22" t="s">
        <v>31</v>
      </c>
      <c r="H505" s="22">
        <v>143969.50640686601</v>
      </c>
      <c r="I505" s="22" t="s">
        <v>31</v>
      </c>
      <c r="J505" s="22">
        <v>38.619999999999997</v>
      </c>
      <c r="K505" s="22" t="s">
        <v>31</v>
      </c>
      <c r="L505" s="22">
        <v>70570.904296875</v>
      </c>
      <c r="M505" s="22">
        <v>46503.568359375</v>
      </c>
      <c r="N505" s="22">
        <v>71944.677734375</v>
      </c>
      <c r="O505" s="22">
        <v>13832.8935546875</v>
      </c>
      <c r="P505" s="22">
        <v>60560.357421875</v>
      </c>
      <c r="Q505" s="22">
        <v>66828.904296875</v>
      </c>
      <c r="R505" s="22" t="s">
        <v>31</v>
      </c>
      <c r="S505" s="22" t="s">
        <v>31</v>
      </c>
      <c r="T505" s="22" t="s">
        <v>31</v>
      </c>
      <c r="U505" s="22" t="s">
        <v>31</v>
      </c>
      <c r="V505" s="22" t="s">
        <v>31</v>
      </c>
      <c r="W505" s="22" t="s">
        <v>31</v>
      </c>
      <c r="X505" s="23">
        <v>149626.408982633</v>
      </c>
      <c r="Y505" s="23">
        <v>157192.70965573299</v>
      </c>
      <c r="Z505" s="23">
        <v>193482.81229849599</v>
      </c>
      <c r="AA505" s="23">
        <v>37883.680409547698</v>
      </c>
      <c r="AB505" s="23">
        <v>132850.93655779201</v>
      </c>
      <c r="AC505" s="23">
        <v>138526.47347462899</v>
      </c>
      <c r="AD505" s="23" t="s">
        <v>31</v>
      </c>
      <c r="AE505" s="23" t="s">
        <v>31</v>
      </c>
      <c r="AF505" s="23" t="s">
        <v>31</v>
      </c>
      <c r="AG505" s="23" t="s">
        <v>31</v>
      </c>
      <c r="AH505" s="23" t="s">
        <v>31</v>
      </c>
      <c r="AI505" s="23" t="s">
        <v>31</v>
      </c>
      <c r="AJ505" s="22">
        <v>3</v>
      </c>
    </row>
    <row r="506" spans="1:36" x14ac:dyDescent="0.25">
      <c r="A506" s="22" t="s">
        <v>956</v>
      </c>
      <c r="B506" s="22" t="s">
        <v>1750</v>
      </c>
      <c r="C506" s="22">
        <v>2</v>
      </c>
      <c r="D506" s="22">
        <v>0.01</v>
      </c>
      <c r="E506" s="22">
        <v>-6.64</v>
      </c>
      <c r="F506" s="22" t="s">
        <v>31</v>
      </c>
      <c r="G506" s="22" t="s">
        <v>31</v>
      </c>
      <c r="H506" s="22">
        <v>40148.160521095699</v>
      </c>
      <c r="I506" s="22" t="s">
        <v>31</v>
      </c>
      <c r="J506" s="22">
        <v>38.92</v>
      </c>
      <c r="K506" s="22" t="s">
        <v>31</v>
      </c>
      <c r="L506" s="22">
        <v>24826.2265625</v>
      </c>
      <c r="M506" s="22">
        <v>17448.90625</v>
      </c>
      <c r="N506" s="22">
        <v>6172.5859375</v>
      </c>
      <c r="O506" s="22" t="s">
        <v>31</v>
      </c>
      <c r="P506" s="22">
        <v>18281.861328125</v>
      </c>
      <c r="Q506" s="22">
        <v>19368.5546875</v>
      </c>
      <c r="R506" s="22" t="s">
        <v>31</v>
      </c>
      <c r="S506" s="22" t="s">
        <v>31</v>
      </c>
      <c r="T506" s="22" t="s">
        <v>31</v>
      </c>
      <c r="U506" s="22" t="s">
        <v>31</v>
      </c>
      <c r="V506" s="22" t="s">
        <v>31</v>
      </c>
      <c r="W506" s="22" t="s">
        <v>31</v>
      </c>
      <c r="X506" s="23">
        <v>52637.261292691299</v>
      </c>
      <c r="Y506" s="23">
        <v>58981.298655835497</v>
      </c>
      <c r="Z506" s="23">
        <v>16600.106136426799</v>
      </c>
      <c r="AA506" s="23" t="s">
        <v>31</v>
      </c>
      <c r="AB506" s="23">
        <v>40104.822739764502</v>
      </c>
      <c r="AC506" s="23">
        <v>40148.160521095699</v>
      </c>
      <c r="AD506" s="23" t="s">
        <v>31</v>
      </c>
      <c r="AE506" s="23" t="s">
        <v>31</v>
      </c>
      <c r="AF506" s="23" t="s">
        <v>31</v>
      </c>
      <c r="AG506" s="23" t="s">
        <v>31</v>
      </c>
      <c r="AH506" s="23" t="s">
        <v>31</v>
      </c>
      <c r="AI506" s="23" t="s">
        <v>31</v>
      </c>
      <c r="AJ506" s="22">
        <v>3</v>
      </c>
    </row>
    <row r="507" spans="1:36" x14ac:dyDescent="0.25">
      <c r="A507" s="22" t="s">
        <v>175</v>
      </c>
      <c r="B507" s="22" t="s">
        <v>1751</v>
      </c>
      <c r="C507" s="22">
        <v>24</v>
      </c>
      <c r="D507" s="22">
        <v>1.746</v>
      </c>
      <c r="E507" s="22">
        <v>0.8</v>
      </c>
      <c r="F507" s="22">
        <v>6.6522104849866797E-3</v>
      </c>
      <c r="G507" s="22">
        <v>4.6565473394906798E-2</v>
      </c>
      <c r="H507" s="22">
        <v>569435.20553299098</v>
      </c>
      <c r="I507" s="22">
        <v>994264.474828506</v>
      </c>
      <c r="J507" s="22">
        <v>38.92</v>
      </c>
      <c r="K507" s="22">
        <v>31.17</v>
      </c>
      <c r="L507" s="22">
        <v>79976.1171875</v>
      </c>
      <c r="M507" s="22">
        <v>176172.208984375</v>
      </c>
      <c r="N507" s="22">
        <v>235927.19921875</v>
      </c>
      <c r="O507" s="22">
        <v>136355.6015625</v>
      </c>
      <c r="P507" s="22">
        <v>314246.59375</v>
      </c>
      <c r="Q507" s="22">
        <v>262685.84375</v>
      </c>
      <c r="R507" s="22">
        <v>989387.875</v>
      </c>
      <c r="S507" s="22">
        <v>1392552.53125</v>
      </c>
      <c r="T507" s="22">
        <v>1635630.71875</v>
      </c>
      <c r="U507" s="22">
        <v>822229.125</v>
      </c>
      <c r="V507" s="22">
        <v>811537.375</v>
      </c>
      <c r="W507" s="22">
        <v>838416.84375</v>
      </c>
      <c r="X507" s="23">
        <v>169567.60492680399</v>
      </c>
      <c r="Y507" s="23">
        <v>595502.40709016903</v>
      </c>
      <c r="Z507" s="23">
        <v>634485.54417168198</v>
      </c>
      <c r="AA507" s="23">
        <v>373432.50067119201</v>
      </c>
      <c r="AB507" s="23">
        <v>689361.09473329503</v>
      </c>
      <c r="AC507" s="23">
        <v>544509.055613779</v>
      </c>
      <c r="AD507" s="23">
        <v>989387.875</v>
      </c>
      <c r="AE507" s="23">
        <v>1435559.99470406</v>
      </c>
      <c r="AF507" s="23">
        <v>1783433.9930267599</v>
      </c>
      <c r="AG507" s="23">
        <v>832259.88360784401</v>
      </c>
      <c r="AH507" s="23">
        <v>999165.11095914198</v>
      </c>
      <c r="AI507" s="23">
        <v>969362.69567034801</v>
      </c>
      <c r="AJ507" s="22">
        <v>3</v>
      </c>
    </row>
    <row r="508" spans="1:36" x14ac:dyDescent="0.25">
      <c r="A508" s="22" t="s">
        <v>732</v>
      </c>
      <c r="B508" s="22" t="s">
        <v>1752</v>
      </c>
      <c r="C508" s="22">
        <v>4</v>
      </c>
      <c r="D508" s="22">
        <v>0.01</v>
      </c>
      <c r="E508" s="22">
        <v>-6.64</v>
      </c>
      <c r="F508" s="22" t="s">
        <v>31</v>
      </c>
      <c r="G508" s="22" t="s">
        <v>31</v>
      </c>
      <c r="H508" s="22">
        <v>342766.09182646399</v>
      </c>
      <c r="I508" s="22" t="s">
        <v>31</v>
      </c>
      <c r="J508" s="22">
        <v>38.96</v>
      </c>
      <c r="K508" s="22" t="s">
        <v>31</v>
      </c>
      <c r="L508" s="22">
        <v>239703.109375</v>
      </c>
      <c r="M508" s="22">
        <v>47471.46875</v>
      </c>
      <c r="N508" s="22">
        <v>88081.3984375</v>
      </c>
      <c r="O508" s="22">
        <v>105642.2578125</v>
      </c>
      <c r="P508" s="22">
        <v>185115.46875</v>
      </c>
      <c r="Q508" s="22">
        <v>211057.15625</v>
      </c>
      <c r="R508" s="22" t="s">
        <v>31</v>
      </c>
      <c r="S508" s="22" t="s">
        <v>31</v>
      </c>
      <c r="T508" s="22" t="s">
        <v>31</v>
      </c>
      <c r="U508" s="22" t="s">
        <v>31</v>
      </c>
      <c r="V508" s="22" t="s">
        <v>31</v>
      </c>
      <c r="W508" s="22" t="s">
        <v>31</v>
      </c>
      <c r="X508" s="23">
        <v>508225.24998224602</v>
      </c>
      <c r="Y508" s="23">
        <v>160464.43461033</v>
      </c>
      <c r="Z508" s="23">
        <v>236879.74173423901</v>
      </c>
      <c r="AA508" s="23">
        <v>289318.89896279899</v>
      </c>
      <c r="AB508" s="23">
        <v>406086.82712115202</v>
      </c>
      <c r="AC508" s="23">
        <v>437490.39228619402</v>
      </c>
      <c r="AD508" s="23" t="s">
        <v>31</v>
      </c>
      <c r="AE508" s="23" t="s">
        <v>31</v>
      </c>
      <c r="AF508" s="23" t="s">
        <v>31</v>
      </c>
      <c r="AG508" s="23" t="s">
        <v>31</v>
      </c>
      <c r="AH508" s="23" t="s">
        <v>31</v>
      </c>
      <c r="AI508" s="23" t="s">
        <v>31</v>
      </c>
      <c r="AJ508" s="22">
        <v>3</v>
      </c>
    </row>
    <row r="509" spans="1:36" x14ac:dyDescent="0.25">
      <c r="A509" s="22" t="s">
        <v>1288</v>
      </c>
      <c r="B509" s="22" t="s">
        <v>1753</v>
      </c>
      <c r="C509" s="22">
        <v>5</v>
      </c>
      <c r="D509" s="22">
        <v>0.01</v>
      </c>
      <c r="E509" s="22">
        <v>-6.64</v>
      </c>
      <c r="F509" s="22" t="s">
        <v>31</v>
      </c>
      <c r="G509" s="22" t="s">
        <v>31</v>
      </c>
      <c r="H509" s="22">
        <v>125749.889556119</v>
      </c>
      <c r="I509" s="22" t="s">
        <v>31</v>
      </c>
      <c r="J509" s="22">
        <v>38.96</v>
      </c>
      <c r="K509" s="22" t="s">
        <v>31</v>
      </c>
      <c r="L509" s="22">
        <v>45029.87109375</v>
      </c>
      <c r="M509" s="22">
        <v>36245.77734375</v>
      </c>
      <c r="N509" s="22">
        <v>47991.90234375</v>
      </c>
      <c r="O509" s="22">
        <v>86773.7578125</v>
      </c>
      <c r="P509" s="22">
        <v>41496.3203125</v>
      </c>
      <c r="Q509" s="22">
        <v>75109.171875</v>
      </c>
      <c r="R509" s="22" t="s">
        <v>31</v>
      </c>
      <c r="S509" s="22" t="s">
        <v>31</v>
      </c>
      <c r="T509" s="22" t="s">
        <v>31</v>
      </c>
      <c r="U509" s="22" t="s">
        <v>31</v>
      </c>
      <c r="V509" s="22" t="s">
        <v>31</v>
      </c>
      <c r="W509" s="22" t="s">
        <v>31</v>
      </c>
      <c r="X509" s="23">
        <v>95473.5946186113</v>
      </c>
      <c r="Y509" s="23">
        <v>122519.02714673799</v>
      </c>
      <c r="Z509" s="23">
        <v>129065.950747693</v>
      </c>
      <c r="AA509" s="23">
        <v>237644.37251743901</v>
      </c>
      <c r="AB509" s="23">
        <v>91030.258933485893</v>
      </c>
      <c r="AC509" s="23">
        <v>155690.24832762501</v>
      </c>
      <c r="AD509" s="23" t="s">
        <v>31</v>
      </c>
      <c r="AE509" s="23" t="s">
        <v>31</v>
      </c>
      <c r="AF509" s="23" t="s">
        <v>31</v>
      </c>
      <c r="AG509" s="23" t="s">
        <v>31</v>
      </c>
      <c r="AH509" s="23" t="s">
        <v>31</v>
      </c>
      <c r="AI509" s="23" t="s">
        <v>31</v>
      </c>
      <c r="AJ509" s="22">
        <v>4</v>
      </c>
    </row>
    <row r="510" spans="1:36" x14ac:dyDescent="0.25">
      <c r="A510" s="22" t="s">
        <v>377</v>
      </c>
      <c r="B510" s="22" t="s">
        <v>1754</v>
      </c>
      <c r="C510" s="22">
        <v>16</v>
      </c>
      <c r="D510" s="22">
        <v>0.01</v>
      </c>
      <c r="E510" s="22">
        <v>-6.64</v>
      </c>
      <c r="F510" s="22" t="s">
        <v>31</v>
      </c>
      <c r="G510" s="22" t="s">
        <v>31</v>
      </c>
      <c r="H510" s="22">
        <v>221943.93355161301</v>
      </c>
      <c r="I510" s="22" t="s">
        <v>31</v>
      </c>
      <c r="J510" s="22">
        <v>39.1</v>
      </c>
      <c r="K510" s="22" t="s">
        <v>31</v>
      </c>
      <c r="L510" s="22">
        <v>110580.1171875</v>
      </c>
      <c r="M510" s="22">
        <v>62155.6796875</v>
      </c>
      <c r="N510" s="22">
        <v>136760.40625</v>
      </c>
      <c r="O510" s="22">
        <v>127173.09375</v>
      </c>
      <c r="P510" s="22">
        <v>71043.2421875</v>
      </c>
      <c r="Q510" s="22">
        <v>69324.65625</v>
      </c>
      <c r="R510" s="22" t="s">
        <v>31</v>
      </c>
      <c r="S510" s="22" t="s">
        <v>31</v>
      </c>
      <c r="T510" s="22" t="s">
        <v>31</v>
      </c>
      <c r="U510" s="22" t="s">
        <v>31</v>
      </c>
      <c r="V510" s="22" t="s">
        <v>31</v>
      </c>
      <c r="W510" s="22" t="s">
        <v>31</v>
      </c>
      <c r="X510" s="23">
        <v>234455.06337910099</v>
      </c>
      <c r="Y510" s="23">
        <v>210100.430037263</v>
      </c>
      <c r="Z510" s="23">
        <v>367793.54422894103</v>
      </c>
      <c r="AA510" s="23">
        <v>348284.67531190201</v>
      </c>
      <c r="AB510" s="23">
        <v>155847.18556007399</v>
      </c>
      <c r="AC510" s="23">
        <v>143699.799603066</v>
      </c>
      <c r="AD510" s="23" t="s">
        <v>31</v>
      </c>
      <c r="AE510" s="23" t="s">
        <v>31</v>
      </c>
      <c r="AF510" s="23" t="s">
        <v>31</v>
      </c>
      <c r="AG510" s="23" t="s">
        <v>31</v>
      </c>
      <c r="AH510" s="23" t="s">
        <v>31</v>
      </c>
      <c r="AI510" s="23" t="s">
        <v>31</v>
      </c>
      <c r="AJ510" s="22">
        <v>3</v>
      </c>
    </row>
    <row r="511" spans="1:36" x14ac:dyDescent="0.25">
      <c r="A511" s="22" t="s">
        <v>607</v>
      </c>
      <c r="B511" s="22" t="s">
        <v>1755</v>
      </c>
      <c r="C511" s="22">
        <v>41</v>
      </c>
      <c r="D511" s="22">
        <v>0.55700000000000005</v>
      </c>
      <c r="E511" s="22">
        <v>-0.84</v>
      </c>
      <c r="F511" s="22">
        <v>1.3243879508571499E-2</v>
      </c>
      <c r="G511" s="22">
        <v>7.1313197353846294E-2</v>
      </c>
      <c r="H511" s="22">
        <v>2783332.11377546</v>
      </c>
      <c r="I511" s="22">
        <v>1550956.38730807</v>
      </c>
      <c r="J511" s="22">
        <v>39.1</v>
      </c>
      <c r="K511" s="22">
        <v>38.35</v>
      </c>
      <c r="L511" s="22">
        <v>2414152.9375</v>
      </c>
      <c r="M511" s="22">
        <v>1550065.359375</v>
      </c>
      <c r="N511" s="22">
        <v>882280.453125</v>
      </c>
      <c r="O511" s="22">
        <v>883502.4375</v>
      </c>
      <c r="P511" s="22">
        <v>1215652.890625</v>
      </c>
      <c r="Q511" s="22">
        <v>1401444.3125</v>
      </c>
      <c r="R511" s="22">
        <v>2529831.75</v>
      </c>
      <c r="S511" s="22">
        <v>2710951</v>
      </c>
      <c r="T511" s="22">
        <v>1431658</v>
      </c>
      <c r="U511" s="22">
        <v>1522376.25</v>
      </c>
      <c r="V511" s="22">
        <v>823512.8125</v>
      </c>
      <c r="W511" s="22">
        <v>1227450</v>
      </c>
      <c r="X511" s="23">
        <v>5118554.7127670003</v>
      </c>
      <c r="Y511" s="23">
        <v>5239575.8557853401</v>
      </c>
      <c r="Z511" s="23">
        <v>2372741.2323240298</v>
      </c>
      <c r="AA511" s="23">
        <v>2419618.4154084199</v>
      </c>
      <c r="AB511" s="23">
        <v>2666771.33233666</v>
      </c>
      <c r="AC511" s="23">
        <v>2904987.6011625598</v>
      </c>
      <c r="AD511" s="23">
        <v>2529831.75</v>
      </c>
      <c r="AE511" s="23">
        <v>2794675.7597069698</v>
      </c>
      <c r="AF511" s="23">
        <v>1561029.3413540099</v>
      </c>
      <c r="AG511" s="23">
        <v>1540948.4316580801</v>
      </c>
      <c r="AH511" s="23">
        <v>1013909.2739602301</v>
      </c>
      <c r="AI511" s="23">
        <v>1419155.9361793499</v>
      </c>
      <c r="AJ511" s="22">
        <v>3</v>
      </c>
    </row>
    <row r="512" spans="1:36" x14ac:dyDescent="0.25">
      <c r="A512" s="22" t="s">
        <v>864</v>
      </c>
      <c r="B512" s="22" t="s">
        <v>1756</v>
      </c>
      <c r="C512" s="22">
        <v>29</v>
      </c>
      <c r="D512" s="22">
        <v>1.1000000000000001</v>
      </c>
      <c r="E512" s="22">
        <v>0.14000000000000001</v>
      </c>
      <c r="F512" s="22">
        <v>0.61526880067558798</v>
      </c>
      <c r="G512" s="22">
        <v>0.76093314571185799</v>
      </c>
      <c r="H512" s="22">
        <v>1337607.8038222101</v>
      </c>
      <c r="I512" s="22">
        <v>1471256.04520317</v>
      </c>
      <c r="J512" s="22">
        <v>39.4</v>
      </c>
      <c r="K512" s="22">
        <v>42.35</v>
      </c>
      <c r="L512" s="22">
        <v>346143.75</v>
      </c>
      <c r="M512" s="22">
        <v>151366.71875</v>
      </c>
      <c r="N512" s="22">
        <v>535050.375</v>
      </c>
      <c r="O512" s="22">
        <v>454025.3125</v>
      </c>
      <c r="P512" s="22">
        <v>743212.5625</v>
      </c>
      <c r="Q512" s="22">
        <v>781155.125</v>
      </c>
      <c r="R512" s="22">
        <v>680546.6875</v>
      </c>
      <c r="S512" s="22">
        <v>1342248.3125</v>
      </c>
      <c r="T512" s="22">
        <v>671068.9375</v>
      </c>
      <c r="U512" s="22">
        <v>1545495.65625</v>
      </c>
      <c r="V512" s="22">
        <v>1464245.625</v>
      </c>
      <c r="W512" s="22">
        <v>1864504.5625</v>
      </c>
      <c r="X512" s="23">
        <v>733903.67914805899</v>
      </c>
      <c r="Y512" s="23">
        <v>511654.17002269701</v>
      </c>
      <c r="Z512" s="23">
        <v>1438925.7765331799</v>
      </c>
      <c r="AA512" s="23">
        <v>1243423.8555075501</v>
      </c>
      <c r="AB512" s="23">
        <v>1630381.4771406299</v>
      </c>
      <c r="AC512" s="23">
        <v>1619219.4955370999</v>
      </c>
      <c r="AD512" s="23">
        <v>680546.6875</v>
      </c>
      <c r="AE512" s="23">
        <v>1383702.1851192899</v>
      </c>
      <c r="AF512" s="23">
        <v>731709.87869223102</v>
      </c>
      <c r="AG512" s="23">
        <v>1564349.88238474</v>
      </c>
      <c r="AH512" s="23">
        <v>1802779.7455102601</v>
      </c>
      <c r="AI512" s="23">
        <v>2155707.1309669302</v>
      </c>
      <c r="AJ512" s="22">
        <v>3</v>
      </c>
    </row>
    <row r="513" spans="1:36" x14ac:dyDescent="0.25">
      <c r="A513" s="22" t="s">
        <v>1420</v>
      </c>
      <c r="B513" s="22" t="s">
        <v>1757</v>
      </c>
      <c r="C513" s="22">
        <v>264</v>
      </c>
      <c r="D513" s="22">
        <v>1.153</v>
      </c>
      <c r="E513" s="22">
        <v>0.21</v>
      </c>
      <c r="F513" s="22">
        <v>0.27822968787115698</v>
      </c>
      <c r="G513" s="22">
        <v>0.486901953774524</v>
      </c>
      <c r="H513" s="22">
        <v>704242.796220302</v>
      </c>
      <c r="I513" s="22">
        <v>811977.74204362405</v>
      </c>
      <c r="J513" s="22">
        <v>39.450000000000003</v>
      </c>
      <c r="K513" s="22">
        <v>35.81</v>
      </c>
      <c r="L513" s="22">
        <v>321782.8125</v>
      </c>
      <c r="M513" s="22">
        <v>185651.796875</v>
      </c>
      <c r="N513" s="22">
        <v>75502.0078125</v>
      </c>
      <c r="O513" s="22">
        <v>326575.2109375</v>
      </c>
      <c r="P513" s="22">
        <v>331377.65625</v>
      </c>
      <c r="Q513" s="22">
        <v>469924.93359375</v>
      </c>
      <c r="R513" s="22">
        <v>1027104.53125</v>
      </c>
      <c r="S513" s="22">
        <v>533540.90625</v>
      </c>
      <c r="T513" s="22">
        <v>617633.0625</v>
      </c>
      <c r="U513" s="22">
        <v>851955.15625</v>
      </c>
      <c r="V513" s="22">
        <v>620978.65625</v>
      </c>
      <c r="W513" s="22">
        <v>1248588.0625</v>
      </c>
      <c r="X513" s="23">
        <v>682252.93676502898</v>
      </c>
      <c r="Y513" s="23">
        <v>627545.58484013204</v>
      </c>
      <c r="Z513" s="23">
        <v>203049.638496965</v>
      </c>
      <c r="AA513" s="23">
        <v>894380.54821469099</v>
      </c>
      <c r="AB513" s="23">
        <v>726941.41615545703</v>
      </c>
      <c r="AC513" s="23">
        <v>974085.15871156706</v>
      </c>
      <c r="AD513" s="23">
        <v>1027104.53125</v>
      </c>
      <c r="AE513" s="23">
        <v>550018.73420396098</v>
      </c>
      <c r="AF513" s="23">
        <v>673445.287039808</v>
      </c>
      <c r="AG513" s="23">
        <v>862348.55665046896</v>
      </c>
      <c r="AH513" s="23">
        <v>764549.14719767601</v>
      </c>
      <c r="AI513" s="23">
        <v>1443595.38941672</v>
      </c>
      <c r="AJ513" s="22">
        <v>3</v>
      </c>
    </row>
    <row r="514" spans="1:36" x14ac:dyDescent="0.25">
      <c r="A514" s="22" t="s">
        <v>252</v>
      </c>
      <c r="B514" s="22" t="s">
        <v>1758</v>
      </c>
      <c r="C514" s="22">
        <v>8</v>
      </c>
      <c r="D514" s="22">
        <v>0.01</v>
      </c>
      <c r="E514" s="22">
        <v>-6.64</v>
      </c>
      <c r="F514" s="22" t="s">
        <v>31</v>
      </c>
      <c r="G514" s="22" t="s">
        <v>31</v>
      </c>
      <c r="H514" s="22">
        <v>241417.895729554</v>
      </c>
      <c r="I514" s="22" t="s">
        <v>31</v>
      </c>
      <c r="J514" s="22">
        <v>39.520000000000003</v>
      </c>
      <c r="K514" s="22" t="s">
        <v>31</v>
      </c>
      <c r="L514" s="22">
        <v>74513.3359375</v>
      </c>
      <c r="M514" s="22">
        <v>32109.34375</v>
      </c>
      <c r="N514" s="22">
        <v>127074.421875</v>
      </c>
      <c r="O514" s="22">
        <v>123730.0625</v>
      </c>
      <c r="P514" s="22">
        <v>104879.8671875</v>
      </c>
      <c r="Q514" s="22">
        <v>122208.7109375</v>
      </c>
      <c r="R514" s="22" t="s">
        <v>31</v>
      </c>
      <c r="S514" s="22" t="s">
        <v>31</v>
      </c>
      <c r="T514" s="22" t="s">
        <v>31</v>
      </c>
      <c r="U514" s="22" t="s">
        <v>31</v>
      </c>
      <c r="V514" s="22" t="s">
        <v>31</v>
      </c>
      <c r="W514" s="22" t="s">
        <v>31</v>
      </c>
      <c r="X514" s="23">
        <v>157985.263030537</v>
      </c>
      <c r="Y514" s="23">
        <v>108536.934420267</v>
      </c>
      <c r="Z514" s="23">
        <v>341744.75847061898</v>
      </c>
      <c r="AA514" s="23">
        <v>338855.36140881898</v>
      </c>
      <c r="AB514" s="23">
        <v>230074.41129935099</v>
      </c>
      <c r="AC514" s="23">
        <v>253320.65417154899</v>
      </c>
      <c r="AD514" s="23" t="s">
        <v>31</v>
      </c>
      <c r="AE514" s="23" t="s">
        <v>31</v>
      </c>
      <c r="AF514" s="23" t="s">
        <v>31</v>
      </c>
      <c r="AG514" s="23" t="s">
        <v>31</v>
      </c>
      <c r="AH514" s="23" t="s">
        <v>31</v>
      </c>
      <c r="AI514" s="23" t="s">
        <v>31</v>
      </c>
      <c r="AJ514" s="22">
        <v>3</v>
      </c>
    </row>
    <row r="515" spans="1:36" x14ac:dyDescent="0.25">
      <c r="A515" s="22" t="s">
        <v>321</v>
      </c>
      <c r="B515" s="22" t="s">
        <v>1759</v>
      </c>
      <c r="C515" s="22">
        <v>30</v>
      </c>
      <c r="D515" s="22">
        <v>0.01</v>
      </c>
      <c r="E515" s="22">
        <v>-6.64</v>
      </c>
      <c r="F515" s="22" t="s">
        <v>31</v>
      </c>
      <c r="G515" s="22" t="s">
        <v>31</v>
      </c>
      <c r="H515" s="22">
        <v>1039352.83803147</v>
      </c>
      <c r="I515" s="22" t="s">
        <v>31</v>
      </c>
      <c r="J515" s="22">
        <v>39.549999999999997</v>
      </c>
      <c r="K515" s="22" t="s">
        <v>31</v>
      </c>
      <c r="L515" s="22">
        <v>803683.03125</v>
      </c>
      <c r="M515" s="22">
        <v>462225.0625</v>
      </c>
      <c r="N515" s="22">
        <v>245436.734375</v>
      </c>
      <c r="O515" s="22">
        <v>245611.3515625</v>
      </c>
      <c r="P515" s="22">
        <v>506403.9375</v>
      </c>
      <c r="Q515" s="22">
        <v>469120.390625</v>
      </c>
      <c r="R515" s="22" t="s">
        <v>31</v>
      </c>
      <c r="S515" s="22" t="s">
        <v>31</v>
      </c>
      <c r="T515" s="22" t="s">
        <v>31</v>
      </c>
      <c r="U515" s="22" t="s">
        <v>31</v>
      </c>
      <c r="V515" s="22" t="s">
        <v>31</v>
      </c>
      <c r="W515" s="22" t="s">
        <v>31</v>
      </c>
      <c r="X515" s="23">
        <v>1703991.2854218499</v>
      </c>
      <c r="Y515" s="23">
        <v>1562426.55367151</v>
      </c>
      <c r="Z515" s="23">
        <v>660059.80016426404</v>
      </c>
      <c r="AA515" s="23">
        <v>672647.54917439295</v>
      </c>
      <c r="AB515" s="23">
        <v>1110895.64588877</v>
      </c>
      <c r="AC515" s="23">
        <v>972417.45966139797</v>
      </c>
      <c r="AD515" s="23" t="s">
        <v>31</v>
      </c>
      <c r="AE515" s="23" t="s">
        <v>31</v>
      </c>
      <c r="AF515" s="23" t="s">
        <v>31</v>
      </c>
      <c r="AG515" s="23" t="s">
        <v>31</v>
      </c>
      <c r="AH515" s="23" t="s">
        <v>31</v>
      </c>
      <c r="AI515" s="23" t="s">
        <v>31</v>
      </c>
      <c r="AJ515" s="22">
        <v>3</v>
      </c>
    </row>
    <row r="516" spans="1:36" x14ac:dyDescent="0.25">
      <c r="A516" s="22" t="s">
        <v>484</v>
      </c>
      <c r="B516" s="22" t="s">
        <v>1760</v>
      </c>
      <c r="C516" s="22">
        <v>5</v>
      </c>
      <c r="D516" s="22">
        <v>0.01</v>
      </c>
      <c r="E516" s="22">
        <v>-6.64</v>
      </c>
      <c r="F516" s="22" t="s">
        <v>31</v>
      </c>
      <c r="G516" s="22" t="s">
        <v>31</v>
      </c>
      <c r="H516" s="22">
        <v>279215.25157147401</v>
      </c>
      <c r="I516" s="22" t="s">
        <v>31</v>
      </c>
      <c r="J516" s="22">
        <v>39.729999999999997</v>
      </c>
      <c r="K516" s="22" t="s">
        <v>31</v>
      </c>
      <c r="L516" s="22">
        <v>154853.421875</v>
      </c>
      <c r="M516" s="22">
        <v>125099.0546875</v>
      </c>
      <c r="N516" s="22">
        <v>96143.359375</v>
      </c>
      <c r="O516" s="22">
        <v>110097.1640625</v>
      </c>
      <c r="P516" s="22">
        <v>60034.734375</v>
      </c>
      <c r="Q516" s="22">
        <v>81943.6015625</v>
      </c>
      <c r="R516" s="22" t="s">
        <v>31</v>
      </c>
      <c r="S516" s="22" t="s">
        <v>31</v>
      </c>
      <c r="T516" s="22" t="s">
        <v>31</v>
      </c>
      <c r="U516" s="22" t="s">
        <v>31</v>
      </c>
      <c r="V516" s="22" t="s">
        <v>31</v>
      </c>
      <c r="W516" s="22" t="s">
        <v>31</v>
      </c>
      <c r="X516" s="23">
        <v>328324.56470102101</v>
      </c>
      <c r="Y516" s="23">
        <v>422863.45060087298</v>
      </c>
      <c r="Z516" s="23">
        <v>258560.99633082299</v>
      </c>
      <c r="AA516" s="23">
        <v>301519.40090133302</v>
      </c>
      <c r="AB516" s="23">
        <v>131697.88005306799</v>
      </c>
      <c r="AC516" s="23">
        <v>169857.01423199999</v>
      </c>
      <c r="AD516" s="23" t="s">
        <v>31</v>
      </c>
      <c r="AE516" s="23" t="s">
        <v>31</v>
      </c>
      <c r="AF516" s="23" t="s">
        <v>31</v>
      </c>
      <c r="AG516" s="23" t="s">
        <v>31</v>
      </c>
      <c r="AH516" s="23" t="s">
        <v>31</v>
      </c>
      <c r="AI516" s="23" t="s">
        <v>31</v>
      </c>
      <c r="AJ516" s="22">
        <v>3</v>
      </c>
    </row>
    <row r="517" spans="1:36" x14ac:dyDescent="0.25">
      <c r="A517" s="22" t="s">
        <v>98</v>
      </c>
      <c r="B517" s="22" t="s">
        <v>1761</v>
      </c>
      <c r="C517" s="22">
        <v>18</v>
      </c>
      <c r="D517" s="22">
        <v>0.91300000000000003</v>
      </c>
      <c r="E517" s="22">
        <v>-0.13</v>
      </c>
      <c r="F517" s="22">
        <v>0.89523468038563103</v>
      </c>
      <c r="G517" s="22">
        <v>0.95444330619413398</v>
      </c>
      <c r="H517" s="22">
        <v>1940301.9882700799</v>
      </c>
      <c r="I517" s="22">
        <v>1771663.8591281001</v>
      </c>
      <c r="J517" s="22">
        <v>39.82</v>
      </c>
      <c r="K517" s="22">
        <v>28.43</v>
      </c>
      <c r="L517" s="22">
        <v>1153507.25</v>
      </c>
      <c r="M517" s="22">
        <v>524179.71875</v>
      </c>
      <c r="N517" s="22">
        <v>338831.3125</v>
      </c>
      <c r="O517" s="22">
        <v>304681.59375</v>
      </c>
      <c r="P517" s="22">
        <v>972692.6875</v>
      </c>
      <c r="Q517" s="22">
        <v>1025047.25</v>
      </c>
      <c r="R517" s="22">
        <v>2033399.625</v>
      </c>
      <c r="S517" s="22">
        <v>1914046.125</v>
      </c>
      <c r="T517" s="22">
        <v>1023590.0625</v>
      </c>
      <c r="U517" s="22">
        <v>1118273.625</v>
      </c>
      <c r="V517" s="22">
        <v>1292027.5</v>
      </c>
      <c r="W517" s="22">
        <v>1928360.875</v>
      </c>
      <c r="X517" s="23">
        <v>2445698.3975558099</v>
      </c>
      <c r="Y517" s="23">
        <v>1771847.4784587501</v>
      </c>
      <c r="Z517" s="23">
        <v>911228.42302992195</v>
      </c>
      <c r="AA517" s="23">
        <v>834421.23505571904</v>
      </c>
      <c r="AB517" s="23">
        <v>2133790.81660792</v>
      </c>
      <c r="AC517" s="23">
        <v>2124771.9408442699</v>
      </c>
      <c r="AD517" s="23">
        <v>2033399.625</v>
      </c>
      <c r="AE517" s="23">
        <v>1973159.34832409</v>
      </c>
      <c r="AF517" s="23">
        <v>1116086.46833314</v>
      </c>
      <c r="AG517" s="23">
        <v>1131915.9692673499</v>
      </c>
      <c r="AH517" s="23">
        <v>1590744.72743755</v>
      </c>
      <c r="AI517" s="23">
        <v>2229536.6677683499</v>
      </c>
      <c r="AJ517" s="22">
        <v>3</v>
      </c>
    </row>
    <row r="518" spans="1:36" x14ac:dyDescent="0.25">
      <c r="A518" s="22" t="s">
        <v>140</v>
      </c>
      <c r="B518" s="22" t="s">
        <v>1762</v>
      </c>
      <c r="C518" s="22">
        <v>52</v>
      </c>
      <c r="D518" s="22">
        <v>7.6740000000000004</v>
      </c>
      <c r="E518" s="22">
        <v>2.94</v>
      </c>
      <c r="F518" s="22">
        <v>2.1440395086549698E-6</v>
      </c>
      <c r="G518" s="22">
        <v>2.50137942676413E-4</v>
      </c>
      <c r="H518" s="22">
        <v>2241760.6923793</v>
      </c>
      <c r="I518" s="22">
        <v>17204280.280316699</v>
      </c>
      <c r="J518" s="22">
        <v>39.96</v>
      </c>
      <c r="K518" s="22">
        <v>23.63</v>
      </c>
      <c r="L518" s="22">
        <v>1958878.75</v>
      </c>
      <c r="M518" s="22">
        <v>684856.875</v>
      </c>
      <c r="N518" s="22">
        <v>701142.1875</v>
      </c>
      <c r="O518" s="22">
        <v>497459.53125</v>
      </c>
      <c r="P518" s="22">
        <v>1049791.5</v>
      </c>
      <c r="Q518" s="22">
        <v>1052763.5</v>
      </c>
      <c r="R518" s="22">
        <v>18621732</v>
      </c>
      <c r="S518" s="22">
        <v>17849966</v>
      </c>
      <c r="T518" s="22">
        <v>14752108</v>
      </c>
      <c r="U518" s="22">
        <v>18733422</v>
      </c>
      <c r="V518" s="22">
        <v>8162313.5</v>
      </c>
      <c r="W518" s="22">
        <v>10741492</v>
      </c>
      <c r="X518" s="23">
        <v>4153269.6217393801</v>
      </c>
      <c r="Y518" s="23">
        <v>2314973.0591782602</v>
      </c>
      <c r="Z518" s="23">
        <v>1885601.08309168</v>
      </c>
      <c r="AA518" s="23">
        <v>1362375.6898044101</v>
      </c>
      <c r="AB518" s="23">
        <v>2302922.0748131298</v>
      </c>
      <c r="AC518" s="23">
        <v>2182223.6439783699</v>
      </c>
      <c r="AD518" s="23">
        <v>18621732</v>
      </c>
      <c r="AE518" s="23">
        <v>18401242.697412699</v>
      </c>
      <c r="AF518" s="23">
        <v>16085177.769288</v>
      </c>
      <c r="AG518" s="23">
        <v>18961959.798367199</v>
      </c>
      <c r="AH518" s="23">
        <v>10049443.346846201</v>
      </c>
      <c r="AI518" s="23">
        <v>12419122.68135</v>
      </c>
      <c r="AJ518" s="22">
        <v>3</v>
      </c>
    </row>
    <row r="519" spans="1:36" x14ac:dyDescent="0.25">
      <c r="A519" s="22" t="s">
        <v>448</v>
      </c>
      <c r="B519" s="22" t="s">
        <v>1763</v>
      </c>
      <c r="C519" s="22">
        <v>21</v>
      </c>
      <c r="D519" s="22">
        <v>0.35199999999999998</v>
      </c>
      <c r="E519" s="22">
        <v>-1.51</v>
      </c>
      <c r="F519" s="22">
        <v>8.1782581214338401E-2</v>
      </c>
      <c r="G519" s="22">
        <v>0.22471272988721</v>
      </c>
      <c r="H519" s="22">
        <v>1364441.7586570501</v>
      </c>
      <c r="I519" s="22">
        <v>480669.485659945</v>
      </c>
      <c r="J519" s="22">
        <v>40.01</v>
      </c>
      <c r="K519" s="22">
        <v>96.8</v>
      </c>
      <c r="L519" s="22">
        <v>573198.1875</v>
      </c>
      <c r="M519" s="22">
        <v>617159.875</v>
      </c>
      <c r="N519" s="22">
        <v>590737.4375</v>
      </c>
      <c r="O519" s="22">
        <v>559349.8125</v>
      </c>
      <c r="P519" s="22">
        <v>286509.625</v>
      </c>
      <c r="Q519" s="22">
        <v>420099.96875</v>
      </c>
      <c r="R519" s="22">
        <v>695219.0625</v>
      </c>
      <c r="S519" s="22">
        <v>1044288.9375</v>
      </c>
      <c r="T519" s="22">
        <v>23787.421875</v>
      </c>
      <c r="U519" s="22">
        <v>36152.48828125</v>
      </c>
      <c r="V519" s="22" t="s">
        <v>31</v>
      </c>
      <c r="W519" s="22">
        <v>415738.5</v>
      </c>
      <c r="X519" s="23">
        <v>1215310.8605521501</v>
      </c>
      <c r="Y519" s="23">
        <v>2086141.69760773</v>
      </c>
      <c r="Z519" s="23">
        <v>1588686.53438829</v>
      </c>
      <c r="AA519" s="23">
        <v>1531872.5218347199</v>
      </c>
      <c r="AB519" s="23">
        <v>628514.65272764198</v>
      </c>
      <c r="AC519" s="23">
        <v>870805.34672870301</v>
      </c>
      <c r="AD519" s="23">
        <v>695219.0625</v>
      </c>
      <c r="AE519" s="23">
        <v>1076540.6603665601</v>
      </c>
      <c r="AF519" s="23">
        <v>25936.9650447532</v>
      </c>
      <c r="AG519" s="23">
        <v>36593.529436319899</v>
      </c>
      <c r="AH519" s="23" t="s">
        <v>31</v>
      </c>
      <c r="AI519" s="23">
        <v>480669.485659945</v>
      </c>
      <c r="AJ519" s="22">
        <v>3</v>
      </c>
    </row>
    <row r="520" spans="1:36" x14ac:dyDescent="0.25">
      <c r="A520" s="22" t="s">
        <v>62</v>
      </c>
      <c r="B520" s="22" t="s">
        <v>1764</v>
      </c>
      <c r="C520" s="22">
        <v>91</v>
      </c>
      <c r="D520" s="22">
        <v>0.45900000000000002</v>
      </c>
      <c r="E520" s="22">
        <v>-1.1200000000000001</v>
      </c>
      <c r="F520" s="22">
        <v>2.3056549670059202E-2</v>
      </c>
      <c r="G520" s="22">
        <v>0.104802498500269</v>
      </c>
      <c r="H520" s="22">
        <v>10401060.050377</v>
      </c>
      <c r="I520" s="22">
        <v>4773071.6599338697</v>
      </c>
      <c r="J520" s="22">
        <v>40.06</v>
      </c>
      <c r="K520" s="22">
        <v>40.92</v>
      </c>
      <c r="L520" s="22">
        <v>5657714</v>
      </c>
      <c r="M520" s="22">
        <v>3219640.875</v>
      </c>
      <c r="N520" s="22">
        <v>1723201.625</v>
      </c>
      <c r="O520" s="22">
        <v>1462434.6875</v>
      </c>
      <c r="P520" s="22">
        <v>5080575.5</v>
      </c>
      <c r="Q520" s="22">
        <v>4795492.5</v>
      </c>
      <c r="R520" s="22">
        <v>5712629.3125</v>
      </c>
      <c r="S520" s="22">
        <v>5195146</v>
      </c>
      <c r="T520" s="22">
        <v>1846202.828125</v>
      </c>
      <c r="U520" s="22">
        <v>2015972.125</v>
      </c>
      <c r="V520" s="22">
        <v>4287077.28125</v>
      </c>
      <c r="W520" s="22">
        <v>3733185.359375</v>
      </c>
      <c r="X520" s="23">
        <v>11995643.775649499</v>
      </c>
      <c r="Y520" s="23">
        <v>10883123.4056811</v>
      </c>
      <c r="Z520" s="23">
        <v>4634253.8053101301</v>
      </c>
      <c r="AA520" s="23">
        <v>4005120.7003116701</v>
      </c>
      <c r="AB520" s="23">
        <v>11145231.669055</v>
      </c>
      <c r="AC520" s="23">
        <v>9940349.4878203198</v>
      </c>
      <c r="AD520" s="23">
        <v>5712629.3125</v>
      </c>
      <c r="AE520" s="23">
        <v>5355592.4081027703</v>
      </c>
      <c r="AF520" s="23">
        <v>2013034.38725861</v>
      </c>
      <c r="AG520" s="23">
        <v>2040565.9141655399</v>
      </c>
      <c r="AH520" s="23">
        <v>5278251.1063160496</v>
      </c>
      <c r="AI520" s="23">
        <v>4316242.7501037801</v>
      </c>
      <c r="AJ520" s="22">
        <v>3</v>
      </c>
    </row>
    <row r="521" spans="1:36" x14ac:dyDescent="0.25">
      <c r="A521" s="22" t="s">
        <v>68</v>
      </c>
      <c r="B521" s="22" t="s">
        <v>1765</v>
      </c>
      <c r="C521" s="22">
        <v>28</v>
      </c>
      <c r="D521" s="22">
        <v>0.79700000000000004</v>
      </c>
      <c r="E521" s="22">
        <v>-0.33</v>
      </c>
      <c r="F521" s="22">
        <v>0.43219037811545702</v>
      </c>
      <c r="G521" s="22">
        <v>0.607110515116</v>
      </c>
      <c r="H521" s="22">
        <v>1199723.6716293001</v>
      </c>
      <c r="I521" s="22">
        <v>956233.48378408002</v>
      </c>
      <c r="J521" s="22">
        <v>40.130000000000003</v>
      </c>
      <c r="K521" s="22">
        <v>49.93</v>
      </c>
      <c r="L521" s="22">
        <v>647604.5625</v>
      </c>
      <c r="M521" s="22">
        <v>427416.8125</v>
      </c>
      <c r="N521" s="22">
        <v>429433.375</v>
      </c>
      <c r="O521" s="22">
        <v>455075.875</v>
      </c>
      <c r="P521" s="22">
        <v>212859.453125</v>
      </c>
      <c r="Q521" s="22">
        <v>276782.03125</v>
      </c>
      <c r="R521" s="22">
        <v>1194683.625</v>
      </c>
      <c r="S521" s="22">
        <v>1156002.125</v>
      </c>
      <c r="T521" s="22">
        <v>876985</v>
      </c>
      <c r="U521" s="22" t="s">
        <v>31</v>
      </c>
      <c r="V521" s="22">
        <v>259309.5</v>
      </c>
      <c r="W521" s="22">
        <v>397620.21875</v>
      </c>
      <c r="X521" s="23">
        <v>1373069.3420055101</v>
      </c>
      <c r="Y521" s="23">
        <v>1444766.6981182699</v>
      </c>
      <c r="Z521" s="23">
        <v>1154887.05636575</v>
      </c>
      <c r="AA521" s="23">
        <v>1246300.9956982699</v>
      </c>
      <c r="AB521" s="23">
        <v>466948.65926635201</v>
      </c>
      <c r="AC521" s="23">
        <v>573728.375672322</v>
      </c>
      <c r="AD521" s="23">
        <v>1194683.625</v>
      </c>
      <c r="AE521" s="23">
        <v>1191703.98760702</v>
      </c>
      <c r="AF521" s="23">
        <v>956233.48378408002</v>
      </c>
      <c r="AG521" s="23" t="s">
        <v>31</v>
      </c>
      <c r="AH521" s="23">
        <v>319261.950615965</v>
      </c>
      <c r="AI521" s="23">
        <v>459721.44998492399</v>
      </c>
      <c r="AJ521" s="22">
        <v>3</v>
      </c>
    </row>
    <row r="522" spans="1:36" x14ac:dyDescent="0.25">
      <c r="A522" s="22" t="s">
        <v>478</v>
      </c>
      <c r="B522" s="22" t="s">
        <v>1766</v>
      </c>
      <c r="C522" s="22">
        <v>4</v>
      </c>
      <c r="D522" s="22">
        <v>0.01</v>
      </c>
      <c r="E522" s="22">
        <v>-6.64</v>
      </c>
      <c r="F522" s="22" t="s">
        <v>31</v>
      </c>
      <c r="G522" s="22" t="s">
        <v>31</v>
      </c>
      <c r="H522" s="22">
        <v>226173.97066542099</v>
      </c>
      <c r="I522" s="22" t="s">
        <v>31</v>
      </c>
      <c r="J522" s="22">
        <v>40.26</v>
      </c>
      <c r="K522" s="22" t="s">
        <v>31</v>
      </c>
      <c r="L522" s="22">
        <v>91586.4453125</v>
      </c>
      <c r="M522" s="22">
        <v>64269.2109375</v>
      </c>
      <c r="N522" s="22">
        <v>161080.765625</v>
      </c>
      <c r="O522" s="22">
        <v>157541.953125</v>
      </c>
      <c r="P522" s="22">
        <v>103101.84375</v>
      </c>
      <c r="Q522" s="22" t="s">
        <v>31</v>
      </c>
      <c r="R522" s="22" t="s">
        <v>31</v>
      </c>
      <c r="S522" s="22" t="s">
        <v>31</v>
      </c>
      <c r="T522" s="22" t="s">
        <v>31</v>
      </c>
      <c r="U522" s="22" t="s">
        <v>31</v>
      </c>
      <c r="V522" s="22" t="s">
        <v>31</v>
      </c>
      <c r="W522" s="22" t="s">
        <v>31</v>
      </c>
      <c r="X522" s="23">
        <v>194184.147987465</v>
      </c>
      <c r="Y522" s="23">
        <v>217244.64962837301</v>
      </c>
      <c r="Z522" s="23">
        <v>433198.959558737</v>
      </c>
      <c r="AA522" s="23">
        <v>431454.84924670699</v>
      </c>
      <c r="AB522" s="23">
        <v>226173.97066542099</v>
      </c>
      <c r="AC522" s="23" t="s">
        <v>31</v>
      </c>
      <c r="AD522" s="23" t="s">
        <v>31</v>
      </c>
      <c r="AE522" s="23" t="s">
        <v>31</v>
      </c>
      <c r="AF522" s="23" t="s">
        <v>31</v>
      </c>
      <c r="AG522" s="23" t="s">
        <v>31</v>
      </c>
      <c r="AH522" s="23" t="s">
        <v>31</v>
      </c>
      <c r="AI522" s="23" t="s">
        <v>31</v>
      </c>
      <c r="AJ522" s="22">
        <v>3</v>
      </c>
    </row>
    <row r="523" spans="1:36" x14ac:dyDescent="0.25">
      <c r="A523" s="22" t="s">
        <v>134</v>
      </c>
      <c r="B523" s="22" t="s">
        <v>1767</v>
      </c>
      <c r="C523" s="22">
        <v>6</v>
      </c>
      <c r="D523" s="22">
        <v>0.01</v>
      </c>
      <c r="E523" s="22">
        <v>-6.64</v>
      </c>
      <c r="F523" s="22" t="s">
        <v>31</v>
      </c>
      <c r="G523" s="22" t="s">
        <v>31</v>
      </c>
      <c r="H523" s="22">
        <v>226238.96733478599</v>
      </c>
      <c r="I523" s="22" t="s">
        <v>31</v>
      </c>
      <c r="J523" s="22">
        <v>40.26</v>
      </c>
      <c r="K523" s="22" t="s">
        <v>31</v>
      </c>
      <c r="L523" s="22">
        <v>121612.1796875</v>
      </c>
      <c r="M523" s="22">
        <v>126207.0625</v>
      </c>
      <c r="N523" s="22">
        <v>65269.6953125</v>
      </c>
      <c r="O523" s="22">
        <v>54258.0546875</v>
      </c>
      <c r="P523" s="22">
        <v>107045.78125</v>
      </c>
      <c r="Q523" s="22">
        <v>105152.75</v>
      </c>
      <c r="R523" s="22" t="s">
        <v>31</v>
      </c>
      <c r="S523" s="22" t="s">
        <v>31</v>
      </c>
      <c r="T523" s="22" t="s">
        <v>31</v>
      </c>
      <c r="U523" s="22" t="s">
        <v>31</v>
      </c>
      <c r="V523" s="22" t="s">
        <v>31</v>
      </c>
      <c r="W523" s="22" t="s">
        <v>31</v>
      </c>
      <c r="X523" s="23">
        <v>257845.55145621201</v>
      </c>
      <c r="Y523" s="23">
        <v>426608.77072385</v>
      </c>
      <c r="Z523" s="23">
        <v>175531.597397017</v>
      </c>
      <c r="AA523" s="23">
        <v>148594.70979797101</v>
      </c>
      <c r="AB523" s="23">
        <v>234825.765550818</v>
      </c>
      <c r="AC523" s="23">
        <v>217966.159806401</v>
      </c>
      <c r="AD523" s="23" t="s">
        <v>31</v>
      </c>
      <c r="AE523" s="23" t="s">
        <v>31</v>
      </c>
      <c r="AF523" s="23" t="s">
        <v>31</v>
      </c>
      <c r="AG523" s="23" t="s">
        <v>31</v>
      </c>
      <c r="AH523" s="23" t="s">
        <v>31</v>
      </c>
      <c r="AI523" s="23" t="s">
        <v>31</v>
      </c>
      <c r="AJ523" s="22">
        <v>3</v>
      </c>
    </row>
    <row r="524" spans="1:36" x14ac:dyDescent="0.25">
      <c r="A524" s="22" t="s">
        <v>143</v>
      </c>
      <c r="B524" s="22" t="s">
        <v>1768</v>
      </c>
      <c r="C524" s="22">
        <v>13</v>
      </c>
      <c r="D524" s="22">
        <v>0.01</v>
      </c>
      <c r="E524" s="22">
        <v>-6.64</v>
      </c>
      <c r="F524" s="22" t="s">
        <v>31</v>
      </c>
      <c r="G524" s="22" t="s">
        <v>31</v>
      </c>
      <c r="H524" s="22">
        <v>487283.42575661698</v>
      </c>
      <c r="I524" s="22" t="s">
        <v>31</v>
      </c>
      <c r="J524" s="22">
        <v>40.31</v>
      </c>
      <c r="K524" s="22" t="s">
        <v>31</v>
      </c>
      <c r="L524" s="22">
        <v>369059.84375</v>
      </c>
      <c r="M524" s="22">
        <v>129230.8828125</v>
      </c>
      <c r="N524" s="22">
        <v>116906.7421875</v>
      </c>
      <c r="O524" s="22">
        <v>92118.640625</v>
      </c>
      <c r="P524" s="22">
        <v>247784.796875</v>
      </c>
      <c r="Q524" s="22">
        <v>302363.40625</v>
      </c>
      <c r="R524" s="22" t="s">
        <v>31</v>
      </c>
      <c r="S524" s="22" t="s">
        <v>31</v>
      </c>
      <c r="T524" s="22" t="s">
        <v>31</v>
      </c>
      <c r="U524" s="22" t="s">
        <v>31</v>
      </c>
      <c r="V524" s="22" t="s">
        <v>31</v>
      </c>
      <c r="W524" s="22" t="s">
        <v>31</v>
      </c>
      <c r="X524" s="23">
        <v>782491.02332176396</v>
      </c>
      <c r="Y524" s="23">
        <v>436829.975788387</v>
      </c>
      <c r="Z524" s="23">
        <v>314400.53618150001</v>
      </c>
      <c r="AA524" s="23">
        <v>252282.22333980899</v>
      </c>
      <c r="AB524" s="23">
        <v>543564.201583385</v>
      </c>
      <c r="AC524" s="23">
        <v>626754.79743796797</v>
      </c>
      <c r="AD524" s="23" t="s">
        <v>31</v>
      </c>
      <c r="AE524" s="23" t="s">
        <v>31</v>
      </c>
      <c r="AF524" s="23" t="s">
        <v>31</v>
      </c>
      <c r="AG524" s="23" t="s">
        <v>31</v>
      </c>
      <c r="AH524" s="23" t="s">
        <v>31</v>
      </c>
      <c r="AI524" s="23" t="s">
        <v>31</v>
      </c>
      <c r="AJ524" s="22">
        <v>3</v>
      </c>
    </row>
    <row r="525" spans="1:36" x14ac:dyDescent="0.25">
      <c r="A525" s="22" t="s">
        <v>911</v>
      </c>
      <c r="B525" s="22" t="s">
        <v>1769</v>
      </c>
      <c r="C525" s="22">
        <v>6</v>
      </c>
      <c r="D525" s="22">
        <v>0.01</v>
      </c>
      <c r="E525" s="22">
        <v>-6.64</v>
      </c>
      <c r="F525" s="22" t="s">
        <v>31</v>
      </c>
      <c r="G525" s="22" t="s">
        <v>31</v>
      </c>
      <c r="H525" s="22">
        <v>394620.12887284101</v>
      </c>
      <c r="I525" s="22" t="s">
        <v>31</v>
      </c>
      <c r="J525" s="22">
        <v>40.49</v>
      </c>
      <c r="K525" s="22" t="s">
        <v>31</v>
      </c>
      <c r="L525" s="22" t="s">
        <v>31</v>
      </c>
      <c r="M525" s="22">
        <v>28558.16796875</v>
      </c>
      <c r="N525" s="22">
        <v>160781.859375</v>
      </c>
      <c r="O525" s="22">
        <v>144092.078125</v>
      </c>
      <c r="P525" s="22">
        <v>183801.4375</v>
      </c>
      <c r="Q525" s="22">
        <v>182159.953125</v>
      </c>
      <c r="R525" s="22" t="s">
        <v>31</v>
      </c>
      <c r="S525" s="22" t="s">
        <v>31</v>
      </c>
      <c r="T525" s="22" t="s">
        <v>31</v>
      </c>
      <c r="U525" s="22" t="s">
        <v>31</v>
      </c>
      <c r="V525" s="22" t="s">
        <v>31</v>
      </c>
      <c r="W525" s="22" t="s">
        <v>31</v>
      </c>
      <c r="X525" s="23" t="s">
        <v>31</v>
      </c>
      <c r="Y525" s="23">
        <v>96533.147115072497</v>
      </c>
      <c r="Z525" s="23">
        <v>432395.10271088098</v>
      </c>
      <c r="AA525" s="23">
        <v>394620.12887284101</v>
      </c>
      <c r="AB525" s="23">
        <v>403204.24370090198</v>
      </c>
      <c r="AC525" s="23">
        <v>377590.74730019202</v>
      </c>
      <c r="AD525" s="23" t="s">
        <v>31</v>
      </c>
      <c r="AE525" s="23" t="s">
        <v>31</v>
      </c>
      <c r="AF525" s="23" t="s">
        <v>31</v>
      </c>
      <c r="AG525" s="23" t="s">
        <v>31</v>
      </c>
      <c r="AH525" s="23" t="s">
        <v>31</v>
      </c>
      <c r="AI525" s="23" t="s">
        <v>31</v>
      </c>
      <c r="AJ525" s="22">
        <v>3</v>
      </c>
    </row>
    <row r="526" spans="1:36" x14ac:dyDescent="0.25">
      <c r="A526" s="22" t="s">
        <v>122</v>
      </c>
      <c r="B526" s="22" t="s">
        <v>1770</v>
      </c>
      <c r="C526" s="22">
        <v>49</v>
      </c>
      <c r="D526" s="22">
        <v>0.248</v>
      </c>
      <c r="E526" s="22">
        <v>-2.0099999999999998</v>
      </c>
      <c r="F526" s="22">
        <v>1.67672793201783E-2</v>
      </c>
      <c r="G526" s="22">
        <v>8.1507607806422203E-2</v>
      </c>
      <c r="H526" s="22">
        <v>17047971.593931101</v>
      </c>
      <c r="I526" s="22">
        <v>4235182.1004139204</v>
      </c>
      <c r="J526" s="22">
        <v>40.520000000000003</v>
      </c>
      <c r="K526" s="22">
        <v>68.36</v>
      </c>
      <c r="L526" s="22">
        <v>6767861.4273681603</v>
      </c>
      <c r="M526" s="22">
        <v>4131196.9228515602</v>
      </c>
      <c r="N526" s="22">
        <v>11603589.908081099</v>
      </c>
      <c r="O526" s="22">
        <v>11893553.2729492</v>
      </c>
      <c r="P526" s="22">
        <v>7725779</v>
      </c>
      <c r="Q526" s="22">
        <v>8272914.13781738</v>
      </c>
      <c r="R526" s="22">
        <v>369449.3125</v>
      </c>
      <c r="S526" s="22">
        <v>4364970.875</v>
      </c>
      <c r="T526" s="22">
        <v>8746176</v>
      </c>
      <c r="U526" s="22">
        <v>9643224</v>
      </c>
      <c r="V526" s="22">
        <v>3142939.625</v>
      </c>
      <c r="W526" s="22">
        <v>3447678.484375</v>
      </c>
      <c r="X526" s="23">
        <v>14349409.462137399</v>
      </c>
      <c r="Y526" s="23">
        <v>13964391.579717301</v>
      </c>
      <c r="Z526" s="23">
        <v>31205855.3721378</v>
      </c>
      <c r="AA526" s="23">
        <v>32572474.395543501</v>
      </c>
      <c r="AB526" s="23">
        <v>16948000.6308183</v>
      </c>
      <c r="AC526" s="23">
        <v>17148532.254535802</v>
      </c>
      <c r="AD526" s="23">
        <v>369449.3125</v>
      </c>
      <c r="AE526" s="23">
        <v>4499778.2313990202</v>
      </c>
      <c r="AF526" s="23">
        <v>9536521.5440044198</v>
      </c>
      <c r="AG526" s="23">
        <v>9760866.2109170295</v>
      </c>
      <c r="AH526" s="23">
        <v>3869588.4082369101</v>
      </c>
      <c r="AI526" s="23">
        <v>3986144.7612029901</v>
      </c>
      <c r="AJ526" s="22">
        <v>3</v>
      </c>
    </row>
    <row r="527" spans="1:36" x14ac:dyDescent="0.25">
      <c r="A527" s="22" t="s">
        <v>128</v>
      </c>
      <c r="B527" s="22" t="s">
        <v>1771</v>
      </c>
      <c r="C527" s="22">
        <v>9</v>
      </c>
      <c r="D527" s="22">
        <v>0.01</v>
      </c>
      <c r="E527" s="22">
        <v>-6.64</v>
      </c>
      <c r="F527" s="22" t="s">
        <v>31</v>
      </c>
      <c r="G527" s="22" t="s">
        <v>31</v>
      </c>
      <c r="H527" s="22">
        <v>346269.47300963802</v>
      </c>
      <c r="I527" s="22" t="s">
        <v>31</v>
      </c>
      <c r="J527" s="22">
        <v>40.53</v>
      </c>
      <c r="K527" s="22" t="s">
        <v>31</v>
      </c>
      <c r="L527" s="22">
        <v>67380.5234375</v>
      </c>
      <c r="M527" s="22">
        <v>46641.765625</v>
      </c>
      <c r="N527" s="22">
        <v>127187.015625</v>
      </c>
      <c r="O527" s="22">
        <v>127997.8828125</v>
      </c>
      <c r="P527" s="22">
        <v>172468.265625</v>
      </c>
      <c r="Q527" s="22">
        <v>211991.71875</v>
      </c>
      <c r="R527" s="22" t="s">
        <v>31</v>
      </c>
      <c r="S527" s="22" t="s">
        <v>31</v>
      </c>
      <c r="T527" s="22" t="s">
        <v>31</v>
      </c>
      <c r="U527" s="22" t="s">
        <v>31</v>
      </c>
      <c r="V527" s="22" t="s">
        <v>31</v>
      </c>
      <c r="W527" s="22" t="s">
        <v>31</v>
      </c>
      <c r="X527" s="23">
        <v>142862.07407674799</v>
      </c>
      <c r="Y527" s="23">
        <v>157659.84805859099</v>
      </c>
      <c r="Z527" s="23">
        <v>342047.55995758501</v>
      </c>
      <c r="AA527" s="23">
        <v>350543.49738159502</v>
      </c>
      <c r="AB527" s="23">
        <v>378342.72435292799</v>
      </c>
      <c r="AC527" s="23">
        <v>439427.60267036402</v>
      </c>
      <c r="AD527" s="23" t="s">
        <v>31</v>
      </c>
      <c r="AE527" s="23" t="s">
        <v>31</v>
      </c>
      <c r="AF527" s="23" t="s">
        <v>31</v>
      </c>
      <c r="AG527" s="23" t="s">
        <v>31</v>
      </c>
      <c r="AH527" s="23" t="s">
        <v>31</v>
      </c>
      <c r="AI527" s="23" t="s">
        <v>31</v>
      </c>
      <c r="AJ527" s="22">
        <v>3</v>
      </c>
    </row>
    <row r="528" spans="1:36" x14ac:dyDescent="0.25">
      <c r="A528" s="22" t="s">
        <v>371</v>
      </c>
      <c r="B528" s="22" t="s">
        <v>1772</v>
      </c>
      <c r="C528" s="22">
        <v>5</v>
      </c>
      <c r="D528" s="22">
        <v>10.489000000000001</v>
      </c>
      <c r="E528" s="22">
        <v>3.39</v>
      </c>
      <c r="F528" s="22">
        <v>1.8679596232490899E-5</v>
      </c>
      <c r="G528" s="22">
        <v>9.33979811624543E-4</v>
      </c>
      <c r="H528" s="22">
        <v>55293.498829436299</v>
      </c>
      <c r="I528" s="22">
        <v>579959.24865042802</v>
      </c>
      <c r="J528" s="22">
        <v>40.54</v>
      </c>
      <c r="K528" s="22">
        <v>50.17</v>
      </c>
      <c r="L528" s="22">
        <v>25528.599609375</v>
      </c>
      <c r="M528" s="22">
        <v>11448.10546875</v>
      </c>
      <c r="N528" s="22">
        <v>21003.654296875</v>
      </c>
      <c r="O528" s="22">
        <v>17115.53515625</v>
      </c>
      <c r="P528" s="22">
        <v>47437.6484375</v>
      </c>
      <c r="Q528" s="22">
        <v>45005.921875</v>
      </c>
      <c r="R528" s="22">
        <v>618110.8125</v>
      </c>
      <c r="S528" s="22">
        <v>527860.125</v>
      </c>
      <c r="T528" s="22">
        <v>287541.9375</v>
      </c>
      <c r="U528" s="22">
        <v>269797.0625</v>
      </c>
      <c r="V528" s="22">
        <v>666117.125</v>
      </c>
      <c r="W528" s="22">
        <v>927404.5625</v>
      </c>
      <c r="X528" s="23">
        <v>54126.452310111097</v>
      </c>
      <c r="Y528" s="23">
        <v>38697.217924237899</v>
      </c>
      <c r="Z528" s="23">
        <v>56485.708601111197</v>
      </c>
      <c r="AA528" s="23">
        <v>46873.740575993397</v>
      </c>
      <c r="AB528" s="23">
        <v>104063.719094642</v>
      </c>
      <c r="AC528" s="23">
        <v>93290.645842744503</v>
      </c>
      <c r="AD528" s="23">
        <v>618110.8125</v>
      </c>
      <c r="AE528" s="23">
        <v>544162.50823175698</v>
      </c>
      <c r="AF528" s="23">
        <v>313525.57755223801</v>
      </c>
      <c r="AG528" s="23">
        <v>273088.44336302002</v>
      </c>
      <c r="AH528" s="23">
        <v>820123.64632301696</v>
      </c>
      <c r="AI528" s="23">
        <v>1072248.7189797501</v>
      </c>
      <c r="AJ528" s="22">
        <v>3</v>
      </c>
    </row>
    <row r="529" spans="1:36" x14ac:dyDescent="0.25">
      <c r="A529" s="22" t="s">
        <v>324</v>
      </c>
      <c r="B529" s="22" t="s">
        <v>1773</v>
      </c>
      <c r="C529" s="22">
        <v>32</v>
      </c>
      <c r="D529" s="22">
        <v>1.2989999999999999</v>
      </c>
      <c r="E529" s="22">
        <v>0.38</v>
      </c>
      <c r="F529" s="22">
        <v>0.101982745179062</v>
      </c>
      <c r="G529" s="22">
        <v>0.253148658245897</v>
      </c>
      <c r="H529" s="22">
        <v>5578875.9547973797</v>
      </c>
      <c r="I529" s="22">
        <v>7246893.81715988</v>
      </c>
      <c r="J529" s="22">
        <v>40.549999999999997</v>
      </c>
      <c r="K529" s="22">
        <v>28.09</v>
      </c>
      <c r="L529" s="22">
        <v>2939407.625</v>
      </c>
      <c r="M529" s="22">
        <v>1599493.375</v>
      </c>
      <c r="N529" s="22">
        <v>890834.9375</v>
      </c>
      <c r="O529" s="22">
        <v>809818.5</v>
      </c>
      <c r="P529" s="22">
        <v>2943460.625</v>
      </c>
      <c r="Q529" s="22">
        <v>2777131.25</v>
      </c>
      <c r="R529" s="22">
        <v>8773504.25</v>
      </c>
      <c r="S529" s="22">
        <v>8737163.25</v>
      </c>
      <c r="T529" s="22">
        <v>4118309.53125</v>
      </c>
      <c r="U529" s="22">
        <v>4780116.5</v>
      </c>
      <c r="V529" s="22">
        <v>5413890.5</v>
      </c>
      <c r="W529" s="22">
        <v>6814583</v>
      </c>
      <c r="X529" s="23">
        <v>6232214.42104143</v>
      </c>
      <c r="Y529" s="23">
        <v>5406653.8668522704</v>
      </c>
      <c r="Z529" s="23">
        <v>2395747.04382755</v>
      </c>
      <c r="AA529" s="23">
        <v>2217822.6936000101</v>
      </c>
      <c r="AB529" s="23">
        <v>6457054.0432607299</v>
      </c>
      <c r="AC529" s="23">
        <v>5756583.9584875396</v>
      </c>
      <c r="AD529" s="23">
        <v>8773504.25</v>
      </c>
      <c r="AE529" s="23">
        <v>9007000.9909354895</v>
      </c>
      <c r="AF529" s="23">
        <v>4490459.3241256904</v>
      </c>
      <c r="AG529" s="23">
        <v>4838431.3823983502</v>
      </c>
      <c r="AH529" s="23">
        <v>6665583.9506506398</v>
      </c>
      <c r="AI529" s="23">
        <v>7878900.09127614</v>
      </c>
      <c r="AJ529" s="22">
        <v>3</v>
      </c>
    </row>
    <row r="530" spans="1:36" x14ac:dyDescent="0.25">
      <c r="A530" s="22" t="s">
        <v>404</v>
      </c>
      <c r="B530" s="22" t="s">
        <v>1774</v>
      </c>
      <c r="C530" s="22">
        <v>3</v>
      </c>
      <c r="D530" s="22">
        <v>0.01</v>
      </c>
      <c r="E530" s="22">
        <v>-6.64</v>
      </c>
      <c r="F530" s="22" t="s">
        <v>31</v>
      </c>
      <c r="G530" s="22" t="s">
        <v>31</v>
      </c>
      <c r="H530" s="22">
        <v>113716.365849415</v>
      </c>
      <c r="I530" s="22" t="s">
        <v>31</v>
      </c>
      <c r="J530" s="22">
        <v>40.57</v>
      </c>
      <c r="K530" s="22" t="s">
        <v>31</v>
      </c>
      <c r="L530" s="22">
        <v>34222.37109375</v>
      </c>
      <c r="M530" s="22">
        <v>11586.3515625</v>
      </c>
      <c r="N530" s="22">
        <v>49374.48046875</v>
      </c>
      <c r="O530" s="22">
        <v>51555.3671875</v>
      </c>
      <c r="P530" s="22">
        <v>65129.95703125</v>
      </c>
      <c r="Q530" s="22">
        <v>46981.97265625</v>
      </c>
      <c r="R530" s="22" t="s">
        <v>31</v>
      </c>
      <c r="S530" s="22" t="s">
        <v>31</v>
      </c>
      <c r="T530" s="22" t="s">
        <v>31</v>
      </c>
      <c r="U530" s="22" t="s">
        <v>31</v>
      </c>
      <c r="V530" s="22" t="s">
        <v>31</v>
      </c>
      <c r="W530" s="22" t="s">
        <v>31</v>
      </c>
      <c r="X530" s="23">
        <v>72559.230247182903</v>
      </c>
      <c r="Y530" s="23">
        <v>39164.521377339603</v>
      </c>
      <c r="Z530" s="23">
        <v>132784.15635054599</v>
      </c>
      <c r="AA530" s="23">
        <v>141192.95042693999</v>
      </c>
      <c r="AB530" s="23">
        <v>142875.24311150899</v>
      </c>
      <c r="AC530" s="23">
        <v>97386.708003472595</v>
      </c>
      <c r="AD530" s="23" t="s">
        <v>31</v>
      </c>
      <c r="AE530" s="23" t="s">
        <v>31</v>
      </c>
      <c r="AF530" s="23" t="s">
        <v>31</v>
      </c>
      <c r="AG530" s="23" t="s">
        <v>31</v>
      </c>
      <c r="AH530" s="23" t="s">
        <v>31</v>
      </c>
      <c r="AI530" s="23" t="s">
        <v>31</v>
      </c>
      <c r="AJ530" s="22">
        <v>3</v>
      </c>
    </row>
    <row r="531" spans="1:36" x14ac:dyDescent="0.25">
      <c r="A531" s="22" t="s">
        <v>825</v>
      </c>
      <c r="B531" s="22" t="s">
        <v>1775</v>
      </c>
      <c r="C531" s="22">
        <v>32</v>
      </c>
      <c r="D531" s="22">
        <v>1.752</v>
      </c>
      <c r="E531" s="22">
        <v>0.81</v>
      </c>
      <c r="F531" s="22">
        <v>5.2424048240769502E-2</v>
      </c>
      <c r="G531" s="22">
        <v>0.18502587969536899</v>
      </c>
      <c r="H531" s="22">
        <v>537994.45202725497</v>
      </c>
      <c r="I531" s="22">
        <v>942601.58389396605</v>
      </c>
      <c r="J531" s="22">
        <v>40.770000000000003</v>
      </c>
      <c r="K531" s="22">
        <v>45.43</v>
      </c>
      <c r="L531" s="22">
        <v>112793.1484375</v>
      </c>
      <c r="M531" s="22">
        <v>74313.671875</v>
      </c>
      <c r="N531" s="22">
        <v>247815.4375</v>
      </c>
      <c r="O531" s="22">
        <v>252018.15625</v>
      </c>
      <c r="P531" s="22">
        <v>258326.0625</v>
      </c>
      <c r="Q531" s="22">
        <v>246401.15625</v>
      </c>
      <c r="R531" s="22">
        <v>467506.09375</v>
      </c>
      <c r="S531" s="22">
        <v>442983.09375</v>
      </c>
      <c r="T531" s="22">
        <v>1011208.3125</v>
      </c>
      <c r="U531" s="22">
        <v>1517613.5</v>
      </c>
      <c r="V531" s="22">
        <v>686959.4375</v>
      </c>
      <c r="W531" s="22">
        <v>908594.6875</v>
      </c>
      <c r="X531" s="23">
        <v>239147.194253758</v>
      </c>
      <c r="Y531" s="23">
        <v>251197.22762400299</v>
      </c>
      <c r="Z531" s="23">
        <v>666456.91228904703</v>
      </c>
      <c r="AA531" s="23">
        <v>690193.649725814</v>
      </c>
      <c r="AB531" s="23">
        <v>566688.52036885906</v>
      </c>
      <c r="AC531" s="23">
        <v>510753.29746173503</v>
      </c>
      <c r="AD531" s="23">
        <v>467506.09375</v>
      </c>
      <c r="AE531" s="23">
        <v>456664.14260646002</v>
      </c>
      <c r="AF531" s="23">
        <v>1102585.8452462701</v>
      </c>
      <c r="AG531" s="23">
        <v>1536127.5786377599</v>
      </c>
      <c r="AH531" s="23">
        <v>845784.70904573903</v>
      </c>
      <c r="AI531" s="23">
        <v>1050501.07486794</v>
      </c>
      <c r="AJ531" s="22">
        <v>3</v>
      </c>
    </row>
    <row r="532" spans="1:36" x14ac:dyDescent="0.25">
      <c r="A532" s="22" t="s">
        <v>1288</v>
      </c>
      <c r="B532" s="22" t="s">
        <v>1776</v>
      </c>
      <c r="C532" s="22">
        <v>51</v>
      </c>
      <c r="D532" s="22">
        <v>1.3839999999999999</v>
      </c>
      <c r="E532" s="22">
        <v>0.47</v>
      </c>
      <c r="F532" s="22">
        <v>0.69309243097736195</v>
      </c>
      <c r="G532" s="22">
        <v>0.82792611208899902</v>
      </c>
      <c r="H532" s="22">
        <v>1298189.2384393499</v>
      </c>
      <c r="I532" s="22">
        <v>1796820.2055905401</v>
      </c>
      <c r="J532" s="22">
        <v>40.9</v>
      </c>
      <c r="K532" s="22">
        <v>58.55</v>
      </c>
      <c r="L532" s="22">
        <v>592809.6875</v>
      </c>
      <c r="M532" s="22">
        <v>594134.375</v>
      </c>
      <c r="N532" s="22">
        <v>261926.625</v>
      </c>
      <c r="O532" s="22">
        <v>238185.21875</v>
      </c>
      <c r="P532" s="22">
        <v>660149.25</v>
      </c>
      <c r="Q532" s="22">
        <v>646859.125</v>
      </c>
      <c r="R532" s="22">
        <v>2722297.3125</v>
      </c>
      <c r="S532" s="22">
        <v>1629812.75</v>
      </c>
      <c r="T532" s="22">
        <v>423808.421875</v>
      </c>
      <c r="U532" s="22">
        <v>534276.15625</v>
      </c>
      <c r="V532" s="22">
        <v>1560748.90625</v>
      </c>
      <c r="W532" s="22">
        <v>2173302</v>
      </c>
      <c r="X532" s="23">
        <v>1256891.7124485499</v>
      </c>
      <c r="Y532" s="23">
        <v>2008310.2351228001</v>
      </c>
      <c r="Z532" s="23">
        <v>704406.51924192999</v>
      </c>
      <c r="AA532" s="23">
        <v>652309.84896471596</v>
      </c>
      <c r="AB532" s="23">
        <v>1448165.9267543401</v>
      </c>
      <c r="AC532" s="23">
        <v>1340843.6718200799</v>
      </c>
      <c r="AD532" s="23">
        <v>2722297.3125</v>
      </c>
      <c r="AE532" s="23">
        <v>1680147.73608463</v>
      </c>
      <c r="AF532" s="23">
        <v>462105.741496792</v>
      </c>
      <c r="AG532" s="23">
        <v>540794.04158186598</v>
      </c>
      <c r="AH532" s="23">
        <v>1921594.62044819</v>
      </c>
      <c r="AI532" s="23">
        <v>2512733.2554568099</v>
      </c>
      <c r="AJ532" s="22">
        <v>4</v>
      </c>
    </row>
    <row r="533" spans="1:36" x14ac:dyDescent="0.25">
      <c r="A533" s="22" t="s">
        <v>761</v>
      </c>
      <c r="B533" s="22" t="s">
        <v>1777</v>
      </c>
      <c r="C533" s="22">
        <v>8</v>
      </c>
      <c r="D533" s="22">
        <v>0.01</v>
      </c>
      <c r="E533" s="22">
        <v>-6.64</v>
      </c>
      <c r="F533" s="22" t="s">
        <v>31</v>
      </c>
      <c r="G533" s="22" t="s">
        <v>31</v>
      </c>
      <c r="H533" s="22">
        <v>234068.300838886</v>
      </c>
      <c r="I533" s="22" t="s">
        <v>31</v>
      </c>
      <c r="J533" s="22">
        <v>41.48</v>
      </c>
      <c r="K533" s="22" t="s">
        <v>31</v>
      </c>
      <c r="L533" s="22">
        <v>144999.609375</v>
      </c>
      <c r="M533" s="22">
        <v>106892.890625</v>
      </c>
      <c r="N533" s="22">
        <v>40588.734375</v>
      </c>
      <c r="O533" s="22">
        <v>51220.58203125</v>
      </c>
      <c r="P533" s="22">
        <v>107624.6796875</v>
      </c>
      <c r="Q533" s="22">
        <v>111951.1875</v>
      </c>
      <c r="R533" s="22" t="s">
        <v>31</v>
      </c>
      <c r="S533" s="22" t="s">
        <v>31</v>
      </c>
      <c r="T533" s="22" t="s">
        <v>31</v>
      </c>
      <c r="U533" s="22" t="s">
        <v>31</v>
      </c>
      <c r="V533" s="22" t="s">
        <v>31</v>
      </c>
      <c r="W533" s="22" t="s">
        <v>31</v>
      </c>
      <c r="X533" s="23">
        <v>307432.235293412</v>
      </c>
      <c r="Y533" s="23">
        <v>361322.44713840901</v>
      </c>
      <c r="Z533" s="23">
        <v>109156.40630855699</v>
      </c>
      <c r="AA533" s="23">
        <v>140276.08557758</v>
      </c>
      <c r="AB533" s="23">
        <v>236095.69199887401</v>
      </c>
      <c r="AC533" s="23">
        <v>232058.319208403</v>
      </c>
      <c r="AD533" s="23" t="s">
        <v>31</v>
      </c>
      <c r="AE533" s="23" t="s">
        <v>31</v>
      </c>
      <c r="AF533" s="23" t="s">
        <v>31</v>
      </c>
      <c r="AG533" s="23" t="s">
        <v>31</v>
      </c>
      <c r="AH533" s="23" t="s">
        <v>31</v>
      </c>
      <c r="AI533" s="23" t="s">
        <v>31</v>
      </c>
      <c r="AJ533" s="22">
        <v>3</v>
      </c>
    </row>
    <row r="534" spans="1:36" x14ac:dyDescent="0.25">
      <c r="A534" s="22" t="s">
        <v>1281</v>
      </c>
      <c r="B534" s="22" t="s">
        <v>1778</v>
      </c>
      <c r="C534" s="22">
        <v>19</v>
      </c>
      <c r="D534" s="22">
        <v>1.04</v>
      </c>
      <c r="E534" s="22">
        <v>0.06</v>
      </c>
      <c r="F534" s="22">
        <v>0.77871680208834804</v>
      </c>
      <c r="G534" s="22">
        <v>0.88471395630673699</v>
      </c>
      <c r="H534" s="22">
        <v>6119106.7801218396</v>
      </c>
      <c r="I534" s="22">
        <v>6363124.6421180898</v>
      </c>
      <c r="J534" s="22">
        <v>41.58</v>
      </c>
      <c r="K534" s="22">
        <v>40.54</v>
      </c>
      <c r="L534" s="22">
        <v>1439504.25</v>
      </c>
      <c r="M534" s="22">
        <v>707735.625</v>
      </c>
      <c r="N534" s="22">
        <v>2204950.5</v>
      </c>
      <c r="O534" s="22">
        <v>2305655.25</v>
      </c>
      <c r="P534" s="22">
        <v>3472388.5</v>
      </c>
      <c r="Q534" s="22">
        <v>3770186</v>
      </c>
      <c r="R534" s="22">
        <v>3162191</v>
      </c>
      <c r="S534" s="22">
        <v>2890510.25</v>
      </c>
      <c r="T534" s="22">
        <v>7683989.5</v>
      </c>
      <c r="U534" s="22">
        <v>8151582.5</v>
      </c>
      <c r="V534" s="22">
        <v>4715343</v>
      </c>
      <c r="W534" s="22">
        <v>6032155.5</v>
      </c>
      <c r="X534" s="23">
        <v>3052077.2517899498</v>
      </c>
      <c r="Y534" s="23">
        <v>2392308.4730596999</v>
      </c>
      <c r="Z534" s="23">
        <v>5929834.3832199303</v>
      </c>
      <c r="AA534" s="23">
        <v>6314420.4992452096</v>
      </c>
      <c r="AB534" s="23">
        <v>7617360.3320061602</v>
      </c>
      <c r="AC534" s="23">
        <v>7815040.1599183697</v>
      </c>
      <c r="AD534" s="23">
        <v>3162191</v>
      </c>
      <c r="AE534" s="23">
        <v>2979780.50096056</v>
      </c>
      <c r="AF534" s="23">
        <v>8378350.8827919401</v>
      </c>
      <c r="AG534" s="23">
        <v>8251027.4768845504</v>
      </c>
      <c r="AH534" s="23">
        <v>5805532.0148445601</v>
      </c>
      <c r="AI534" s="23">
        <v>6974271.2825629804</v>
      </c>
      <c r="AJ534" s="22">
        <v>3</v>
      </c>
    </row>
    <row r="535" spans="1:36" x14ac:dyDescent="0.25">
      <c r="A535" s="22" t="s">
        <v>101</v>
      </c>
      <c r="B535" s="22" t="s">
        <v>1779</v>
      </c>
      <c r="C535" s="22">
        <v>3</v>
      </c>
      <c r="D535" s="22">
        <v>0.01</v>
      </c>
      <c r="E535" s="22">
        <v>-6.64</v>
      </c>
      <c r="F535" s="22" t="s">
        <v>31</v>
      </c>
      <c r="G535" s="22" t="s">
        <v>31</v>
      </c>
      <c r="H535" s="22">
        <v>65177.257592523703</v>
      </c>
      <c r="I535" s="22" t="s">
        <v>31</v>
      </c>
      <c r="J535" s="22">
        <v>41.83</v>
      </c>
      <c r="K535" s="22" t="s">
        <v>31</v>
      </c>
      <c r="L535" s="22">
        <v>44136.46875</v>
      </c>
      <c r="M535" s="22">
        <v>26707.388671875</v>
      </c>
      <c r="N535" s="22">
        <v>13830.037109375</v>
      </c>
      <c r="O535" s="22">
        <v>10621.3984375</v>
      </c>
      <c r="P535" s="22">
        <v>28421.08203125</v>
      </c>
      <c r="Q535" s="22">
        <v>32870.546875</v>
      </c>
      <c r="R535" s="22" t="s">
        <v>31</v>
      </c>
      <c r="S535" s="22" t="s">
        <v>31</v>
      </c>
      <c r="T535" s="22" t="s">
        <v>31</v>
      </c>
      <c r="U535" s="22" t="s">
        <v>31</v>
      </c>
      <c r="V535" s="22" t="s">
        <v>31</v>
      </c>
      <c r="W535" s="22" t="s">
        <v>31</v>
      </c>
      <c r="X535" s="23">
        <v>93579.377932515999</v>
      </c>
      <c r="Y535" s="23">
        <v>90277.089291676195</v>
      </c>
      <c r="Z535" s="23">
        <v>37193.501428889002</v>
      </c>
      <c r="AA535" s="23">
        <v>29088.4667273657</v>
      </c>
      <c r="AB535" s="23">
        <v>62347.177701324799</v>
      </c>
      <c r="AC535" s="23">
        <v>68135.801232778496</v>
      </c>
      <c r="AD535" s="23" t="s">
        <v>31</v>
      </c>
      <c r="AE535" s="23" t="s">
        <v>31</v>
      </c>
      <c r="AF535" s="23" t="s">
        <v>31</v>
      </c>
      <c r="AG535" s="23" t="s">
        <v>31</v>
      </c>
      <c r="AH535" s="23" t="s">
        <v>31</v>
      </c>
      <c r="AI535" s="23" t="s">
        <v>31</v>
      </c>
      <c r="AJ535" s="22">
        <v>3</v>
      </c>
    </row>
    <row r="536" spans="1:36" x14ac:dyDescent="0.25">
      <c r="A536" s="22" t="s">
        <v>457</v>
      </c>
      <c r="B536" s="22" t="s">
        <v>1780</v>
      </c>
      <c r="C536" s="22">
        <v>11</v>
      </c>
      <c r="D536" s="22">
        <v>0.01</v>
      </c>
      <c r="E536" s="22">
        <v>-6.64</v>
      </c>
      <c r="F536" s="22" t="s">
        <v>31</v>
      </c>
      <c r="G536" s="22" t="s">
        <v>31</v>
      </c>
      <c r="H536" s="22">
        <v>39737.8892381404</v>
      </c>
      <c r="I536" s="22" t="s">
        <v>31</v>
      </c>
      <c r="J536" s="22">
        <v>42.02</v>
      </c>
      <c r="K536" s="22" t="s">
        <v>31</v>
      </c>
      <c r="L536" s="22">
        <v>18742.271484375</v>
      </c>
      <c r="M536" s="22" t="s">
        <v>31</v>
      </c>
      <c r="N536" s="22">
        <v>24870.841796875</v>
      </c>
      <c r="O536" s="22" t="s">
        <v>31</v>
      </c>
      <c r="P536" s="22" t="s">
        <v>31</v>
      </c>
      <c r="Q536" s="22">
        <v>14455.9658203125</v>
      </c>
      <c r="R536" s="22" t="s">
        <v>31</v>
      </c>
      <c r="S536" s="22" t="s">
        <v>31</v>
      </c>
      <c r="T536" s="22" t="s">
        <v>31</v>
      </c>
      <c r="U536" s="22" t="s">
        <v>31</v>
      </c>
      <c r="V536" s="22" t="s">
        <v>31</v>
      </c>
      <c r="W536" s="22" t="s">
        <v>31</v>
      </c>
      <c r="X536" s="23">
        <v>39737.8892381404</v>
      </c>
      <c r="Y536" s="23" t="s">
        <v>31</v>
      </c>
      <c r="Z536" s="23">
        <v>66885.842936942499</v>
      </c>
      <c r="AA536" s="23" t="s">
        <v>31</v>
      </c>
      <c r="AB536" s="23" t="s">
        <v>31</v>
      </c>
      <c r="AC536" s="23">
        <v>29965.087514554802</v>
      </c>
      <c r="AD536" s="23" t="s">
        <v>31</v>
      </c>
      <c r="AE536" s="23" t="s">
        <v>31</v>
      </c>
      <c r="AF536" s="23" t="s">
        <v>31</v>
      </c>
      <c r="AG536" s="23" t="s">
        <v>31</v>
      </c>
      <c r="AH536" s="23" t="s">
        <v>31</v>
      </c>
      <c r="AI536" s="23" t="s">
        <v>31</v>
      </c>
      <c r="AJ536" s="22">
        <v>3</v>
      </c>
    </row>
    <row r="537" spans="1:36" x14ac:dyDescent="0.25">
      <c r="A537" s="22" t="s">
        <v>977</v>
      </c>
      <c r="B537" s="22" t="s">
        <v>1781</v>
      </c>
      <c r="C537" s="22">
        <v>3</v>
      </c>
      <c r="D537" s="22">
        <v>0.01</v>
      </c>
      <c r="E537" s="22">
        <v>-6.64</v>
      </c>
      <c r="F537" s="22" t="s">
        <v>31</v>
      </c>
      <c r="G537" s="22" t="s">
        <v>31</v>
      </c>
      <c r="H537" s="22">
        <v>30524.036699808399</v>
      </c>
      <c r="I537" s="22" t="s">
        <v>31</v>
      </c>
      <c r="J537" s="22">
        <v>42.11</v>
      </c>
      <c r="K537" s="22" t="s">
        <v>31</v>
      </c>
      <c r="L537" s="22" t="s">
        <v>31</v>
      </c>
      <c r="M537" s="22">
        <v>2275.25634765625</v>
      </c>
      <c r="N537" s="22">
        <v>13295.333984375</v>
      </c>
      <c r="O537" s="22">
        <v>13270.189453125</v>
      </c>
      <c r="P537" s="22">
        <v>13914.44140625</v>
      </c>
      <c r="Q537" s="22">
        <v>13903.5478515625</v>
      </c>
      <c r="R537" s="22" t="s">
        <v>31</v>
      </c>
      <c r="S537" s="22" t="s">
        <v>31</v>
      </c>
      <c r="T537" s="22" t="s">
        <v>31</v>
      </c>
      <c r="U537" s="22" t="s">
        <v>31</v>
      </c>
      <c r="V537" s="22" t="s">
        <v>31</v>
      </c>
      <c r="W537" s="22" t="s">
        <v>31</v>
      </c>
      <c r="X537" s="23" t="s">
        <v>31</v>
      </c>
      <c r="Y537" s="23">
        <v>7690.8874537450602</v>
      </c>
      <c r="Z537" s="23">
        <v>35755.5095213881</v>
      </c>
      <c r="AA537" s="23">
        <v>36342.6216090546</v>
      </c>
      <c r="AB537" s="23">
        <v>30524.036699808399</v>
      </c>
      <c r="AC537" s="23">
        <v>28820.006446713101</v>
      </c>
      <c r="AD537" s="23" t="s">
        <v>31</v>
      </c>
      <c r="AE537" s="23" t="s">
        <v>31</v>
      </c>
      <c r="AF537" s="23" t="s">
        <v>31</v>
      </c>
      <c r="AG537" s="23" t="s">
        <v>31</v>
      </c>
      <c r="AH537" s="23" t="s">
        <v>31</v>
      </c>
      <c r="AI537" s="23" t="s">
        <v>31</v>
      </c>
      <c r="AJ537" s="22">
        <v>3</v>
      </c>
    </row>
    <row r="538" spans="1:36" x14ac:dyDescent="0.25">
      <c r="A538" s="22" t="s">
        <v>140</v>
      </c>
      <c r="B538" s="22" t="s">
        <v>1782</v>
      </c>
      <c r="C538" s="22">
        <v>2</v>
      </c>
      <c r="D538" s="22">
        <v>0.01</v>
      </c>
      <c r="E538" s="22">
        <v>-6.64</v>
      </c>
      <c r="F538" s="22" t="s">
        <v>31</v>
      </c>
      <c r="G538" s="22" t="s">
        <v>31</v>
      </c>
      <c r="H538" s="22">
        <v>140965.906636514</v>
      </c>
      <c r="I538" s="22" t="s">
        <v>31</v>
      </c>
      <c r="J538" s="22">
        <v>42.11</v>
      </c>
      <c r="K538" s="22" t="s">
        <v>31</v>
      </c>
      <c r="L538" s="22">
        <v>106697.7421875</v>
      </c>
      <c r="M538" s="22">
        <v>56707.47265625</v>
      </c>
      <c r="N538" s="22" t="s">
        <v>31</v>
      </c>
      <c r="O538" s="22" t="s">
        <v>31</v>
      </c>
      <c r="P538" s="22">
        <v>47256.9375</v>
      </c>
      <c r="Q538" s="22">
        <v>45868.94140625</v>
      </c>
      <c r="R538" s="22" t="s">
        <v>31</v>
      </c>
      <c r="S538" s="22" t="s">
        <v>31</v>
      </c>
      <c r="T538" s="22" t="s">
        <v>31</v>
      </c>
      <c r="U538" s="22" t="s">
        <v>31</v>
      </c>
      <c r="V538" s="22" t="s">
        <v>31</v>
      </c>
      <c r="W538" s="22" t="s">
        <v>31</v>
      </c>
      <c r="X538" s="23">
        <v>226223.54310368799</v>
      </c>
      <c r="Y538" s="23">
        <v>191684.24271612501</v>
      </c>
      <c r="Z538" s="23" t="s">
        <v>31</v>
      </c>
      <c r="AA538" s="23" t="s">
        <v>31</v>
      </c>
      <c r="AB538" s="23">
        <v>103667.294464486</v>
      </c>
      <c r="AC538" s="23">
        <v>95079.5581922977</v>
      </c>
      <c r="AD538" s="23" t="s">
        <v>31</v>
      </c>
      <c r="AE538" s="23" t="s">
        <v>31</v>
      </c>
      <c r="AF538" s="23" t="s">
        <v>31</v>
      </c>
      <c r="AG538" s="23" t="s">
        <v>31</v>
      </c>
      <c r="AH538" s="23" t="s">
        <v>31</v>
      </c>
      <c r="AI538" s="23" t="s">
        <v>31</v>
      </c>
      <c r="AJ538" s="22">
        <v>3</v>
      </c>
    </row>
    <row r="539" spans="1:36" x14ac:dyDescent="0.25">
      <c r="A539" s="22" t="s">
        <v>790</v>
      </c>
      <c r="B539" s="22" t="s">
        <v>1783</v>
      </c>
      <c r="C539" s="22">
        <v>9</v>
      </c>
      <c r="D539" s="22">
        <v>0.01</v>
      </c>
      <c r="E539" s="22">
        <v>-6.64</v>
      </c>
      <c r="F539" s="22" t="s">
        <v>31</v>
      </c>
      <c r="G539" s="22" t="s">
        <v>31</v>
      </c>
      <c r="H539" s="22">
        <v>389786.34744694497</v>
      </c>
      <c r="I539" s="22" t="s">
        <v>31</v>
      </c>
      <c r="J539" s="22">
        <v>42.32</v>
      </c>
      <c r="K539" s="22" t="s">
        <v>31</v>
      </c>
      <c r="L539" s="22" t="s">
        <v>31</v>
      </c>
      <c r="M539" s="22" t="s">
        <v>31</v>
      </c>
      <c r="N539" s="22">
        <v>207988.875</v>
      </c>
      <c r="O539" s="22">
        <v>198185.875</v>
      </c>
      <c r="P539" s="22">
        <v>106663.0078125</v>
      </c>
      <c r="Q539" s="22">
        <v>135043.28125</v>
      </c>
      <c r="R539" s="22" t="s">
        <v>31</v>
      </c>
      <c r="S539" s="22" t="s">
        <v>31</v>
      </c>
      <c r="T539" s="22" t="s">
        <v>31</v>
      </c>
      <c r="U539" s="22" t="s">
        <v>31</v>
      </c>
      <c r="V539" s="22" t="s">
        <v>31</v>
      </c>
      <c r="W539" s="22" t="s">
        <v>31</v>
      </c>
      <c r="X539" s="23" t="s">
        <v>31</v>
      </c>
      <c r="Y539" s="23" t="s">
        <v>31</v>
      </c>
      <c r="Z539" s="23">
        <v>559350.23589066195</v>
      </c>
      <c r="AA539" s="23">
        <v>542764.99132333405</v>
      </c>
      <c r="AB539" s="23">
        <v>233986.077480501</v>
      </c>
      <c r="AC539" s="23">
        <v>279924.82765993499</v>
      </c>
      <c r="AD539" s="23" t="s">
        <v>31</v>
      </c>
      <c r="AE539" s="23" t="s">
        <v>31</v>
      </c>
      <c r="AF539" s="23" t="s">
        <v>31</v>
      </c>
      <c r="AG539" s="23" t="s">
        <v>31</v>
      </c>
      <c r="AH539" s="23" t="s">
        <v>31</v>
      </c>
      <c r="AI539" s="23" t="s">
        <v>31</v>
      </c>
      <c r="AJ539" s="22">
        <v>3</v>
      </c>
    </row>
    <row r="540" spans="1:36" x14ac:dyDescent="0.25">
      <c r="A540" s="22" t="s">
        <v>350</v>
      </c>
      <c r="B540" s="22" t="s">
        <v>1784</v>
      </c>
      <c r="C540" s="22">
        <v>30</v>
      </c>
      <c r="D540" s="22">
        <v>0.79800000000000004</v>
      </c>
      <c r="E540" s="22">
        <v>-0.33</v>
      </c>
      <c r="F540" s="22">
        <v>9.9004314755987505E-2</v>
      </c>
      <c r="G540" s="22">
        <v>0.25197872442302999</v>
      </c>
      <c r="H540" s="22">
        <v>725016.38496621605</v>
      </c>
      <c r="I540" s="22">
        <v>578646.468754648</v>
      </c>
      <c r="J540" s="22">
        <v>42.36</v>
      </c>
      <c r="K540" s="22">
        <v>30.3</v>
      </c>
      <c r="L540" s="22">
        <v>340781.9375</v>
      </c>
      <c r="M540" s="22">
        <v>215223.84375</v>
      </c>
      <c r="N540" s="22">
        <v>525950.625</v>
      </c>
      <c r="O540" s="22">
        <v>480806.71875</v>
      </c>
      <c r="P540" s="22">
        <v>289146.1875</v>
      </c>
      <c r="Q540" s="22">
        <v>253047.4375</v>
      </c>
      <c r="R540" s="22">
        <v>792166.5625</v>
      </c>
      <c r="S540" s="22">
        <v>763234.8125</v>
      </c>
      <c r="T540" s="22">
        <v>322463.875</v>
      </c>
      <c r="U540" s="22">
        <v>436162.0625</v>
      </c>
      <c r="V540" s="22">
        <v>475979.4375</v>
      </c>
      <c r="W540" s="22">
        <v>494177.96875</v>
      </c>
      <c r="X540" s="23">
        <v>722535.41402510903</v>
      </c>
      <c r="Y540" s="23">
        <v>727505.87482098595</v>
      </c>
      <c r="Z540" s="23">
        <v>1414453.56709868</v>
      </c>
      <c r="AA540" s="23">
        <v>1316769.19220678</v>
      </c>
      <c r="AB540" s="23">
        <v>634298.46597329597</v>
      </c>
      <c r="AC540" s="23">
        <v>524530.05937291496</v>
      </c>
      <c r="AD540" s="23">
        <v>792166.5625</v>
      </c>
      <c r="AE540" s="23">
        <v>786806.48578976304</v>
      </c>
      <c r="AF540" s="23">
        <v>351603.22535250202</v>
      </c>
      <c r="AG540" s="23">
        <v>441483.00800024299</v>
      </c>
      <c r="AH540" s="23">
        <v>586026.056389526</v>
      </c>
      <c r="AI540" s="23">
        <v>571359.809263609</v>
      </c>
      <c r="AJ540" s="22">
        <v>3</v>
      </c>
    </row>
    <row r="541" spans="1:36" x14ac:dyDescent="0.25">
      <c r="A541" s="22" t="s">
        <v>687</v>
      </c>
      <c r="B541" s="22" t="s">
        <v>1785</v>
      </c>
      <c r="C541" s="22">
        <v>76</v>
      </c>
      <c r="D541" s="22">
        <v>0.33400000000000002</v>
      </c>
      <c r="E541" s="22">
        <v>-1.58</v>
      </c>
      <c r="F541" s="22">
        <v>1.4435949112760299E-2</v>
      </c>
      <c r="G541" s="22">
        <v>7.4302679256854506E-2</v>
      </c>
      <c r="H541" s="22">
        <v>1288768.4801443501</v>
      </c>
      <c r="I541" s="22">
        <v>430121.34317297098</v>
      </c>
      <c r="J541" s="22">
        <v>42.54</v>
      </c>
      <c r="K541" s="22">
        <v>49.66</v>
      </c>
      <c r="L541" s="22">
        <v>560970.6875</v>
      </c>
      <c r="M541" s="22">
        <v>413124.5</v>
      </c>
      <c r="N541" s="22">
        <v>575734.203125</v>
      </c>
      <c r="O541" s="22">
        <v>566623.84375</v>
      </c>
      <c r="P541" s="22">
        <v>284448.265625</v>
      </c>
      <c r="Q541" s="22">
        <v>216244.796875</v>
      </c>
      <c r="R541" s="22">
        <v>433482.75</v>
      </c>
      <c r="S541" s="22">
        <v>414000.0625</v>
      </c>
      <c r="T541" s="22">
        <v>672652.5625</v>
      </c>
      <c r="U541" s="22">
        <v>717608.9375</v>
      </c>
      <c r="V541" s="22">
        <v>168178.484375</v>
      </c>
      <c r="W541" s="22">
        <v>204356.328125</v>
      </c>
      <c r="X541" s="23">
        <v>1189385.77238637</v>
      </c>
      <c r="Y541" s="23">
        <v>1396455.4091487899</v>
      </c>
      <c r="Z541" s="23">
        <v>1548337.92109453</v>
      </c>
      <c r="AA541" s="23">
        <v>1551793.66661001</v>
      </c>
      <c r="AB541" s="23">
        <v>623992.65954250901</v>
      </c>
      <c r="AC541" s="23">
        <v>448243.607066472</v>
      </c>
      <c r="AD541" s="23">
        <v>433482.75</v>
      </c>
      <c r="AE541" s="23">
        <v>426786.00210255402</v>
      </c>
      <c r="AF541" s="23">
        <v>733436.60748549202</v>
      </c>
      <c r="AG541" s="23">
        <v>726363.38538810401</v>
      </c>
      <c r="AH541" s="23">
        <v>207061.41106746599</v>
      </c>
      <c r="AI541" s="23">
        <v>236273.164816823</v>
      </c>
      <c r="AJ541" s="22">
        <v>3</v>
      </c>
    </row>
    <row r="542" spans="1:36" x14ac:dyDescent="0.25">
      <c r="A542" s="22" t="s">
        <v>545</v>
      </c>
      <c r="B542" s="22" t="s">
        <v>1786</v>
      </c>
      <c r="C542" s="22">
        <v>50</v>
      </c>
      <c r="D542" s="22">
        <v>0.01</v>
      </c>
      <c r="E542" s="22">
        <v>-6.64</v>
      </c>
      <c r="F542" s="22" t="s">
        <v>31</v>
      </c>
      <c r="G542" s="22" t="s">
        <v>31</v>
      </c>
      <c r="H542" s="22">
        <v>257565.28582632699</v>
      </c>
      <c r="I542" s="22" t="s">
        <v>31</v>
      </c>
      <c r="J542" s="22">
        <v>42.7</v>
      </c>
      <c r="K542" s="22" t="s">
        <v>31</v>
      </c>
      <c r="L542" s="22">
        <v>98953.7109375</v>
      </c>
      <c r="M542" s="22">
        <v>115317.9609375</v>
      </c>
      <c r="N542" s="22">
        <v>61420.34375</v>
      </c>
      <c r="O542" s="22">
        <v>58862.16015625</v>
      </c>
      <c r="P542" s="22">
        <v>144139.765625</v>
      </c>
      <c r="Q542" s="22">
        <v>213200.0546875</v>
      </c>
      <c r="R542" s="22" t="s">
        <v>31</v>
      </c>
      <c r="S542" s="22" t="s">
        <v>31</v>
      </c>
      <c r="T542" s="22" t="s">
        <v>31</v>
      </c>
      <c r="U542" s="22" t="s">
        <v>31</v>
      </c>
      <c r="V542" s="22" t="s">
        <v>31</v>
      </c>
      <c r="W542" s="22" t="s">
        <v>31</v>
      </c>
      <c r="X542" s="23">
        <v>209804.43102723901</v>
      </c>
      <c r="Y542" s="23">
        <v>389801.11400602298</v>
      </c>
      <c r="Z542" s="23">
        <v>165179.42974136499</v>
      </c>
      <c r="AA542" s="23">
        <v>161203.81861966601</v>
      </c>
      <c r="AB542" s="23">
        <v>316198.64336509001</v>
      </c>
      <c r="AC542" s="23">
        <v>441932.30505858402</v>
      </c>
      <c r="AD542" s="23" t="s">
        <v>31</v>
      </c>
      <c r="AE542" s="23" t="s">
        <v>31</v>
      </c>
      <c r="AF542" s="23" t="s">
        <v>31</v>
      </c>
      <c r="AG542" s="23" t="s">
        <v>31</v>
      </c>
      <c r="AH542" s="23" t="s">
        <v>31</v>
      </c>
      <c r="AI542" s="23" t="s">
        <v>31</v>
      </c>
      <c r="AJ542" s="22">
        <v>3</v>
      </c>
    </row>
    <row r="543" spans="1:36" x14ac:dyDescent="0.25">
      <c r="A543" s="22" t="s">
        <v>828</v>
      </c>
      <c r="B543" s="22" t="s">
        <v>1787</v>
      </c>
      <c r="C543" s="22">
        <v>9</v>
      </c>
      <c r="D543" s="22">
        <v>2.3079999999999998</v>
      </c>
      <c r="E543" s="22">
        <v>1.21</v>
      </c>
      <c r="F543" s="22">
        <v>0.100791489769212</v>
      </c>
      <c r="G543" s="22">
        <v>0.25197872442302999</v>
      </c>
      <c r="H543" s="22">
        <v>316471.97113750799</v>
      </c>
      <c r="I543" s="22">
        <v>730401.29716136504</v>
      </c>
      <c r="J543" s="22">
        <v>42.85</v>
      </c>
      <c r="K543" s="22">
        <v>50.52</v>
      </c>
      <c r="L543" s="22">
        <v>296858.09375</v>
      </c>
      <c r="M543" s="22">
        <v>179185.046875</v>
      </c>
      <c r="N543" s="22">
        <v>128174.4140625</v>
      </c>
      <c r="O543" s="22">
        <v>106092.8984375</v>
      </c>
      <c r="P543" s="22">
        <v>114366.6171875</v>
      </c>
      <c r="Q543" s="22">
        <v>134545.21875</v>
      </c>
      <c r="R543" s="22">
        <v>1019436.6875</v>
      </c>
      <c r="S543" s="22">
        <v>1179313</v>
      </c>
      <c r="T543" s="22">
        <v>634563.375</v>
      </c>
      <c r="U543" s="22">
        <v>761746</v>
      </c>
      <c r="V543" s="22">
        <v>219036.046875</v>
      </c>
      <c r="W543" s="22">
        <v>317593.8125</v>
      </c>
      <c r="X543" s="23">
        <v>629406.84957623598</v>
      </c>
      <c r="Y543" s="23">
        <v>605686.48905396299</v>
      </c>
      <c r="Z543" s="23">
        <v>344702.99789355003</v>
      </c>
      <c r="AA543" s="23">
        <v>290553.05328847002</v>
      </c>
      <c r="AB543" s="23">
        <v>250885.444721924</v>
      </c>
      <c r="AC543" s="23">
        <v>278892.41747124703</v>
      </c>
      <c r="AD543" s="23">
        <v>1019436.6875</v>
      </c>
      <c r="AE543" s="23">
        <v>1215734.79351243</v>
      </c>
      <c r="AF543" s="23">
        <v>691905.50209870597</v>
      </c>
      <c r="AG543" s="23">
        <v>771038.89660773205</v>
      </c>
      <c r="AH543" s="23">
        <v>269677.26049574901</v>
      </c>
      <c r="AI543" s="23">
        <v>367196.33736869699</v>
      </c>
      <c r="AJ543" s="22">
        <v>3</v>
      </c>
    </row>
    <row r="544" spans="1:36" x14ac:dyDescent="0.25">
      <c r="A544" s="22" t="s">
        <v>62</v>
      </c>
      <c r="B544" s="22" t="s">
        <v>1788</v>
      </c>
      <c r="C544" s="22">
        <v>44</v>
      </c>
      <c r="D544" s="22">
        <v>0.70399999999999996</v>
      </c>
      <c r="E544" s="22">
        <v>-0.51</v>
      </c>
      <c r="F544" s="22">
        <v>0.232218134121252</v>
      </c>
      <c r="G544" s="22">
        <v>0.434632871349938</v>
      </c>
      <c r="H544" s="22">
        <v>27121333.348418199</v>
      </c>
      <c r="I544" s="22">
        <v>19093546.450769901</v>
      </c>
      <c r="J544" s="22">
        <v>43.12</v>
      </c>
      <c r="K544" s="22">
        <v>58</v>
      </c>
      <c r="L544" s="22">
        <v>12564248</v>
      </c>
      <c r="M544" s="22">
        <v>8092926.5</v>
      </c>
      <c r="N544" s="22">
        <v>21056202</v>
      </c>
      <c r="O544" s="22">
        <v>20672392</v>
      </c>
      <c r="P544" s="22">
        <v>11075375</v>
      </c>
      <c r="Q544" s="22">
        <v>12971850</v>
      </c>
      <c r="R544" s="22">
        <v>17325706</v>
      </c>
      <c r="S544" s="22">
        <v>19158652</v>
      </c>
      <c r="T544" s="22">
        <v>44899208</v>
      </c>
      <c r="U544" s="22">
        <v>44884232</v>
      </c>
      <c r="V544" s="22">
        <v>10496373</v>
      </c>
      <c r="W544" s="22">
        <v>15965120</v>
      </c>
      <c r="X544" s="23">
        <v>26639070.712467398</v>
      </c>
      <c r="Y544" s="23">
        <v>27355944.725545499</v>
      </c>
      <c r="Z544" s="23">
        <v>56627026.592943601</v>
      </c>
      <c r="AA544" s="23">
        <v>56614784.804984502</v>
      </c>
      <c r="AB544" s="23">
        <v>24295991.703432001</v>
      </c>
      <c r="AC544" s="23">
        <v>26888734.056738101</v>
      </c>
      <c r="AD544" s="23">
        <v>17325706</v>
      </c>
      <c r="AE544" s="23">
        <v>19750346.034679901</v>
      </c>
      <c r="AF544" s="23">
        <v>48956511.325719401</v>
      </c>
      <c r="AG544" s="23">
        <v>45431795.7906776</v>
      </c>
      <c r="AH544" s="23">
        <v>12923138.2512895</v>
      </c>
      <c r="AI544" s="23">
        <v>18458588.797764201</v>
      </c>
      <c r="AJ544" s="22">
        <v>3</v>
      </c>
    </row>
    <row r="545" spans="1:36" x14ac:dyDescent="0.25">
      <c r="A545" s="22" t="s">
        <v>843</v>
      </c>
      <c r="B545" s="22" t="s">
        <v>1789</v>
      </c>
      <c r="C545" s="22">
        <v>2</v>
      </c>
      <c r="D545" s="22">
        <v>0.01</v>
      </c>
      <c r="E545" s="22">
        <v>-6.64</v>
      </c>
      <c r="F545" s="22" t="s">
        <v>31</v>
      </c>
      <c r="G545" s="22" t="s">
        <v>31</v>
      </c>
      <c r="H545" s="22">
        <v>381195.59006496402</v>
      </c>
      <c r="I545" s="22" t="s">
        <v>31</v>
      </c>
      <c r="J545" s="22">
        <v>43.22</v>
      </c>
      <c r="K545" s="22" t="s">
        <v>31</v>
      </c>
      <c r="L545" s="22" t="s">
        <v>31</v>
      </c>
      <c r="M545" s="22">
        <v>25752.5234375</v>
      </c>
      <c r="N545" s="22">
        <v>169662.3125</v>
      </c>
      <c r="O545" s="22">
        <v>148648.953125</v>
      </c>
      <c r="P545" s="22">
        <v>173768.75</v>
      </c>
      <c r="Q545" s="22">
        <v>164138.171875</v>
      </c>
      <c r="R545" s="22" t="s">
        <v>31</v>
      </c>
      <c r="S545" s="22" t="s">
        <v>31</v>
      </c>
      <c r="T545" s="22" t="s">
        <v>31</v>
      </c>
      <c r="U545" s="22" t="s">
        <v>31</v>
      </c>
      <c r="V545" s="22" t="s">
        <v>31</v>
      </c>
      <c r="W545" s="22" t="s">
        <v>31</v>
      </c>
      <c r="X545" s="23" t="s">
        <v>31</v>
      </c>
      <c r="Y545" s="23">
        <v>87049.426150054001</v>
      </c>
      <c r="Z545" s="23">
        <v>456277.55099223601</v>
      </c>
      <c r="AA545" s="23">
        <v>407099.88919802301</v>
      </c>
      <c r="AB545" s="23">
        <v>381195.59006496402</v>
      </c>
      <c r="AC545" s="23">
        <v>340234.24971041398</v>
      </c>
      <c r="AD545" s="23" t="s">
        <v>31</v>
      </c>
      <c r="AE545" s="23" t="s">
        <v>31</v>
      </c>
      <c r="AF545" s="23" t="s">
        <v>31</v>
      </c>
      <c r="AG545" s="23" t="s">
        <v>31</v>
      </c>
      <c r="AH545" s="23" t="s">
        <v>31</v>
      </c>
      <c r="AI545" s="23" t="s">
        <v>31</v>
      </c>
      <c r="AJ545" s="22">
        <v>3</v>
      </c>
    </row>
    <row r="546" spans="1:36" x14ac:dyDescent="0.25">
      <c r="A546" s="22" t="s">
        <v>216</v>
      </c>
      <c r="B546" s="22" t="s">
        <v>1790</v>
      </c>
      <c r="C546" s="22">
        <v>4</v>
      </c>
      <c r="D546" s="22">
        <v>0.01</v>
      </c>
      <c r="E546" s="22">
        <v>-6.64</v>
      </c>
      <c r="F546" s="22" t="s">
        <v>31</v>
      </c>
      <c r="G546" s="22" t="s">
        <v>31</v>
      </c>
      <c r="H546" s="22">
        <v>500227.55044591299</v>
      </c>
      <c r="I546" s="22" t="s">
        <v>31</v>
      </c>
      <c r="J546" s="22">
        <v>43.49</v>
      </c>
      <c r="K546" s="22" t="s">
        <v>31</v>
      </c>
      <c r="L546" s="22">
        <v>254492.515625</v>
      </c>
      <c r="M546" s="22">
        <v>137192.859375</v>
      </c>
      <c r="N546" s="22">
        <v>92743.796875</v>
      </c>
      <c r="O546" s="22">
        <v>89442.734375</v>
      </c>
      <c r="P546" s="22">
        <v>322808.90625</v>
      </c>
      <c r="Q546" s="22">
        <v>352480.53125</v>
      </c>
      <c r="R546" s="22" t="s">
        <v>31</v>
      </c>
      <c r="S546" s="22" t="s">
        <v>31</v>
      </c>
      <c r="T546" s="22" t="s">
        <v>31</v>
      </c>
      <c r="U546" s="22" t="s">
        <v>31</v>
      </c>
      <c r="V546" s="22" t="s">
        <v>31</v>
      </c>
      <c r="W546" s="22" t="s">
        <v>31</v>
      </c>
      <c r="X546" s="23">
        <v>539582.16357462003</v>
      </c>
      <c r="Y546" s="23">
        <v>463743.27973966399</v>
      </c>
      <c r="Z546" s="23">
        <v>249418.458845104</v>
      </c>
      <c r="AA546" s="23">
        <v>244953.80887756101</v>
      </c>
      <c r="AB546" s="23">
        <v>708144.19448948302</v>
      </c>
      <c r="AC546" s="23">
        <v>730640.21438414697</v>
      </c>
      <c r="AD546" s="23" t="s">
        <v>31</v>
      </c>
      <c r="AE546" s="23" t="s">
        <v>31</v>
      </c>
      <c r="AF546" s="23" t="s">
        <v>31</v>
      </c>
      <c r="AG546" s="23" t="s">
        <v>31</v>
      </c>
      <c r="AH546" s="23" t="s">
        <v>31</v>
      </c>
      <c r="AI546" s="23" t="s">
        <v>31</v>
      </c>
      <c r="AJ546" s="22">
        <v>4</v>
      </c>
    </row>
    <row r="547" spans="1:36" x14ac:dyDescent="0.25">
      <c r="A547" s="22" t="s">
        <v>359</v>
      </c>
      <c r="B547" s="22" t="s">
        <v>1791</v>
      </c>
      <c r="C547" s="22">
        <v>16</v>
      </c>
      <c r="D547" s="22">
        <v>1.137</v>
      </c>
      <c r="E547" s="22">
        <v>0.18</v>
      </c>
      <c r="F547" s="22">
        <v>0.39104222577777997</v>
      </c>
      <c r="G547" s="22">
        <v>0.57910777291330595</v>
      </c>
      <c r="H547" s="22">
        <v>364431.19570759498</v>
      </c>
      <c r="I547" s="22">
        <v>414285.56686809298</v>
      </c>
      <c r="J547" s="22">
        <v>43.53</v>
      </c>
      <c r="K547" s="22">
        <v>54.02</v>
      </c>
      <c r="L547" s="22">
        <v>157636.296875</v>
      </c>
      <c r="M547" s="22">
        <v>74675.765625</v>
      </c>
      <c r="N547" s="22">
        <v>250339.515625</v>
      </c>
      <c r="O547" s="22">
        <v>265713.125</v>
      </c>
      <c r="P547" s="22">
        <v>160778.75</v>
      </c>
      <c r="Q547" s="22">
        <v>181659.375</v>
      </c>
      <c r="R547" s="22">
        <v>377467.96875</v>
      </c>
      <c r="S547" s="22">
        <v>368899.1875</v>
      </c>
      <c r="T547" s="22">
        <v>706057</v>
      </c>
      <c r="U547" s="22">
        <v>1137614.25</v>
      </c>
      <c r="V547" s="22">
        <v>315433.40625</v>
      </c>
      <c r="W547" s="22">
        <v>382240.65625</v>
      </c>
      <c r="X547" s="23">
        <v>334224.89426383702</v>
      </c>
      <c r="Y547" s="23">
        <v>252421.18741289599</v>
      </c>
      <c r="Z547" s="23">
        <v>673244.98542336805</v>
      </c>
      <c r="AA547" s="23">
        <v>727699.60011085996</v>
      </c>
      <c r="AB547" s="23">
        <v>352699.49560066097</v>
      </c>
      <c r="AC547" s="23">
        <v>376553.122591477</v>
      </c>
      <c r="AD547" s="23">
        <v>377467.96875</v>
      </c>
      <c r="AE547" s="23">
        <v>380292.23585444601</v>
      </c>
      <c r="AF547" s="23">
        <v>769859.626858084</v>
      </c>
      <c r="AG547" s="23">
        <v>1151492.5396198099</v>
      </c>
      <c r="AH547" s="23">
        <v>388361.72438268998</v>
      </c>
      <c r="AI547" s="23">
        <v>441939.87239095598</v>
      </c>
      <c r="AJ547" s="22">
        <v>3</v>
      </c>
    </row>
    <row r="548" spans="1:36" x14ac:dyDescent="0.25">
      <c r="A548" s="22" t="s">
        <v>645</v>
      </c>
      <c r="B548" s="22" t="s">
        <v>1792</v>
      </c>
      <c r="C548" s="22">
        <v>34</v>
      </c>
      <c r="D548" s="22">
        <v>0.84899999999999998</v>
      </c>
      <c r="E548" s="22">
        <v>-0.24</v>
      </c>
      <c r="F548" s="22">
        <v>0.34117122445422798</v>
      </c>
      <c r="G548" s="22">
        <v>0.54525081533780795</v>
      </c>
      <c r="H548" s="22">
        <v>1181022.91298138</v>
      </c>
      <c r="I548" s="22">
        <v>1003241.50099736</v>
      </c>
      <c r="J548" s="22">
        <v>43.65</v>
      </c>
      <c r="K548" s="22">
        <v>59.78</v>
      </c>
      <c r="L548" s="22">
        <v>674314.234375</v>
      </c>
      <c r="M548" s="22">
        <v>486695.33203125</v>
      </c>
      <c r="N548" s="22">
        <v>273169.537109375</v>
      </c>
      <c r="O548" s="22">
        <v>146170.107421875</v>
      </c>
      <c r="P548" s="22">
        <v>658553.0703125</v>
      </c>
      <c r="Q548" s="22">
        <v>470655.6875</v>
      </c>
      <c r="R548" s="22">
        <v>1423694.03125</v>
      </c>
      <c r="S548" s="22">
        <v>999228.4375</v>
      </c>
      <c r="T548" s="22">
        <v>154623.4375</v>
      </c>
      <c r="U548" s="22">
        <v>275997.00390625</v>
      </c>
      <c r="V548" s="22">
        <v>922985.5</v>
      </c>
      <c r="W548" s="22">
        <v>845103.9375</v>
      </c>
      <c r="X548" s="23">
        <v>1429699.93683179</v>
      </c>
      <c r="Y548" s="23">
        <v>1645141.6680020399</v>
      </c>
      <c r="Z548" s="23">
        <v>734642.39383126504</v>
      </c>
      <c r="AA548" s="23">
        <v>400311.15782880498</v>
      </c>
      <c r="AB548" s="23">
        <v>1444664.39579537</v>
      </c>
      <c r="AC548" s="23">
        <v>975599.90390566597</v>
      </c>
      <c r="AD548" s="23">
        <v>1423694.03125</v>
      </c>
      <c r="AE548" s="23">
        <v>1030088.51605622</v>
      </c>
      <c r="AF548" s="23">
        <v>168595.937576236</v>
      </c>
      <c r="AG548" s="23">
        <v>279364.02076140197</v>
      </c>
      <c r="AH548" s="23">
        <v>1136380.08295204</v>
      </c>
      <c r="AI548" s="23">
        <v>977094.19495023799</v>
      </c>
      <c r="AJ548" s="22">
        <v>3</v>
      </c>
    </row>
    <row r="549" spans="1:36" x14ac:dyDescent="0.25">
      <c r="A549" s="22" t="s">
        <v>885</v>
      </c>
      <c r="B549" s="22" t="s">
        <v>1793</v>
      </c>
      <c r="C549" s="22">
        <v>23</v>
      </c>
      <c r="D549" s="22">
        <v>0.01</v>
      </c>
      <c r="E549" s="22">
        <v>-6.64</v>
      </c>
      <c r="F549" s="22" t="s">
        <v>31</v>
      </c>
      <c r="G549" s="22" t="s">
        <v>31</v>
      </c>
      <c r="H549" s="22">
        <v>126075.628950627</v>
      </c>
      <c r="I549" s="22" t="s">
        <v>31</v>
      </c>
      <c r="J549" s="22">
        <v>43.69</v>
      </c>
      <c r="K549" s="22" t="s">
        <v>31</v>
      </c>
      <c r="L549" s="22">
        <v>6280.404296875</v>
      </c>
      <c r="M549" s="22">
        <v>40801.2421875</v>
      </c>
      <c r="N549" s="22">
        <v>46750.1953125</v>
      </c>
      <c r="O549" s="22">
        <v>44454.66796875</v>
      </c>
      <c r="P549" s="22">
        <v>64790.3359375</v>
      </c>
      <c r="Q549" s="22">
        <v>60991.1328125</v>
      </c>
      <c r="R549" s="22" t="s">
        <v>31</v>
      </c>
      <c r="S549" s="22" t="s">
        <v>31</v>
      </c>
      <c r="T549" s="22" t="s">
        <v>31</v>
      </c>
      <c r="U549" s="22" t="s">
        <v>31</v>
      </c>
      <c r="V549" s="22" t="s">
        <v>31</v>
      </c>
      <c r="W549" s="22" t="s">
        <v>31</v>
      </c>
      <c r="X549" s="23">
        <v>13315.889193474801</v>
      </c>
      <c r="Y549" s="23">
        <v>137917.541449913</v>
      </c>
      <c r="Z549" s="23">
        <v>125726.59367469201</v>
      </c>
      <c r="AA549" s="23">
        <v>121746.504256876</v>
      </c>
      <c r="AB549" s="23">
        <v>142130.21811000301</v>
      </c>
      <c r="AC549" s="23">
        <v>126425.63319915799</v>
      </c>
      <c r="AD549" s="23" t="s">
        <v>31</v>
      </c>
      <c r="AE549" s="23" t="s">
        <v>31</v>
      </c>
      <c r="AF549" s="23" t="s">
        <v>31</v>
      </c>
      <c r="AG549" s="23" t="s">
        <v>31</v>
      </c>
      <c r="AH549" s="23" t="s">
        <v>31</v>
      </c>
      <c r="AI549" s="23" t="s">
        <v>31</v>
      </c>
      <c r="AJ549" s="22">
        <v>3</v>
      </c>
    </row>
    <row r="550" spans="1:36" x14ac:dyDescent="0.25">
      <c r="A550" s="22" t="s">
        <v>1009</v>
      </c>
      <c r="B550" s="22" t="s">
        <v>1794</v>
      </c>
      <c r="C550" s="22">
        <v>4</v>
      </c>
      <c r="D550" s="22">
        <v>0.01</v>
      </c>
      <c r="E550" s="22">
        <v>-6.64</v>
      </c>
      <c r="F550" s="22" t="s">
        <v>31</v>
      </c>
      <c r="G550" s="22" t="s">
        <v>31</v>
      </c>
      <c r="H550" s="22">
        <v>70915.280410351101</v>
      </c>
      <c r="I550" s="22" t="s">
        <v>31</v>
      </c>
      <c r="J550" s="22">
        <v>43.81</v>
      </c>
      <c r="K550" s="22" t="s">
        <v>31</v>
      </c>
      <c r="L550" s="22" t="s">
        <v>31</v>
      </c>
      <c r="M550" s="22">
        <v>7445.12060546875</v>
      </c>
      <c r="N550" s="22">
        <v>25570.326171875</v>
      </c>
      <c r="O550" s="22">
        <v>26703.029296875</v>
      </c>
      <c r="P550" s="22">
        <v>42179.4140625</v>
      </c>
      <c r="Q550" s="22" t="s">
        <v>31</v>
      </c>
      <c r="R550" s="22" t="s">
        <v>31</v>
      </c>
      <c r="S550" s="22" t="s">
        <v>31</v>
      </c>
      <c r="T550" s="22" t="s">
        <v>31</v>
      </c>
      <c r="U550" s="22" t="s">
        <v>31</v>
      </c>
      <c r="V550" s="22" t="s">
        <v>31</v>
      </c>
      <c r="W550" s="22" t="s">
        <v>31</v>
      </c>
      <c r="X550" s="23" t="s">
        <v>31</v>
      </c>
      <c r="Y550" s="23">
        <v>25166.212464455599</v>
      </c>
      <c r="Z550" s="23">
        <v>68766.985619011801</v>
      </c>
      <c r="AA550" s="23">
        <v>73130.688373351994</v>
      </c>
      <c r="AB550" s="23">
        <v>92528.758088834307</v>
      </c>
      <c r="AC550" s="23" t="s">
        <v>31</v>
      </c>
      <c r="AD550" s="23" t="s">
        <v>31</v>
      </c>
      <c r="AE550" s="23" t="s">
        <v>31</v>
      </c>
      <c r="AF550" s="23" t="s">
        <v>31</v>
      </c>
      <c r="AG550" s="23" t="s">
        <v>31</v>
      </c>
      <c r="AH550" s="23" t="s">
        <v>31</v>
      </c>
      <c r="AI550" s="23" t="s">
        <v>31</v>
      </c>
      <c r="AJ550" s="22">
        <v>3</v>
      </c>
    </row>
    <row r="551" spans="1:36" x14ac:dyDescent="0.25">
      <c r="A551" s="22" t="s">
        <v>852</v>
      </c>
      <c r="B551" s="22" t="s">
        <v>1795</v>
      </c>
      <c r="C551" s="22">
        <v>8</v>
      </c>
      <c r="D551" s="22">
        <v>0.01</v>
      </c>
      <c r="E551" s="22">
        <v>-6.64</v>
      </c>
      <c r="F551" s="22" t="s">
        <v>31</v>
      </c>
      <c r="G551" s="22" t="s">
        <v>31</v>
      </c>
      <c r="H551" s="22">
        <v>56191.362855648898</v>
      </c>
      <c r="I551" s="22" t="s">
        <v>31</v>
      </c>
      <c r="J551" s="22">
        <v>43.87</v>
      </c>
      <c r="K551" s="22" t="s">
        <v>31</v>
      </c>
      <c r="L551" s="22">
        <v>23795.80859375</v>
      </c>
      <c r="M551" s="22">
        <v>18514.4140625</v>
      </c>
      <c r="N551" s="22">
        <v>27979.552734375</v>
      </c>
      <c r="O551" s="22">
        <v>28785.580078125</v>
      </c>
      <c r="P551" s="22">
        <v>10097.3564453125</v>
      </c>
      <c r="Q551" s="22">
        <v>14598.45703125</v>
      </c>
      <c r="R551" s="22" t="s">
        <v>31</v>
      </c>
      <c r="S551" s="22" t="s">
        <v>31</v>
      </c>
      <c r="T551" s="22" t="s">
        <v>31</v>
      </c>
      <c r="U551" s="22" t="s">
        <v>31</v>
      </c>
      <c r="V551" s="22" t="s">
        <v>31</v>
      </c>
      <c r="W551" s="22" t="s">
        <v>31</v>
      </c>
      <c r="X551" s="23">
        <v>50452.540238719099</v>
      </c>
      <c r="Y551" s="23">
        <v>62582.959046966796</v>
      </c>
      <c r="Z551" s="23">
        <v>75246.185268745103</v>
      </c>
      <c r="AA551" s="23">
        <v>78834.100166526303</v>
      </c>
      <c r="AB551" s="23">
        <v>22150.517560074299</v>
      </c>
      <c r="AC551" s="23">
        <v>30260.450803239299</v>
      </c>
      <c r="AD551" s="23" t="s">
        <v>31</v>
      </c>
      <c r="AE551" s="23" t="s">
        <v>31</v>
      </c>
      <c r="AF551" s="23" t="s">
        <v>31</v>
      </c>
      <c r="AG551" s="23" t="s">
        <v>31</v>
      </c>
      <c r="AH551" s="23" t="s">
        <v>31</v>
      </c>
      <c r="AI551" s="23" t="s">
        <v>31</v>
      </c>
      <c r="AJ551" s="22">
        <v>3</v>
      </c>
    </row>
    <row r="552" spans="1:36" x14ac:dyDescent="0.25">
      <c r="A552" s="22" t="s">
        <v>1288</v>
      </c>
      <c r="B552" s="22" t="s">
        <v>1796</v>
      </c>
      <c r="C552" s="22">
        <v>58</v>
      </c>
      <c r="D552" s="22">
        <v>0.01</v>
      </c>
      <c r="E552" s="22">
        <v>-6.64</v>
      </c>
      <c r="F552" s="22" t="s">
        <v>31</v>
      </c>
      <c r="G552" s="22" t="s">
        <v>31</v>
      </c>
      <c r="H552" s="22">
        <v>2301031.2066353098</v>
      </c>
      <c r="I552" s="22" t="s">
        <v>31</v>
      </c>
      <c r="J552" s="22">
        <v>43.96</v>
      </c>
      <c r="K552" s="22" t="s">
        <v>31</v>
      </c>
      <c r="L552" s="22">
        <v>1055534.7265625</v>
      </c>
      <c r="M552" s="22">
        <v>814919.328125</v>
      </c>
      <c r="N552" s="22">
        <v>403046.572265625</v>
      </c>
      <c r="O552" s="22">
        <v>241297.783203125</v>
      </c>
      <c r="P552" s="22">
        <v>1078484.05859375</v>
      </c>
      <c r="Q552" s="22">
        <v>1202795.7109375</v>
      </c>
      <c r="R552" s="22" t="s">
        <v>31</v>
      </c>
      <c r="S552" s="22" t="s">
        <v>31</v>
      </c>
      <c r="T552" s="22" t="s">
        <v>31</v>
      </c>
      <c r="U552" s="22" t="s">
        <v>31</v>
      </c>
      <c r="V552" s="22" t="s">
        <v>31</v>
      </c>
      <c r="W552" s="22" t="s">
        <v>31</v>
      </c>
      <c r="X552" s="23">
        <v>2237974.3077630601</v>
      </c>
      <c r="Y552" s="23">
        <v>2754613.9330397001</v>
      </c>
      <c r="Z552" s="23">
        <v>1083924.2977380401</v>
      </c>
      <c r="AA552" s="23">
        <v>660834.12456404301</v>
      </c>
      <c r="AB552" s="23">
        <v>2365864.78921729</v>
      </c>
      <c r="AC552" s="23">
        <v>2493218.3147341101</v>
      </c>
      <c r="AD552" s="23" t="s">
        <v>31</v>
      </c>
      <c r="AE552" s="23" t="s">
        <v>31</v>
      </c>
      <c r="AF552" s="23" t="s">
        <v>31</v>
      </c>
      <c r="AG552" s="23" t="s">
        <v>31</v>
      </c>
      <c r="AH552" s="23" t="s">
        <v>31</v>
      </c>
      <c r="AI552" s="23" t="s">
        <v>31</v>
      </c>
      <c r="AJ552" s="22">
        <v>3</v>
      </c>
    </row>
    <row r="553" spans="1:36" x14ac:dyDescent="0.25">
      <c r="A553" s="22" t="s">
        <v>843</v>
      </c>
      <c r="B553" s="22" t="s">
        <v>1797</v>
      </c>
      <c r="C553" s="22">
        <v>7</v>
      </c>
      <c r="D553" s="22">
        <v>0.01</v>
      </c>
      <c r="E553" s="22">
        <v>-6.64</v>
      </c>
      <c r="F553" s="22" t="s">
        <v>31</v>
      </c>
      <c r="G553" s="22" t="s">
        <v>31</v>
      </c>
      <c r="H553" s="22">
        <v>446709.52695675299</v>
      </c>
      <c r="I553" s="22" t="s">
        <v>31</v>
      </c>
      <c r="J553" s="22">
        <v>44.13</v>
      </c>
      <c r="K553" s="22" t="s">
        <v>31</v>
      </c>
      <c r="L553" s="22">
        <v>226710.765625</v>
      </c>
      <c r="M553" s="22">
        <v>63583.109375</v>
      </c>
      <c r="N553" s="22">
        <v>140053.078125</v>
      </c>
      <c r="O553" s="22">
        <v>151585.125</v>
      </c>
      <c r="P553" s="22">
        <v>380227.46875</v>
      </c>
      <c r="Q553" s="22">
        <v>315919.625</v>
      </c>
      <c r="R553" s="22" t="s">
        <v>31</v>
      </c>
      <c r="S553" s="22" t="s">
        <v>31</v>
      </c>
      <c r="T553" s="22" t="s">
        <v>31</v>
      </c>
      <c r="U553" s="22" t="s">
        <v>31</v>
      </c>
      <c r="V553" s="22" t="s">
        <v>31</v>
      </c>
      <c r="W553" s="22" t="s">
        <v>31</v>
      </c>
      <c r="X553" s="23">
        <v>480678.518663592</v>
      </c>
      <c r="Y553" s="23">
        <v>214925.46924042999</v>
      </c>
      <c r="Z553" s="23">
        <v>376648.61779954401</v>
      </c>
      <c r="AA553" s="23">
        <v>415141.08437531901</v>
      </c>
      <c r="AB553" s="23">
        <v>834102.99210337806</v>
      </c>
      <c r="AC553" s="23">
        <v>654854.84182513796</v>
      </c>
      <c r="AD553" s="23" t="s">
        <v>31</v>
      </c>
      <c r="AE553" s="23" t="s">
        <v>31</v>
      </c>
      <c r="AF553" s="23" t="s">
        <v>31</v>
      </c>
      <c r="AG553" s="23" t="s">
        <v>31</v>
      </c>
      <c r="AH553" s="23" t="s">
        <v>31</v>
      </c>
      <c r="AI553" s="23" t="s">
        <v>31</v>
      </c>
      <c r="AJ553" s="22">
        <v>3</v>
      </c>
    </row>
    <row r="554" spans="1:36" x14ac:dyDescent="0.25">
      <c r="A554" s="22" t="s">
        <v>1039</v>
      </c>
      <c r="B554" s="22" t="s">
        <v>1798</v>
      </c>
      <c r="C554" s="22">
        <v>4</v>
      </c>
      <c r="D554" s="22">
        <v>0.01</v>
      </c>
      <c r="E554" s="22">
        <v>-6.64</v>
      </c>
      <c r="F554" s="22" t="s">
        <v>31</v>
      </c>
      <c r="G554" s="22" t="s">
        <v>31</v>
      </c>
      <c r="H554" s="22">
        <v>109363.38152759</v>
      </c>
      <c r="I554" s="22" t="s">
        <v>31</v>
      </c>
      <c r="J554" s="22">
        <v>44.14</v>
      </c>
      <c r="K554" s="22" t="s">
        <v>31</v>
      </c>
      <c r="L554" s="22">
        <v>32733.15234375</v>
      </c>
      <c r="M554" s="22">
        <v>29735.8359375</v>
      </c>
      <c r="N554" s="22">
        <v>72489.091796875</v>
      </c>
      <c r="O554" s="22">
        <v>43448.8671875</v>
      </c>
      <c r="P554" s="22" t="s">
        <v>31</v>
      </c>
      <c r="Q554" s="22" t="s">
        <v>31</v>
      </c>
      <c r="R554" s="22" t="s">
        <v>31</v>
      </c>
      <c r="S554" s="22" t="s">
        <v>31</v>
      </c>
      <c r="T554" s="22" t="s">
        <v>31</v>
      </c>
      <c r="U554" s="22" t="s">
        <v>31</v>
      </c>
      <c r="V554" s="22" t="s">
        <v>31</v>
      </c>
      <c r="W554" s="22" t="s">
        <v>31</v>
      </c>
      <c r="X554" s="23">
        <v>69401.7469192844</v>
      </c>
      <c r="Y554" s="23">
        <v>100513.934517277</v>
      </c>
      <c r="Z554" s="23">
        <v>194946.920098884</v>
      </c>
      <c r="AA554" s="23">
        <v>118991.95148005401</v>
      </c>
      <c r="AB554" s="23" t="s">
        <v>31</v>
      </c>
      <c r="AC554" s="23" t="s">
        <v>31</v>
      </c>
      <c r="AD554" s="23" t="s">
        <v>31</v>
      </c>
      <c r="AE554" s="23" t="s">
        <v>31</v>
      </c>
      <c r="AF554" s="23" t="s">
        <v>31</v>
      </c>
      <c r="AG554" s="23" t="s">
        <v>31</v>
      </c>
      <c r="AH554" s="23" t="s">
        <v>31</v>
      </c>
      <c r="AI554" s="23" t="s">
        <v>31</v>
      </c>
      <c r="AJ554" s="22">
        <v>3</v>
      </c>
    </row>
    <row r="555" spans="1:36" x14ac:dyDescent="0.25">
      <c r="A555" s="22" t="s">
        <v>62</v>
      </c>
      <c r="B555" s="22" t="s">
        <v>1799</v>
      </c>
      <c r="C555" s="22">
        <v>8</v>
      </c>
      <c r="D555" s="22">
        <v>0.01</v>
      </c>
      <c r="E555" s="22">
        <v>-6.64</v>
      </c>
      <c r="F555" s="22" t="s">
        <v>31</v>
      </c>
      <c r="G555" s="22" t="s">
        <v>31</v>
      </c>
      <c r="H555" s="22">
        <v>933043.26801918296</v>
      </c>
      <c r="I555" s="22" t="s">
        <v>31</v>
      </c>
      <c r="J555" s="22">
        <v>44.19</v>
      </c>
      <c r="K555" s="22" t="s">
        <v>31</v>
      </c>
      <c r="L555" s="22">
        <v>416154.09375</v>
      </c>
      <c r="M555" s="22">
        <v>291891</v>
      </c>
      <c r="N555" s="22">
        <v>723038.625</v>
      </c>
      <c r="O555" s="22">
        <v>704931.375</v>
      </c>
      <c r="P555" s="22">
        <v>390687.34375</v>
      </c>
      <c r="Q555" s="22">
        <v>393476.8125</v>
      </c>
      <c r="R555" s="22" t="s">
        <v>31</v>
      </c>
      <c r="S555" s="22" t="s">
        <v>31</v>
      </c>
      <c r="T555" s="22" t="s">
        <v>31</v>
      </c>
      <c r="U555" s="22" t="s">
        <v>31</v>
      </c>
      <c r="V555" s="22" t="s">
        <v>31</v>
      </c>
      <c r="W555" s="22" t="s">
        <v>31</v>
      </c>
      <c r="X555" s="23">
        <v>882341.57194995205</v>
      </c>
      <c r="Y555" s="23">
        <v>986658.41854416998</v>
      </c>
      <c r="Z555" s="23">
        <v>1944487.7782612599</v>
      </c>
      <c r="AA555" s="23">
        <v>1930571.8514774099</v>
      </c>
      <c r="AB555" s="23">
        <v>857048.76470420999</v>
      </c>
      <c r="AC555" s="23">
        <v>815619.46590544004</v>
      </c>
      <c r="AD555" s="23" t="s">
        <v>31</v>
      </c>
      <c r="AE555" s="23" t="s">
        <v>31</v>
      </c>
      <c r="AF555" s="23" t="s">
        <v>31</v>
      </c>
      <c r="AG555" s="23" t="s">
        <v>31</v>
      </c>
      <c r="AH555" s="23" t="s">
        <v>31</v>
      </c>
      <c r="AI555" s="23" t="s">
        <v>31</v>
      </c>
      <c r="AJ555" s="22">
        <v>3</v>
      </c>
    </row>
    <row r="556" spans="1:36" x14ac:dyDescent="0.25">
      <c r="A556" s="22" t="s">
        <v>335</v>
      </c>
      <c r="B556" s="22" t="s">
        <v>1800</v>
      </c>
      <c r="C556" s="22">
        <v>6</v>
      </c>
      <c r="D556" s="22">
        <v>0.76100000000000001</v>
      </c>
      <c r="E556" s="22">
        <v>-0.39</v>
      </c>
      <c r="F556" s="22">
        <v>0.149322719429929</v>
      </c>
      <c r="G556" s="22">
        <v>0.32837651505083698</v>
      </c>
      <c r="H556" s="22">
        <v>1128642.68460835</v>
      </c>
      <c r="I556" s="22">
        <v>858886.93282269104</v>
      </c>
      <c r="J556" s="22">
        <v>44.2</v>
      </c>
      <c r="K556" s="22">
        <v>45.15</v>
      </c>
      <c r="L556" s="22">
        <v>1107807.71875</v>
      </c>
      <c r="M556" s="22">
        <v>575587.046875</v>
      </c>
      <c r="N556" s="22">
        <v>335426.1015625</v>
      </c>
      <c r="O556" s="22">
        <v>316007.7578125</v>
      </c>
      <c r="P556" s="22">
        <v>510491.140625</v>
      </c>
      <c r="Q556" s="22">
        <v>548757.0390625</v>
      </c>
      <c r="R556" s="22">
        <v>1459599.25</v>
      </c>
      <c r="S556" s="22">
        <v>1391812.875</v>
      </c>
      <c r="T556" s="22">
        <v>766735.0625</v>
      </c>
      <c r="U556" s="22">
        <v>871743.625</v>
      </c>
      <c r="V556" s="22">
        <v>346133.8125</v>
      </c>
      <c r="W556" s="22">
        <v>526102.6875</v>
      </c>
      <c r="X556" s="23">
        <v>2348804.97070724</v>
      </c>
      <c r="Y556" s="23">
        <v>1945616.0190077701</v>
      </c>
      <c r="Z556" s="23">
        <v>902070.69504496094</v>
      </c>
      <c r="AA556" s="23">
        <v>865439.81970061106</v>
      </c>
      <c r="AB556" s="23">
        <v>1119861.7218198499</v>
      </c>
      <c r="AC556" s="23">
        <v>1137492.49992211</v>
      </c>
      <c r="AD556" s="23">
        <v>1459599.25</v>
      </c>
      <c r="AE556" s="23">
        <v>1434797.4949789101</v>
      </c>
      <c r="AF556" s="23">
        <v>836020.84408944205</v>
      </c>
      <c r="AG556" s="23">
        <v>882378.43420881103</v>
      </c>
      <c r="AH556" s="23">
        <v>426160.07571219199</v>
      </c>
      <c r="AI556" s="23">
        <v>608270.60328773898</v>
      </c>
      <c r="AJ556" s="22">
        <v>3</v>
      </c>
    </row>
    <row r="557" spans="1:36" x14ac:dyDescent="0.25">
      <c r="A557" s="22" t="s">
        <v>843</v>
      </c>
      <c r="B557" s="22" t="s">
        <v>1801</v>
      </c>
      <c r="C557" s="22">
        <v>7</v>
      </c>
      <c r="D557" s="22">
        <v>0.44800000000000001</v>
      </c>
      <c r="E557" s="22">
        <v>-1.1599999999999999</v>
      </c>
      <c r="F557" s="22">
        <v>7.8098485338223E-2</v>
      </c>
      <c r="G557" s="22">
        <v>0.221470407950346</v>
      </c>
      <c r="H557" s="22">
        <v>2366773.1939705699</v>
      </c>
      <c r="I557" s="22">
        <v>1060960.3551654001</v>
      </c>
      <c r="J557" s="22">
        <v>44.21</v>
      </c>
      <c r="K557" s="22">
        <v>38.83</v>
      </c>
      <c r="L557" s="22">
        <v>505507.453125</v>
      </c>
      <c r="M557" s="22">
        <v>266255.96875</v>
      </c>
      <c r="N557" s="22">
        <v>1136107.25</v>
      </c>
      <c r="O557" s="22">
        <v>1116189.875</v>
      </c>
      <c r="P557" s="22">
        <v>1076207.96875</v>
      </c>
      <c r="Q557" s="22">
        <v>1144649.3125</v>
      </c>
      <c r="R557" s="22" t="s">
        <v>31</v>
      </c>
      <c r="S557" s="22" t="s">
        <v>31</v>
      </c>
      <c r="T557" s="22">
        <v>973032.5625</v>
      </c>
      <c r="U557" s="22">
        <v>1278342.5</v>
      </c>
      <c r="V557" s="22" t="s">
        <v>31</v>
      </c>
      <c r="W557" s="22">
        <v>481489.09375</v>
      </c>
      <c r="X557" s="23">
        <v>1071791.0685523101</v>
      </c>
      <c r="Y557" s="23">
        <v>900006.14289176697</v>
      </c>
      <c r="Z557" s="23">
        <v>3055364.6596943801</v>
      </c>
      <c r="AA557" s="23">
        <v>3056871.6757416199</v>
      </c>
      <c r="AB557" s="23">
        <v>2360871.74293578</v>
      </c>
      <c r="AC557" s="23">
        <v>2372689.39681237</v>
      </c>
      <c r="AD557" s="23" t="s">
        <v>31</v>
      </c>
      <c r="AE557" s="23" t="s">
        <v>31</v>
      </c>
      <c r="AF557" s="23">
        <v>1060960.3551654001</v>
      </c>
      <c r="AG557" s="23">
        <v>1293937.5995236901</v>
      </c>
      <c r="AH557" s="23" t="s">
        <v>31</v>
      </c>
      <c r="AI557" s="23">
        <v>556689.15687069099</v>
      </c>
      <c r="AJ557" s="22">
        <v>3</v>
      </c>
    </row>
    <row r="558" spans="1:36" x14ac:dyDescent="0.25">
      <c r="A558" s="22" t="s">
        <v>834</v>
      </c>
      <c r="B558" s="22" t="s">
        <v>1802</v>
      </c>
      <c r="C558" s="22">
        <v>5</v>
      </c>
      <c r="D558" s="22">
        <v>0.01</v>
      </c>
      <c r="E558" s="22">
        <v>-6.64</v>
      </c>
      <c r="F558" s="22" t="s">
        <v>31</v>
      </c>
      <c r="G558" s="22" t="s">
        <v>31</v>
      </c>
      <c r="H558" s="22">
        <v>163510.40567186999</v>
      </c>
      <c r="I558" s="22" t="s">
        <v>31</v>
      </c>
      <c r="J558" s="22">
        <v>44.34</v>
      </c>
      <c r="K558" s="22" t="s">
        <v>31</v>
      </c>
      <c r="L558" s="22">
        <v>70317.6875</v>
      </c>
      <c r="M558" s="22">
        <v>65876.0625</v>
      </c>
      <c r="N558" s="22">
        <v>72392.306640625</v>
      </c>
      <c r="O558" s="22">
        <v>65479.373046875</v>
      </c>
      <c r="P558" s="22">
        <v>25249.357421875</v>
      </c>
      <c r="Q558" s="22">
        <v>40566.99609375</v>
      </c>
      <c r="R558" s="22" t="s">
        <v>31</v>
      </c>
      <c r="S558" s="22" t="s">
        <v>31</v>
      </c>
      <c r="T558" s="22" t="s">
        <v>31</v>
      </c>
      <c r="U558" s="22" t="s">
        <v>31</v>
      </c>
      <c r="V558" s="22" t="s">
        <v>31</v>
      </c>
      <c r="W558" s="22" t="s">
        <v>31</v>
      </c>
      <c r="X558" s="23">
        <v>149089.53163370301</v>
      </c>
      <c r="Y558" s="23">
        <v>222676.17585388699</v>
      </c>
      <c r="Z558" s="23">
        <v>194686.63310046101</v>
      </c>
      <c r="AA558" s="23">
        <v>179326.157041436</v>
      </c>
      <c r="AB558" s="23">
        <v>55389.382159869398</v>
      </c>
      <c r="AC558" s="23">
        <v>84089.406634024897</v>
      </c>
      <c r="AD558" s="23" t="s">
        <v>31</v>
      </c>
      <c r="AE558" s="23" t="s">
        <v>31</v>
      </c>
      <c r="AF558" s="23" t="s">
        <v>31</v>
      </c>
      <c r="AG558" s="23" t="s">
        <v>31</v>
      </c>
      <c r="AH558" s="23" t="s">
        <v>31</v>
      </c>
      <c r="AI558" s="23" t="s">
        <v>31</v>
      </c>
      <c r="AJ558" s="22">
        <v>3</v>
      </c>
    </row>
    <row r="559" spans="1:36" x14ac:dyDescent="0.25">
      <c r="A559" s="22" t="s">
        <v>386</v>
      </c>
      <c r="B559" s="22" t="s">
        <v>1803</v>
      </c>
      <c r="C559" s="22">
        <v>7</v>
      </c>
      <c r="D559" s="22">
        <v>0.01</v>
      </c>
      <c r="E559" s="22">
        <v>-6.64</v>
      </c>
      <c r="F559" s="22" t="s">
        <v>31</v>
      </c>
      <c r="G559" s="22" t="s">
        <v>31</v>
      </c>
      <c r="H559" s="22">
        <v>169409.097707988</v>
      </c>
      <c r="I559" s="22" t="s">
        <v>31</v>
      </c>
      <c r="J559" s="22">
        <v>44.34</v>
      </c>
      <c r="K559" s="22" t="s">
        <v>31</v>
      </c>
      <c r="L559" s="22">
        <v>89576.734375</v>
      </c>
      <c r="M559" s="22">
        <v>49217.5</v>
      </c>
      <c r="N559" s="22">
        <v>24693.16015625</v>
      </c>
      <c r="O559" s="22">
        <v>20555.439453125</v>
      </c>
      <c r="P559" s="22">
        <v>78637.84375</v>
      </c>
      <c r="Q559" s="22">
        <v>93159.0546875</v>
      </c>
      <c r="R559" s="22" t="s">
        <v>31</v>
      </c>
      <c r="S559" s="22" t="s">
        <v>31</v>
      </c>
      <c r="T559" s="22" t="s">
        <v>31</v>
      </c>
      <c r="U559" s="22" t="s">
        <v>31</v>
      </c>
      <c r="V559" s="22" t="s">
        <v>31</v>
      </c>
      <c r="W559" s="22" t="s">
        <v>31</v>
      </c>
      <c r="X559" s="23">
        <v>189923.102537258</v>
      </c>
      <c r="Y559" s="23">
        <v>166366.42004960001</v>
      </c>
      <c r="Z559" s="23">
        <v>66407.998784955795</v>
      </c>
      <c r="AA559" s="23">
        <v>56294.490797705497</v>
      </c>
      <c r="AB559" s="23">
        <v>172507.42293834599</v>
      </c>
      <c r="AC559" s="23">
        <v>193104.99631658601</v>
      </c>
      <c r="AD559" s="23" t="s">
        <v>31</v>
      </c>
      <c r="AE559" s="23" t="s">
        <v>31</v>
      </c>
      <c r="AF559" s="23" t="s">
        <v>31</v>
      </c>
      <c r="AG559" s="23" t="s">
        <v>31</v>
      </c>
      <c r="AH559" s="23" t="s">
        <v>31</v>
      </c>
      <c r="AI559" s="23" t="s">
        <v>31</v>
      </c>
      <c r="AJ559" s="22">
        <v>3</v>
      </c>
    </row>
    <row r="560" spans="1:36" x14ac:dyDescent="0.25">
      <c r="A560" s="22" t="s">
        <v>122</v>
      </c>
      <c r="B560" s="22" t="s">
        <v>1804</v>
      </c>
      <c r="C560" s="22">
        <v>29</v>
      </c>
      <c r="D560" s="22">
        <v>2.8559999999999999</v>
      </c>
      <c r="E560" s="22">
        <v>1.51</v>
      </c>
      <c r="F560" s="22">
        <v>7.2723238410959297E-3</v>
      </c>
      <c r="G560" s="22">
        <v>4.8024780082709002E-2</v>
      </c>
      <c r="H560" s="22">
        <v>3130142.4827345498</v>
      </c>
      <c r="I560" s="22">
        <v>8939707.0245145205</v>
      </c>
      <c r="J560" s="22">
        <v>44.37</v>
      </c>
      <c r="K560" s="22">
        <v>67.760000000000005</v>
      </c>
      <c r="L560" s="22">
        <v>1012820.625</v>
      </c>
      <c r="M560" s="22">
        <v>606622.3125</v>
      </c>
      <c r="N560" s="22">
        <v>2180146</v>
      </c>
      <c r="O560" s="22">
        <v>1899174.125</v>
      </c>
      <c r="P560" s="22">
        <v>1496521.375</v>
      </c>
      <c r="Q560" s="22">
        <v>1439795</v>
      </c>
      <c r="R560" s="22">
        <v>6576626.09375</v>
      </c>
      <c r="S560" s="22">
        <v>4353122.54296875</v>
      </c>
      <c r="T560" s="22">
        <v>23308357</v>
      </c>
      <c r="U560" s="22">
        <v>20524992</v>
      </c>
      <c r="V560" s="22">
        <v>6810066.75</v>
      </c>
      <c r="W560" s="22">
        <v>8244041.3359375</v>
      </c>
      <c r="X560" s="23">
        <v>2147410.6726021701</v>
      </c>
      <c r="Y560" s="23">
        <v>2050522.32341818</v>
      </c>
      <c r="Z560" s="23">
        <v>5863126.9551127804</v>
      </c>
      <c r="AA560" s="23">
        <v>5201204.3112412803</v>
      </c>
      <c r="AB560" s="23">
        <v>3282911.0446380898</v>
      </c>
      <c r="AC560" s="23">
        <v>2984482.9265849702</v>
      </c>
      <c r="AD560" s="23">
        <v>6576626.09375</v>
      </c>
      <c r="AE560" s="23">
        <v>4487563.97657823</v>
      </c>
      <c r="AF560" s="23">
        <v>25414609.617488399</v>
      </c>
      <c r="AG560" s="23">
        <v>20775386.000796199</v>
      </c>
      <c r="AH560" s="23">
        <v>8384556.6569289798</v>
      </c>
      <c r="AI560" s="23">
        <v>9531614.4853180703</v>
      </c>
      <c r="AJ560" s="22">
        <v>3</v>
      </c>
    </row>
    <row r="561" spans="1:36" x14ac:dyDescent="0.25">
      <c r="A561" s="22" t="s">
        <v>365</v>
      </c>
      <c r="B561" s="22" t="s">
        <v>1805</v>
      </c>
      <c r="C561" s="22">
        <v>11</v>
      </c>
      <c r="D561" s="22">
        <v>0.01</v>
      </c>
      <c r="E561" s="22">
        <v>-6.64</v>
      </c>
      <c r="F561" s="22" t="s">
        <v>31</v>
      </c>
      <c r="G561" s="22" t="s">
        <v>31</v>
      </c>
      <c r="H561" s="22">
        <v>503987.24800216698</v>
      </c>
      <c r="I561" s="22" t="s">
        <v>31</v>
      </c>
      <c r="J561" s="22">
        <v>44.59</v>
      </c>
      <c r="K561" s="22" t="s">
        <v>31</v>
      </c>
      <c r="L561" s="22">
        <v>304935.359375</v>
      </c>
      <c r="M561" s="22">
        <v>192859.6796875</v>
      </c>
      <c r="N561" s="22">
        <v>82572.03125</v>
      </c>
      <c r="O561" s="22">
        <v>70023.6953125</v>
      </c>
      <c r="P561" s="22">
        <v>237648.46875</v>
      </c>
      <c r="Q561" s="22">
        <v>235049.5625</v>
      </c>
      <c r="R561" s="22" t="s">
        <v>31</v>
      </c>
      <c r="S561" s="22" t="s">
        <v>31</v>
      </c>
      <c r="T561" s="22" t="s">
        <v>31</v>
      </c>
      <c r="U561" s="22" t="s">
        <v>31</v>
      </c>
      <c r="V561" s="22" t="s">
        <v>31</v>
      </c>
      <c r="W561" s="22" t="s">
        <v>31</v>
      </c>
      <c r="X561" s="23">
        <v>646532.49451318395</v>
      </c>
      <c r="Y561" s="23">
        <v>651909.87924055196</v>
      </c>
      <c r="Z561" s="23">
        <v>222063.24813122099</v>
      </c>
      <c r="AA561" s="23">
        <v>191771.53961510601</v>
      </c>
      <c r="AB561" s="23">
        <v>521328.19205519598</v>
      </c>
      <c r="AC561" s="23">
        <v>487223.115917555</v>
      </c>
      <c r="AD561" s="23" t="s">
        <v>31</v>
      </c>
      <c r="AE561" s="23" t="s">
        <v>31</v>
      </c>
      <c r="AF561" s="23" t="s">
        <v>31</v>
      </c>
      <c r="AG561" s="23" t="s">
        <v>31</v>
      </c>
      <c r="AH561" s="23" t="s">
        <v>31</v>
      </c>
      <c r="AI561" s="23" t="s">
        <v>31</v>
      </c>
      <c r="AJ561" s="22">
        <v>3</v>
      </c>
    </row>
    <row r="562" spans="1:36" x14ac:dyDescent="0.25">
      <c r="A562" s="22" t="s">
        <v>888</v>
      </c>
      <c r="B562" s="22" t="s">
        <v>1442</v>
      </c>
      <c r="C562" s="22">
        <v>6</v>
      </c>
      <c r="D562" s="22">
        <v>0.01</v>
      </c>
      <c r="E562" s="22">
        <v>-6.64</v>
      </c>
      <c r="F562" s="22" t="s">
        <v>31</v>
      </c>
      <c r="G562" s="22" t="s">
        <v>31</v>
      </c>
      <c r="H562" s="22">
        <v>160138.227352143</v>
      </c>
      <c r="I562" s="22" t="s">
        <v>31</v>
      </c>
      <c r="J562" s="22">
        <v>44.63</v>
      </c>
      <c r="K562" s="22" t="s">
        <v>31</v>
      </c>
      <c r="L562" s="22">
        <v>39196.69921875</v>
      </c>
      <c r="M562" s="22">
        <v>15219.0244140625</v>
      </c>
      <c r="N562" s="22">
        <v>60434.09765625</v>
      </c>
      <c r="O562" s="22">
        <v>57613.6171875</v>
      </c>
      <c r="P562" s="22">
        <v>96370.1484375</v>
      </c>
      <c r="Q562" s="22">
        <v>98448.1171875</v>
      </c>
      <c r="R562" s="22" t="s">
        <v>31</v>
      </c>
      <c r="S562" s="22" t="s">
        <v>31</v>
      </c>
      <c r="T562" s="22" t="s">
        <v>31</v>
      </c>
      <c r="U562" s="22" t="s">
        <v>31</v>
      </c>
      <c r="V562" s="22" t="s">
        <v>31</v>
      </c>
      <c r="W562" s="22" t="s">
        <v>31</v>
      </c>
      <c r="X562" s="23">
        <v>83105.940139322105</v>
      </c>
      <c r="Y562" s="23">
        <v>51443.787441764303</v>
      </c>
      <c r="Z562" s="23">
        <v>162527.09083532801</v>
      </c>
      <c r="AA562" s="23">
        <v>157784.47597680401</v>
      </c>
      <c r="AB562" s="23">
        <v>211406.686175051</v>
      </c>
      <c r="AC562" s="23">
        <v>204068.44370242301</v>
      </c>
      <c r="AD562" s="23" t="s">
        <v>31</v>
      </c>
      <c r="AE562" s="23" t="s">
        <v>31</v>
      </c>
      <c r="AF562" s="23" t="s">
        <v>31</v>
      </c>
      <c r="AG562" s="23" t="s">
        <v>31</v>
      </c>
      <c r="AH562" s="23" t="s">
        <v>31</v>
      </c>
      <c r="AI562" s="23" t="s">
        <v>31</v>
      </c>
      <c r="AJ562" s="22">
        <v>3</v>
      </c>
    </row>
    <row r="563" spans="1:36" x14ac:dyDescent="0.25">
      <c r="A563" s="22" t="s">
        <v>237</v>
      </c>
      <c r="B563" s="22" t="s">
        <v>1806</v>
      </c>
      <c r="C563" s="22">
        <v>4</v>
      </c>
      <c r="D563" s="22">
        <v>0.01</v>
      </c>
      <c r="E563" s="22">
        <v>-6.64</v>
      </c>
      <c r="F563" s="22" t="s">
        <v>31</v>
      </c>
      <c r="G563" s="22" t="s">
        <v>31</v>
      </c>
      <c r="H563" s="22">
        <v>166219.390649017</v>
      </c>
      <c r="I563" s="22" t="s">
        <v>31</v>
      </c>
      <c r="J563" s="22">
        <v>44.63</v>
      </c>
      <c r="K563" s="22" t="s">
        <v>31</v>
      </c>
      <c r="L563" s="22">
        <v>20290.16796875</v>
      </c>
      <c r="M563" s="22" t="s">
        <v>31</v>
      </c>
      <c r="N563" s="22">
        <v>61807.04296875</v>
      </c>
      <c r="O563" s="22">
        <v>56779.234375</v>
      </c>
      <c r="P563" s="22">
        <v>96836.4921875</v>
      </c>
      <c r="Q563" s="22">
        <v>107238.359375</v>
      </c>
      <c r="R563" s="22" t="s">
        <v>31</v>
      </c>
      <c r="S563" s="22" t="s">
        <v>31</v>
      </c>
      <c r="T563" s="22" t="s">
        <v>31</v>
      </c>
      <c r="U563" s="22" t="s">
        <v>31</v>
      </c>
      <c r="V563" s="22" t="s">
        <v>31</v>
      </c>
      <c r="W563" s="22" t="s">
        <v>31</v>
      </c>
      <c r="X563" s="23">
        <v>43019.782742856798</v>
      </c>
      <c r="Y563" s="23" t="s">
        <v>31</v>
      </c>
      <c r="Z563" s="23">
        <v>166219.390649017</v>
      </c>
      <c r="AA563" s="23">
        <v>155499.379826602</v>
      </c>
      <c r="AB563" s="23">
        <v>212429.70199897999</v>
      </c>
      <c r="AC563" s="23">
        <v>222289.32079196701</v>
      </c>
      <c r="AD563" s="23" t="s">
        <v>31</v>
      </c>
      <c r="AE563" s="23" t="s">
        <v>31</v>
      </c>
      <c r="AF563" s="23" t="s">
        <v>31</v>
      </c>
      <c r="AG563" s="23" t="s">
        <v>31</v>
      </c>
      <c r="AH563" s="23" t="s">
        <v>31</v>
      </c>
      <c r="AI563" s="23" t="s">
        <v>31</v>
      </c>
      <c r="AJ563" s="22">
        <v>3</v>
      </c>
    </row>
    <row r="564" spans="1:36" x14ac:dyDescent="0.25">
      <c r="A564" s="22" t="s">
        <v>255</v>
      </c>
      <c r="B564" s="22" t="s">
        <v>1807</v>
      </c>
      <c r="C564" s="22">
        <v>16</v>
      </c>
      <c r="D564" s="22">
        <v>0.95399999999999996</v>
      </c>
      <c r="E564" s="22">
        <v>-7.0000000000000007E-2</v>
      </c>
      <c r="F564" s="22">
        <v>0.67467906095750596</v>
      </c>
      <c r="G564" s="22">
        <v>0.81146966094545403</v>
      </c>
      <c r="H564" s="22">
        <v>507240.57498710603</v>
      </c>
      <c r="I564" s="22">
        <v>483679.71179019002</v>
      </c>
      <c r="J564" s="22">
        <v>44.7</v>
      </c>
      <c r="K564" s="22">
        <v>58.91</v>
      </c>
      <c r="L564" s="22">
        <v>299873.9375</v>
      </c>
      <c r="M564" s="22">
        <v>119718.3046875</v>
      </c>
      <c r="N564" s="22">
        <v>142383.25</v>
      </c>
      <c r="O564" s="22">
        <v>117259.6640625</v>
      </c>
      <c r="P564" s="22">
        <v>401451.875</v>
      </c>
      <c r="Q564" s="22">
        <v>447761.21875</v>
      </c>
      <c r="R564" s="22">
        <v>411503.875</v>
      </c>
      <c r="S564" s="22">
        <v>469189.3125</v>
      </c>
      <c r="T564" s="22">
        <v>118777.2265625</v>
      </c>
      <c r="U564" s="22" t="s">
        <v>31</v>
      </c>
      <c r="V564" s="22">
        <v>778915.0625</v>
      </c>
      <c r="W564" s="22">
        <v>693681.75</v>
      </c>
      <c r="X564" s="23">
        <v>635801.126011563</v>
      </c>
      <c r="Y564" s="23">
        <v>404675.28349198098</v>
      </c>
      <c r="Z564" s="23">
        <v>382915.213491006</v>
      </c>
      <c r="AA564" s="23">
        <v>321135.098792787</v>
      </c>
      <c r="AB564" s="23">
        <v>880662.86011328897</v>
      </c>
      <c r="AC564" s="23">
        <v>928143.04296531901</v>
      </c>
      <c r="AD564" s="23">
        <v>411503.875</v>
      </c>
      <c r="AE564" s="23">
        <v>483679.71179019002</v>
      </c>
      <c r="AF564" s="23">
        <v>129510.49464936199</v>
      </c>
      <c r="AG564" s="23" t="s">
        <v>31</v>
      </c>
      <c r="AH564" s="23">
        <v>959000.50795634603</v>
      </c>
      <c r="AI564" s="23">
        <v>802022.545384155</v>
      </c>
      <c r="AJ564" s="22">
        <v>3</v>
      </c>
    </row>
    <row r="565" spans="1:36" x14ac:dyDescent="0.25">
      <c r="A565" s="22" t="s">
        <v>237</v>
      </c>
      <c r="B565" s="22" t="s">
        <v>1806</v>
      </c>
      <c r="C565" s="22">
        <v>2</v>
      </c>
      <c r="D565" s="22">
        <v>0.01</v>
      </c>
      <c r="E565" s="22">
        <v>-6.64</v>
      </c>
      <c r="F565" s="22" t="s">
        <v>31</v>
      </c>
      <c r="G565" s="22" t="s">
        <v>31</v>
      </c>
      <c r="H565" s="22">
        <v>382317.92082705098</v>
      </c>
      <c r="I565" s="22" t="s">
        <v>31</v>
      </c>
      <c r="J565" s="22">
        <v>44.79</v>
      </c>
      <c r="K565" s="22" t="s">
        <v>31</v>
      </c>
      <c r="L565" s="22">
        <v>215023.234375</v>
      </c>
      <c r="M565" s="22">
        <v>113104.1484375</v>
      </c>
      <c r="N565" s="22" t="s">
        <v>31</v>
      </c>
      <c r="O565" s="22" t="s">
        <v>31</v>
      </c>
      <c r="P565" s="22">
        <v>76155.09375</v>
      </c>
      <c r="Q565" s="22" t="s">
        <v>31</v>
      </c>
      <c r="R565" s="22" t="s">
        <v>31</v>
      </c>
      <c r="S565" s="22" t="s">
        <v>31</v>
      </c>
      <c r="T565" s="22" t="s">
        <v>31</v>
      </c>
      <c r="U565" s="22" t="s">
        <v>31</v>
      </c>
      <c r="V565" s="22" t="s">
        <v>31</v>
      </c>
      <c r="W565" s="22" t="s">
        <v>31</v>
      </c>
      <c r="X565" s="23">
        <v>455898.28737375099</v>
      </c>
      <c r="Y565" s="23">
        <v>382317.92082705098</v>
      </c>
      <c r="Z565" s="23" t="s">
        <v>31</v>
      </c>
      <c r="AA565" s="23" t="s">
        <v>31</v>
      </c>
      <c r="AB565" s="23">
        <v>167061.027362422</v>
      </c>
      <c r="AC565" s="23" t="s">
        <v>31</v>
      </c>
      <c r="AD565" s="23" t="s">
        <v>31</v>
      </c>
      <c r="AE565" s="23" t="s">
        <v>31</v>
      </c>
      <c r="AF565" s="23" t="s">
        <v>31</v>
      </c>
      <c r="AG565" s="23" t="s">
        <v>31</v>
      </c>
      <c r="AH565" s="23" t="s">
        <v>31</v>
      </c>
      <c r="AI565" s="23" t="s">
        <v>31</v>
      </c>
      <c r="AJ565" s="22">
        <v>3</v>
      </c>
    </row>
    <row r="566" spans="1:36" x14ac:dyDescent="0.25">
      <c r="A566" s="22" t="s">
        <v>1075</v>
      </c>
      <c r="B566" s="22" t="s">
        <v>1808</v>
      </c>
      <c r="C566" s="22">
        <v>2</v>
      </c>
      <c r="D566" s="22">
        <v>0.01</v>
      </c>
      <c r="E566" s="22">
        <v>-6.64</v>
      </c>
      <c r="F566" s="22" t="s">
        <v>31</v>
      </c>
      <c r="G566" s="22" t="s">
        <v>31</v>
      </c>
      <c r="H566" s="22">
        <v>26213.122947499</v>
      </c>
      <c r="I566" s="22" t="s">
        <v>31</v>
      </c>
      <c r="J566" s="22">
        <v>45.05</v>
      </c>
      <c r="K566" s="22" t="s">
        <v>31</v>
      </c>
      <c r="L566" s="22" t="s">
        <v>31</v>
      </c>
      <c r="M566" s="22" t="s">
        <v>31</v>
      </c>
      <c r="N566" s="22" t="s">
        <v>31</v>
      </c>
      <c r="O566" s="22">
        <v>3801.95434570313</v>
      </c>
      <c r="P566" s="22">
        <v>12822.9267578125</v>
      </c>
      <c r="Q566" s="22">
        <v>12645.9169921875</v>
      </c>
      <c r="R566" s="22" t="s">
        <v>31</v>
      </c>
      <c r="S566" s="22" t="s">
        <v>31</v>
      </c>
      <c r="T566" s="22" t="s">
        <v>31</v>
      </c>
      <c r="U566" s="22" t="s">
        <v>31</v>
      </c>
      <c r="V566" s="22" t="s">
        <v>31</v>
      </c>
      <c r="W566" s="22" t="s">
        <v>31</v>
      </c>
      <c r="X566" s="23" t="s">
        <v>31</v>
      </c>
      <c r="Y566" s="23" t="s">
        <v>31</v>
      </c>
      <c r="Z566" s="23" t="s">
        <v>31</v>
      </c>
      <c r="AA566" s="23">
        <v>10412.284515519899</v>
      </c>
      <c r="AB566" s="23">
        <v>28129.586774400701</v>
      </c>
      <c r="AC566" s="23">
        <v>26213.122947499</v>
      </c>
      <c r="AD566" s="23" t="s">
        <v>31</v>
      </c>
      <c r="AE566" s="23" t="s">
        <v>31</v>
      </c>
      <c r="AF566" s="23" t="s">
        <v>31</v>
      </c>
      <c r="AG566" s="23" t="s">
        <v>31</v>
      </c>
      <c r="AH566" s="23" t="s">
        <v>31</v>
      </c>
      <c r="AI566" s="23" t="s">
        <v>31</v>
      </c>
      <c r="AJ566" s="22">
        <v>3</v>
      </c>
    </row>
    <row r="567" spans="1:36" x14ac:dyDescent="0.25">
      <c r="A567" s="22" t="s">
        <v>1015</v>
      </c>
      <c r="B567" s="22" t="s">
        <v>1809</v>
      </c>
      <c r="C567" s="22">
        <v>9</v>
      </c>
      <c r="D567" s="22">
        <v>0.01</v>
      </c>
      <c r="E567" s="22">
        <v>-6.64</v>
      </c>
      <c r="F567" s="22" t="s">
        <v>31</v>
      </c>
      <c r="G567" s="22" t="s">
        <v>31</v>
      </c>
      <c r="H567" s="22">
        <v>384822.68532147398</v>
      </c>
      <c r="I567" s="22" t="s">
        <v>31</v>
      </c>
      <c r="J567" s="22">
        <v>45.16</v>
      </c>
      <c r="K567" s="22" t="s">
        <v>31</v>
      </c>
      <c r="L567" s="22" t="s">
        <v>31</v>
      </c>
      <c r="M567" s="22" t="s">
        <v>31</v>
      </c>
      <c r="N567" s="22">
        <v>246692.765625</v>
      </c>
      <c r="O567" s="22">
        <v>161756.484375</v>
      </c>
      <c r="P567" s="22">
        <v>152385.734375</v>
      </c>
      <c r="Q567" s="22">
        <v>107634.1015625</v>
      </c>
      <c r="R567" s="22" t="s">
        <v>31</v>
      </c>
      <c r="S567" s="22" t="s">
        <v>31</v>
      </c>
      <c r="T567" s="22" t="s">
        <v>31</v>
      </c>
      <c r="U567" s="22" t="s">
        <v>31</v>
      </c>
      <c r="V567" s="22" t="s">
        <v>31</v>
      </c>
      <c r="W567" s="22" t="s">
        <v>31</v>
      </c>
      <c r="X567" s="23" t="s">
        <v>31</v>
      </c>
      <c r="Y567" s="23" t="s">
        <v>31</v>
      </c>
      <c r="Z567" s="23">
        <v>663437.67975505197</v>
      </c>
      <c r="AA567" s="23">
        <v>442997.04425600398</v>
      </c>
      <c r="AB567" s="23">
        <v>334287.78150594397</v>
      </c>
      <c r="AC567" s="23">
        <v>223109.63604651601</v>
      </c>
      <c r="AD567" s="23" t="s">
        <v>31</v>
      </c>
      <c r="AE567" s="23" t="s">
        <v>31</v>
      </c>
      <c r="AF567" s="23" t="s">
        <v>31</v>
      </c>
      <c r="AG567" s="23" t="s">
        <v>31</v>
      </c>
      <c r="AH567" s="23" t="s">
        <v>31</v>
      </c>
      <c r="AI567" s="23" t="s">
        <v>31</v>
      </c>
      <c r="AJ567" s="22">
        <v>3</v>
      </c>
    </row>
    <row r="568" spans="1:36" x14ac:dyDescent="0.25">
      <c r="A568" s="22" t="s">
        <v>891</v>
      </c>
      <c r="B568" s="22" t="s">
        <v>1501</v>
      </c>
      <c r="C568" s="22">
        <v>8</v>
      </c>
      <c r="D568" s="22">
        <v>0.01</v>
      </c>
      <c r="E568" s="22">
        <v>-6.64</v>
      </c>
      <c r="F568" s="22" t="s">
        <v>31</v>
      </c>
      <c r="G568" s="22" t="s">
        <v>31</v>
      </c>
      <c r="H568" s="22">
        <v>574749.17947668699</v>
      </c>
      <c r="I568" s="22" t="s">
        <v>31</v>
      </c>
      <c r="J568" s="22">
        <v>45.18</v>
      </c>
      <c r="K568" s="22" t="s">
        <v>31</v>
      </c>
      <c r="L568" s="22">
        <v>157378.484375</v>
      </c>
      <c r="M568" s="22">
        <v>83307.40625</v>
      </c>
      <c r="N568" s="22">
        <v>209325.328125</v>
      </c>
      <c r="O568" s="22">
        <v>214265.421875</v>
      </c>
      <c r="P568" s="22">
        <v>424249.8125</v>
      </c>
      <c r="Q568" s="22">
        <v>425796.21875</v>
      </c>
      <c r="R568" s="22" t="s">
        <v>31</v>
      </c>
      <c r="S568" s="22" t="s">
        <v>31</v>
      </c>
      <c r="T568" s="22" t="s">
        <v>31</v>
      </c>
      <c r="U568" s="22" t="s">
        <v>31</v>
      </c>
      <c r="V568" s="22" t="s">
        <v>31</v>
      </c>
      <c r="W568" s="22" t="s">
        <v>31</v>
      </c>
      <c r="X568" s="23">
        <v>333678.27297635103</v>
      </c>
      <c r="Y568" s="23">
        <v>281598.10923817998</v>
      </c>
      <c r="Z568" s="23">
        <v>562944.39625489095</v>
      </c>
      <c r="AA568" s="23">
        <v>586801.50563139201</v>
      </c>
      <c r="AB568" s="23">
        <v>930674.57532431895</v>
      </c>
      <c r="AC568" s="23">
        <v>882612.83381579502</v>
      </c>
      <c r="AD568" s="23" t="s">
        <v>31</v>
      </c>
      <c r="AE568" s="23" t="s">
        <v>31</v>
      </c>
      <c r="AF568" s="23" t="s">
        <v>31</v>
      </c>
      <c r="AG568" s="23" t="s">
        <v>31</v>
      </c>
      <c r="AH568" s="23" t="s">
        <v>31</v>
      </c>
      <c r="AI568" s="23" t="s">
        <v>31</v>
      </c>
      <c r="AJ568" s="22">
        <v>3</v>
      </c>
    </row>
    <row r="569" spans="1:36" x14ac:dyDescent="0.25">
      <c r="A569" s="22" t="s">
        <v>983</v>
      </c>
      <c r="B569" s="22" t="s">
        <v>1810</v>
      </c>
      <c r="C569" s="22">
        <v>2</v>
      </c>
      <c r="D569" s="22">
        <v>0.01</v>
      </c>
      <c r="E569" s="22">
        <v>-6.64</v>
      </c>
      <c r="F569" s="22" t="s">
        <v>31</v>
      </c>
      <c r="G569" s="22" t="s">
        <v>31</v>
      </c>
      <c r="H569" s="22">
        <v>75713.872800814599</v>
      </c>
      <c r="I569" s="22" t="s">
        <v>31</v>
      </c>
      <c r="J569" s="22">
        <v>45.24</v>
      </c>
      <c r="K569" s="22" t="s">
        <v>31</v>
      </c>
      <c r="L569" s="22">
        <v>35710.25</v>
      </c>
      <c r="M569" s="22">
        <v>34112.46875</v>
      </c>
      <c r="N569" s="22" t="s">
        <v>31</v>
      </c>
      <c r="O569" s="22">
        <v>16230.05859375</v>
      </c>
      <c r="P569" s="22" t="s">
        <v>31</v>
      </c>
      <c r="Q569" s="22" t="s">
        <v>31</v>
      </c>
      <c r="R569" s="22" t="s">
        <v>31</v>
      </c>
      <c r="S569" s="22" t="s">
        <v>31</v>
      </c>
      <c r="T569" s="22" t="s">
        <v>31</v>
      </c>
      <c r="U569" s="22" t="s">
        <v>31</v>
      </c>
      <c r="V569" s="22" t="s">
        <v>31</v>
      </c>
      <c r="W569" s="22" t="s">
        <v>31</v>
      </c>
      <c r="X569" s="23">
        <v>75713.872800814599</v>
      </c>
      <c r="Y569" s="23">
        <v>115307.95560504599</v>
      </c>
      <c r="Z569" s="23" t="s">
        <v>31</v>
      </c>
      <c r="AA569" s="23">
        <v>44448.715690832803</v>
      </c>
      <c r="AB569" s="23" t="s">
        <v>31</v>
      </c>
      <c r="AC569" s="23" t="s">
        <v>31</v>
      </c>
      <c r="AD569" s="23" t="s">
        <v>31</v>
      </c>
      <c r="AE569" s="23" t="s">
        <v>31</v>
      </c>
      <c r="AF569" s="23" t="s">
        <v>31</v>
      </c>
      <c r="AG569" s="23" t="s">
        <v>31</v>
      </c>
      <c r="AH569" s="23" t="s">
        <v>31</v>
      </c>
      <c r="AI569" s="23" t="s">
        <v>31</v>
      </c>
      <c r="AJ569" s="22">
        <v>3</v>
      </c>
    </row>
    <row r="570" spans="1:36" x14ac:dyDescent="0.25">
      <c r="A570" s="22" t="s">
        <v>341</v>
      </c>
      <c r="B570" s="22" t="s">
        <v>1811</v>
      </c>
      <c r="C570" s="22">
        <v>11</v>
      </c>
      <c r="D570" s="22">
        <v>0.159</v>
      </c>
      <c r="E570" s="22">
        <v>-2.66</v>
      </c>
      <c r="F570" s="22">
        <v>7.8463801673836805E-2</v>
      </c>
      <c r="G570" s="22">
        <v>0.221470407950346</v>
      </c>
      <c r="H570" s="22">
        <v>442824.78817014</v>
      </c>
      <c r="I570" s="22">
        <v>70226.4247829698</v>
      </c>
      <c r="J570" s="22">
        <v>45.36</v>
      </c>
      <c r="K570" s="22">
        <v>106.76</v>
      </c>
      <c r="L570" s="22">
        <v>218479.615234375</v>
      </c>
      <c r="M570" s="22">
        <v>213763.111083984</v>
      </c>
      <c r="N570" s="22">
        <v>166768.796875</v>
      </c>
      <c r="O570" s="22">
        <v>159649</v>
      </c>
      <c r="P570" s="22">
        <v>84160.3515625</v>
      </c>
      <c r="Q570" s="22">
        <v>119900.7734375</v>
      </c>
      <c r="R570" s="22">
        <v>326307.03125</v>
      </c>
      <c r="S570" s="22">
        <v>435617.03125</v>
      </c>
      <c r="T570" s="22">
        <v>64406.36328125</v>
      </c>
      <c r="U570" s="22">
        <v>32669.8203125</v>
      </c>
      <c r="V570" s="22">
        <v>23550.1484375</v>
      </c>
      <c r="W570" s="22" t="s">
        <v>31</v>
      </c>
      <c r="X570" s="23">
        <v>463226.60293406999</v>
      </c>
      <c r="Y570" s="23">
        <v>722568.26392456703</v>
      </c>
      <c r="Z570" s="23">
        <v>448495.93936806999</v>
      </c>
      <c r="AA570" s="23">
        <v>437225.34766808699</v>
      </c>
      <c r="AB570" s="23">
        <v>184622.11918968201</v>
      </c>
      <c r="AC570" s="23">
        <v>248536.63973590001</v>
      </c>
      <c r="AD570" s="23">
        <v>326307.03125</v>
      </c>
      <c r="AE570" s="23">
        <v>449070.58731415198</v>
      </c>
      <c r="AF570" s="23">
        <v>70226.4247829698</v>
      </c>
      <c r="AG570" s="23">
        <v>33068.374768128597</v>
      </c>
      <c r="AH570" s="23">
        <v>28994.9513128203</v>
      </c>
      <c r="AI570" s="23" t="s">
        <v>31</v>
      </c>
      <c r="AJ570" s="22">
        <v>3</v>
      </c>
    </row>
    <row r="571" spans="1:36" x14ac:dyDescent="0.25">
      <c r="A571" s="22" t="s">
        <v>44</v>
      </c>
      <c r="B571" s="22" t="s">
        <v>1812</v>
      </c>
      <c r="C571" s="22">
        <v>175</v>
      </c>
      <c r="D571" s="22">
        <v>0.91500000000000004</v>
      </c>
      <c r="E571" s="22">
        <v>-0.13</v>
      </c>
      <c r="F571" s="22">
        <v>0.98069507119138299</v>
      </c>
      <c r="G571" s="22">
        <v>0.98633124976144904</v>
      </c>
      <c r="H571" s="22">
        <v>29893283.8642588</v>
      </c>
      <c r="I571" s="22">
        <v>27340765.839965802</v>
      </c>
      <c r="J571" s="22">
        <v>45.36</v>
      </c>
      <c r="K571" s="22">
        <v>52.99</v>
      </c>
      <c r="L571" s="22">
        <v>11712317.853515601</v>
      </c>
      <c r="M571" s="22">
        <v>6587750.2285156297</v>
      </c>
      <c r="N571" s="22">
        <v>22317686.193359401</v>
      </c>
      <c r="O571" s="22">
        <v>21309281.082031298</v>
      </c>
      <c r="P571" s="22">
        <v>13603902.7900391</v>
      </c>
      <c r="Q571" s="22">
        <v>14445717.048828101</v>
      </c>
      <c r="R571" s="22">
        <v>23693770.8671875</v>
      </c>
      <c r="S571" s="22">
        <v>23203364.703125</v>
      </c>
      <c r="T571" s="22">
        <v>60049736</v>
      </c>
      <c r="U571" s="22">
        <v>62339596</v>
      </c>
      <c r="V571" s="22">
        <v>18459150</v>
      </c>
      <c r="W571" s="22">
        <v>27029270</v>
      </c>
      <c r="X571" s="23">
        <v>24832784.541239299</v>
      </c>
      <c r="Y571" s="23">
        <v>22268104.265740398</v>
      </c>
      <c r="Z571" s="23">
        <v>60019570.935172997</v>
      </c>
      <c r="AA571" s="23">
        <v>58359011.516815603</v>
      </c>
      <c r="AB571" s="23">
        <v>29842809.775839102</v>
      </c>
      <c r="AC571" s="23">
        <v>29943843.3211012</v>
      </c>
      <c r="AD571" s="23">
        <v>23693770.8671875</v>
      </c>
      <c r="AE571" s="23">
        <v>23919975.270472899</v>
      </c>
      <c r="AF571" s="23">
        <v>65476112.1975796</v>
      </c>
      <c r="AG571" s="23">
        <v>63100105.960270002</v>
      </c>
      <c r="AH571" s="23">
        <v>22726912.186837301</v>
      </c>
      <c r="AI571" s="23">
        <v>31250762.940318901</v>
      </c>
      <c r="AJ571" s="22">
        <v>3</v>
      </c>
    </row>
    <row r="572" spans="1:36" x14ac:dyDescent="0.25">
      <c r="A572" s="22" t="s">
        <v>586</v>
      </c>
      <c r="B572" s="22" t="s">
        <v>1813</v>
      </c>
      <c r="C572" s="22">
        <v>16</v>
      </c>
      <c r="D572" s="22">
        <v>0.01</v>
      </c>
      <c r="E572" s="22">
        <v>-6.64</v>
      </c>
      <c r="F572" s="22" t="s">
        <v>31</v>
      </c>
      <c r="G572" s="22" t="s">
        <v>31</v>
      </c>
      <c r="H572" s="22">
        <v>100622.05397924301</v>
      </c>
      <c r="I572" s="22" t="s">
        <v>31</v>
      </c>
      <c r="J572" s="22">
        <v>45.59</v>
      </c>
      <c r="K572" s="22" t="s">
        <v>31</v>
      </c>
      <c r="L572" s="22">
        <v>77289.751953125</v>
      </c>
      <c r="M572" s="22">
        <v>24785.72265625</v>
      </c>
      <c r="N572" s="22">
        <v>53173.859375</v>
      </c>
      <c r="O572" s="22">
        <v>44126.50390625</v>
      </c>
      <c r="P572" s="22">
        <v>21317.25</v>
      </c>
      <c r="Q572" s="22">
        <v>28837.2734375</v>
      </c>
      <c r="R572" s="22" t="s">
        <v>31</v>
      </c>
      <c r="S572" s="22" t="s">
        <v>31</v>
      </c>
      <c r="T572" s="22" t="s">
        <v>31</v>
      </c>
      <c r="U572" s="22" t="s">
        <v>31</v>
      </c>
      <c r="V572" s="22" t="s">
        <v>31</v>
      </c>
      <c r="W572" s="22" t="s">
        <v>31</v>
      </c>
      <c r="X572" s="23">
        <v>163871.898073674</v>
      </c>
      <c r="Y572" s="23">
        <v>83781.418126937904</v>
      </c>
      <c r="Z572" s="23">
        <v>143001.93115917</v>
      </c>
      <c r="AA572" s="23">
        <v>120847.77237431701</v>
      </c>
      <c r="AB572" s="23">
        <v>46763.538854439299</v>
      </c>
      <c r="AC572" s="23">
        <v>59775.419572564802</v>
      </c>
      <c r="AD572" s="23" t="s">
        <v>31</v>
      </c>
      <c r="AE572" s="23" t="s">
        <v>31</v>
      </c>
      <c r="AF572" s="23" t="s">
        <v>31</v>
      </c>
      <c r="AG572" s="23" t="s">
        <v>31</v>
      </c>
      <c r="AH572" s="23" t="s">
        <v>31</v>
      </c>
      <c r="AI572" s="23" t="s">
        <v>31</v>
      </c>
      <c r="AJ572" s="22">
        <v>3</v>
      </c>
    </row>
    <row r="573" spans="1:36" x14ac:dyDescent="0.25">
      <c r="A573" s="22" t="s">
        <v>882</v>
      </c>
      <c r="B573" s="22" t="s">
        <v>1814</v>
      </c>
      <c r="C573" s="22">
        <v>2</v>
      </c>
      <c r="D573" s="22">
        <v>0.01</v>
      </c>
      <c r="E573" s="22">
        <v>-6.64</v>
      </c>
      <c r="F573" s="22" t="s">
        <v>31</v>
      </c>
      <c r="G573" s="22" t="s">
        <v>31</v>
      </c>
      <c r="H573" s="22">
        <v>187215.841998591</v>
      </c>
      <c r="I573" s="22" t="s">
        <v>31</v>
      </c>
      <c r="J573" s="22">
        <v>45.6</v>
      </c>
      <c r="K573" s="22" t="s">
        <v>31</v>
      </c>
      <c r="L573" s="22">
        <v>33359.08203125</v>
      </c>
      <c r="M573" s="22">
        <v>17649.4453125</v>
      </c>
      <c r="N573" s="22">
        <v>78678.703125</v>
      </c>
      <c r="O573" s="22">
        <v>78157.640625</v>
      </c>
      <c r="P573" s="22">
        <v>83322.0859375</v>
      </c>
      <c r="Q573" s="22">
        <v>92508.2421875</v>
      </c>
      <c r="R573" s="22" t="s">
        <v>31</v>
      </c>
      <c r="S573" s="22" t="s">
        <v>31</v>
      </c>
      <c r="T573" s="22" t="s">
        <v>31</v>
      </c>
      <c r="U573" s="22" t="s">
        <v>31</v>
      </c>
      <c r="V573" s="22" t="s">
        <v>31</v>
      </c>
      <c r="W573" s="22" t="s">
        <v>31</v>
      </c>
      <c r="X573" s="23">
        <v>70728.8605838941</v>
      </c>
      <c r="Y573" s="23">
        <v>59659.166607442698</v>
      </c>
      <c r="Z573" s="23">
        <v>211592.81308935399</v>
      </c>
      <c r="AA573" s="23">
        <v>214047.70211641199</v>
      </c>
      <c r="AB573" s="23">
        <v>182783.22031083799</v>
      </c>
      <c r="AC573" s="23">
        <v>191755.95788079599</v>
      </c>
      <c r="AD573" s="23" t="s">
        <v>31</v>
      </c>
      <c r="AE573" s="23" t="s">
        <v>31</v>
      </c>
      <c r="AF573" s="23" t="s">
        <v>31</v>
      </c>
      <c r="AG573" s="23" t="s">
        <v>31</v>
      </c>
      <c r="AH573" s="23" t="s">
        <v>31</v>
      </c>
      <c r="AI573" s="23" t="s">
        <v>31</v>
      </c>
      <c r="AJ573" s="22">
        <v>3</v>
      </c>
    </row>
    <row r="574" spans="1:36" x14ac:dyDescent="0.25">
      <c r="A574" s="22" t="s">
        <v>1093</v>
      </c>
      <c r="B574" s="22" t="s">
        <v>1815</v>
      </c>
      <c r="C574" s="22">
        <v>1</v>
      </c>
      <c r="D574" s="22">
        <v>0.01</v>
      </c>
      <c r="E574" s="22">
        <v>-6.64</v>
      </c>
      <c r="F574" s="22" t="s">
        <v>31</v>
      </c>
      <c r="G574" s="22" t="s">
        <v>31</v>
      </c>
      <c r="H574" s="22">
        <v>76569.872601838302</v>
      </c>
      <c r="I574" s="22" t="s">
        <v>31</v>
      </c>
      <c r="J574" s="22">
        <v>45.91</v>
      </c>
      <c r="K574" s="22" t="s">
        <v>31</v>
      </c>
      <c r="L574" s="22">
        <v>25787.7890625</v>
      </c>
      <c r="M574" s="22">
        <v>31722.912109375</v>
      </c>
      <c r="N574" s="22" t="s">
        <v>31</v>
      </c>
      <c r="O574" s="22" t="s">
        <v>31</v>
      </c>
      <c r="P574" s="22" t="s">
        <v>31</v>
      </c>
      <c r="Q574" s="22" t="s">
        <v>31</v>
      </c>
      <c r="R574" s="22" t="s">
        <v>31</v>
      </c>
      <c r="S574" s="22" t="s">
        <v>31</v>
      </c>
      <c r="T574" s="22" t="s">
        <v>31</v>
      </c>
      <c r="U574" s="22" t="s">
        <v>31</v>
      </c>
      <c r="V574" s="22" t="s">
        <v>31</v>
      </c>
      <c r="W574" s="22" t="s">
        <v>31</v>
      </c>
      <c r="X574" s="23">
        <v>54675.993052201098</v>
      </c>
      <c r="Y574" s="23">
        <v>107230.706988059</v>
      </c>
      <c r="Z574" s="23" t="s">
        <v>31</v>
      </c>
      <c r="AA574" s="23" t="s">
        <v>31</v>
      </c>
      <c r="AB574" s="23" t="s">
        <v>31</v>
      </c>
      <c r="AC574" s="23" t="s">
        <v>31</v>
      </c>
      <c r="AD574" s="23" t="s">
        <v>31</v>
      </c>
      <c r="AE574" s="23" t="s">
        <v>31</v>
      </c>
      <c r="AF574" s="23" t="s">
        <v>31</v>
      </c>
      <c r="AG574" s="23" t="s">
        <v>31</v>
      </c>
      <c r="AH574" s="23" t="s">
        <v>31</v>
      </c>
      <c r="AI574" s="23" t="s">
        <v>31</v>
      </c>
      <c r="AJ574" s="22">
        <v>3</v>
      </c>
    </row>
    <row r="575" spans="1:36" x14ac:dyDescent="0.25">
      <c r="A575" s="22" t="s">
        <v>583</v>
      </c>
      <c r="B575" s="22" t="s">
        <v>1816</v>
      </c>
      <c r="C575" s="22">
        <v>5</v>
      </c>
      <c r="D575" s="22">
        <v>0.01</v>
      </c>
      <c r="E575" s="22">
        <v>-6.64</v>
      </c>
      <c r="F575" s="22" t="s">
        <v>31</v>
      </c>
      <c r="G575" s="22" t="s">
        <v>31</v>
      </c>
      <c r="H575" s="22">
        <v>132625.17446541</v>
      </c>
      <c r="I575" s="22" t="s">
        <v>31</v>
      </c>
      <c r="J575" s="22">
        <v>45.99</v>
      </c>
      <c r="K575" s="22" t="s">
        <v>31</v>
      </c>
      <c r="L575" s="22">
        <v>32221.6171875</v>
      </c>
      <c r="M575" s="22">
        <v>20266.564453125</v>
      </c>
      <c r="N575" s="22">
        <v>51700.41015625</v>
      </c>
      <c r="O575" s="22">
        <v>56102.98046875</v>
      </c>
      <c r="P575" s="22">
        <v>57668.41796875</v>
      </c>
      <c r="Q575" s="22">
        <v>110700.359375</v>
      </c>
      <c r="R575" s="22" t="s">
        <v>31</v>
      </c>
      <c r="S575" s="22" t="s">
        <v>31</v>
      </c>
      <c r="T575" s="22" t="s">
        <v>31</v>
      </c>
      <c r="U575" s="22" t="s">
        <v>31</v>
      </c>
      <c r="V575" s="22" t="s">
        <v>31</v>
      </c>
      <c r="W575" s="22" t="s">
        <v>31</v>
      </c>
      <c r="X575" s="23">
        <v>68317.175745644898</v>
      </c>
      <c r="Y575" s="23">
        <v>68505.628582737394</v>
      </c>
      <c r="Z575" s="23">
        <v>139039.343409797</v>
      </c>
      <c r="AA575" s="23">
        <v>153647.34599443199</v>
      </c>
      <c r="AB575" s="23">
        <v>126506.904237446</v>
      </c>
      <c r="AC575" s="23">
        <v>229465.53677537901</v>
      </c>
      <c r="AD575" s="23" t="s">
        <v>31</v>
      </c>
      <c r="AE575" s="23" t="s">
        <v>31</v>
      </c>
      <c r="AF575" s="23" t="s">
        <v>31</v>
      </c>
      <c r="AG575" s="23" t="s">
        <v>31</v>
      </c>
      <c r="AH575" s="23" t="s">
        <v>31</v>
      </c>
      <c r="AI575" s="23" t="s">
        <v>31</v>
      </c>
      <c r="AJ575" s="22">
        <v>4</v>
      </c>
    </row>
    <row r="576" spans="1:36" x14ac:dyDescent="0.25">
      <c r="A576" s="22" t="s">
        <v>374</v>
      </c>
      <c r="B576" s="22" t="s">
        <v>1817</v>
      </c>
      <c r="C576" s="22">
        <v>6</v>
      </c>
      <c r="D576" s="22">
        <v>0.01</v>
      </c>
      <c r="E576" s="22">
        <v>-6.64</v>
      </c>
      <c r="F576" s="22" t="s">
        <v>31</v>
      </c>
      <c r="G576" s="22" t="s">
        <v>31</v>
      </c>
      <c r="H576" s="22">
        <v>122956.60280694401</v>
      </c>
      <c r="I576" s="22" t="s">
        <v>31</v>
      </c>
      <c r="J576" s="22">
        <v>46.04</v>
      </c>
      <c r="K576" s="22" t="s">
        <v>31</v>
      </c>
      <c r="L576" s="22">
        <v>47337.015625</v>
      </c>
      <c r="M576" s="22">
        <v>21573.82421875</v>
      </c>
      <c r="N576" s="22">
        <v>42424.23046875</v>
      </c>
      <c r="O576" s="22">
        <v>48384.5703125</v>
      </c>
      <c r="P576" s="22">
        <v>91931.34375</v>
      </c>
      <c r="Q576" s="22">
        <v>120075.3125</v>
      </c>
      <c r="R576" s="22" t="s">
        <v>31</v>
      </c>
      <c r="S576" s="22" t="s">
        <v>31</v>
      </c>
      <c r="T576" s="22" t="s">
        <v>31</v>
      </c>
      <c r="U576" s="22" t="s">
        <v>31</v>
      </c>
      <c r="V576" s="22" t="s">
        <v>31</v>
      </c>
      <c r="W576" s="22" t="s">
        <v>31</v>
      </c>
      <c r="X576" s="23">
        <v>100365.267109623</v>
      </c>
      <c r="Y576" s="23">
        <v>72924.465932905703</v>
      </c>
      <c r="Z576" s="23">
        <v>114092.65673548701</v>
      </c>
      <c r="AA576" s="23">
        <v>132509.19565204799</v>
      </c>
      <c r="AB576" s="23">
        <v>201669.303751372</v>
      </c>
      <c r="AC576" s="23">
        <v>248898.43349963301</v>
      </c>
      <c r="AD576" s="23" t="s">
        <v>31</v>
      </c>
      <c r="AE576" s="23" t="s">
        <v>31</v>
      </c>
      <c r="AF576" s="23" t="s">
        <v>31</v>
      </c>
      <c r="AG576" s="23" t="s">
        <v>31</v>
      </c>
      <c r="AH576" s="23" t="s">
        <v>31</v>
      </c>
      <c r="AI576" s="23" t="s">
        <v>31</v>
      </c>
      <c r="AJ576" s="22">
        <v>3</v>
      </c>
    </row>
    <row r="577" spans="1:36" x14ac:dyDescent="0.25">
      <c r="A577" s="22" t="s">
        <v>412</v>
      </c>
      <c r="B577" s="22" t="s">
        <v>1818</v>
      </c>
      <c r="C577" s="22">
        <v>8</v>
      </c>
      <c r="D577" s="22">
        <v>0.01</v>
      </c>
      <c r="E577" s="22">
        <v>-6.64</v>
      </c>
      <c r="F577" s="22" t="s">
        <v>31</v>
      </c>
      <c r="G577" s="22" t="s">
        <v>31</v>
      </c>
      <c r="H577" s="22">
        <v>99908.810006528394</v>
      </c>
      <c r="I577" s="22" t="s">
        <v>31</v>
      </c>
      <c r="J577" s="22">
        <v>46.06</v>
      </c>
      <c r="K577" s="22" t="s">
        <v>31</v>
      </c>
      <c r="L577" s="22">
        <v>58757.8671875</v>
      </c>
      <c r="M577" s="22">
        <v>33471.87890625</v>
      </c>
      <c r="N577" s="22">
        <v>12400.310546875</v>
      </c>
      <c r="O577" s="22">
        <v>14113.7294921875</v>
      </c>
      <c r="P577" s="22">
        <v>43734.9375</v>
      </c>
      <c r="Q577" s="22">
        <v>50191.9921875</v>
      </c>
      <c r="R577" s="22" t="s">
        <v>31</v>
      </c>
      <c r="S577" s="22" t="s">
        <v>31</v>
      </c>
      <c r="T577" s="22" t="s">
        <v>31</v>
      </c>
      <c r="U577" s="22" t="s">
        <v>31</v>
      </c>
      <c r="V577" s="22" t="s">
        <v>31</v>
      </c>
      <c r="W577" s="22" t="s">
        <v>31</v>
      </c>
      <c r="X577" s="23">
        <v>124580.076652545</v>
      </c>
      <c r="Y577" s="23">
        <v>113142.615247961</v>
      </c>
      <c r="Z577" s="23">
        <v>33348.4982286288</v>
      </c>
      <c r="AA577" s="23">
        <v>38652.7963477066</v>
      </c>
      <c r="AB577" s="23">
        <v>95941.101646681695</v>
      </c>
      <c r="AC577" s="23">
        <v>104040.605596547</v>
      </c>
      <c r="AD577" s="23" t="s">
        <v>31</v>
      </c>
      <c r="AE577" s="23" t="s">
        <v>31</v>
      </c>
      <c r="AF577" s="23" t="s">
        <v>31</v>
      </c>
      <c r="AG577" s="23" t="s">
        <v>31</v>
      </c>
      <c r="AH577" s="23" t="s">
        <v>31</v>
      </c>
      <c r="AI577" s="23" t="s">
        <v>31</v>
      </c>
      <c r="AJ577" s="22">
        <v>3</v>
      </c>
    </row>
    <row r="578" spans="1:36" x14ac:dyDescent="0.25">
      <c r="A578" s="22" t="s">
        <v>324</v>
      </c>
      <c r="B578" s="22" t="s">
        <v>1819</v>
      </c>
      <c r="C578" s="22">
        <v>8</v>
      </c>
      <c r="D578" s="22">
        <v>0.01</v>
      </c>
      <c r="E578" s="22">
        <v>-6.64</v>
      </c>
      <c r="F578" s="22" t="s">
        <v>31</v>
      </c>
      <c r="G578" s="22" t="s">
        <v>31</v>
      </c>
      <c r="H578" s="22">
        <v>84445.853842841607</v>
      </c>
      <c r="I578" s="22" t="s">
        <v>31</v>
      </c>
      <c r="J578" s="22">
        <v>46.18</v>
      </c>
      <c r="K578" s="22" t="s">
        <v>31</v>
      </c>
      <c r="L578" s="22" t="s">
        <v>31</v>
      </c>
      <c r="M578" s="22">
        <v>19920.193359375</v>
      </c>
      <c r="N578" s="22">
        <v>12282.1640625</v>
      </c>
      <c r="O578" s="22" t="s">
        <v>31</v>
      </c>
      <c r="P578" s="22">
        <v>50927.796875</v>
      </c>
      <c r="Q578" s="22">
        <v>51091.48828125</v>
      </c>
      <c r="R578" s="22" t="s">
        <v>31</v>
      </c>
      <c r="S578" s="22" t="s">
        <v>31</v>
      </c>
      <c r="T578" s="22" t="s">
        <v>31</v>
      </c>
      <c r="U578" s="22" t="s">
        <v>31</v>
      </c>
      <c r="V578" s="22" t="s">
        <v>31</v>
      </c>
      <c r="W578" s="22" t="s">
        <v>31</v>
      </c>
      <c r="X578" s="23" t="s">
        <v>31</v>
      </c>
      <c r="Y578" s="23">
        <v>67334.814972215696</v>
      </c>
      <c r="Z578" s="23">
        <v>33030.763619482903</v>
      </c>
      <c r="AA578" s="23" t="s">
        <v>31</v>
      </c>
      <c r="AB578" s="23">
        <v>111720.03930783999</v>
      </c>
      <c r="AC578" s="23">
        <v>105905.12848648999</v>
      </c>
      <c r="AD578" s="23" t="s">
        <v>31</v>
      </c>
      <c r="AE578" s="23" t="s">
        <v>31</v>
      </c>
      <c r="AF578" s="23" t="s">
        <v>31</v>
      </c>
      <c r="AG578" s="23" t="s">
        <v>31</v>
      </c>
      <c r="AH578" s="23" t="s">
        <v>31</v>
      </c>
      <c r="AI578" s="23" t="s">
        <v>31</v>
      </c>
      <c r="AJ578" s="22">
        <v>3</v>
      </c>
    </row>
    <row r="579" spans="1:36" x14ac:dyDescent="0.25">
      <c r="A579" s="22" t="s">
        <v>914</v>
      </c>
      <c r="B579" s="22" t="s">
        <v>1820</v>
      </c>
      <c r="C579" s="22">
        <v>4</v>
      </c>
      <c r="D579" s="22">
        <v>0.01</v>
      </c>
      <c r="E579" s="22">
        <v>-6.64</v>
      </c>
      <c r="F579" s="22" t="s">
        <v>31</v>
      </c>
      <c r="G579" s="22" t="s">
        <v>31</v>
      </c>
      <c r="H579" s="22">
        <v>168371.42662581499</v>
      </c>
      <c r="I579" s="22" t="s">
        <v>31</v>
      </c>
      <c r="J579" s="22">
        <v>46.18</v>
      </c>
      <c r="K579" s="22" t="s">
        <v>31</v>
      </c>
      <c r="L579" s="22">
        <v>92710.1484375</v>
      </c>
      <c r="M579" s="22">
        <v>64107.25</v>
      </c>
      <c r="N579" s="22" t="s">
        <v>31</v>
      </c>
      <c r="O579" s="22">
        <v>14292.2158203125</v>
      </c>
      <c r="P579" s="22">
        <v>61403.7109375</v>
      </c>
      <c r="Q579" s="22">
        <v>81226.9140625</v>
      </c>
      <c r="R579" s="22" t="s">
        <v>31</v>
      </c>
      <c r="S579" s="22" t="s">
        <v>31</v>
      </c>
      <c r="T579" s="22" t="s">
        <v>31</v>
      </c>
      <c r="U579" s="22" t="s">
        <v>31</v>
      </c>
      <c r="V579" s="22" t="s">
        <v>31</v>
      </c>
      <c r="W579" s="22" t="s">
        <v>31</v>
      </c>
      <c r="X579" s="23">
        <v>196566.65484395999</v>
      </c>
      <c r="Y579" s="23">
        <v>216697.184573062</v>
      </c>
      <c r="Z579" s="23" t="s">
        <v>31</v>
      </c>
      <c r="AA579" s="23">
        <v>39141.6108524542</v>
      </c>
      <c r="AB579" s="23">
        <v>134700.996715455</v>
      </c>
      <c r="AC579" s="23">
        <v>168371.42662581499</v>
      </c>
      <c r="AD579" s="23" t="s">
        <v>31</v>
      </c>
      <c r="AE579" s="23" t="s">
        <v>31</v>
      </c>
      <c r="AF579" s="23" t="s">
        <v>31</v>
      </c>
      <c r="AG579" s="23" t="s">
        <v>31</v>
      </c>
      <c r="AH579" s="23" t="s">
        <v>31</v>
      </c>
      <c r="AI579" s="23" t="s">
        <v>31</v>
      </c>
      <c r="AJ579" s="22">
        <v>3</v>
      </c>
    </row>
    <row r="580" spans="1:36" x14ac:dyDescent="0.25">
      <c r="A580" s="22" t="s">
        <v>893</v>
      </c>
      <c r="B580" s="22" t="s">
        <v>1821</v>
      </c>
      <c r="C580" s="22">
        <v>1</v>
      </c>
      <c r="D580" s="22">
        <v>0.01</v>
      </c>
      <c r="E580" s="22">
        <v>-6.64</v>
      </c>
      <c r="F580" s="22" t="s">
        <v>31</v>
      </c>
      <c r="G580" s="22" t="s">
        <v>31</v>
      </c>
      <c r="H580" s="22">
        <v>120843.31585557001</v>
      </c>
      <c r="I580" s="22" t="s">
        <v>31</v>
      </c>
      <c r="J580" s="22">
        <v>46.25</v>
      </c>
      <c r="K580" s="22" t="s">
        <v>31</v>
      </c>
      <c r="L580" s="22">
        <v>38373.296875</v>
      </c>
      <c r="M580" s="22">
        <v>20660.140625</v>
      </c>
      <c r="N580" s="22">
        <v>83637.3203125</v>
      </c>
      <c r="O580" s="22">
        <v>73093.203125</v>
      </c>
      <c r="P580" s="22">
        <v>57242.61328125</v>
      </c>
      <c r="Q580" s="22">
        <v>56102.3671875</v>
      </c>
      <c r="R580" s="22" t="s">
        <v>31</v>
      </c>
      <c r="S580" s="22" t="s">
        <v>31</v>
      </c>
      <c r="T580" s="22" t="s">
        <v>31</v>
      </c>
      <c r="U580" s="22" t="s">
        <v>31</v>
      </c>
      <c r="V580" s="22" t="s">
        <v>31</v>
      </c>
      <c r="W580" s="22" t="s">
        <v>31</v>
      </c>
      <c r="X580" s="23">
        <v>81360.139414920006</v>
      </c>
      <c r="Y580" s="23">
        <v>69836.006166557607</v>
      </c>
      <c r="Z580" s="23">
        <v>224928.15947997099</v>
      </c>
      <c r="AA580" s="23">
        <v>200177.89744064899</v>
      </c>
      <c r="AB580" s="23">
        <v>125572.818741037</v>
      </c>
      <c r="AC580" s="23">
        <v>116291.942264068</v>
      </c>
      <c r="AD580" s="23" t="s">
        <v>31</v>
      </c>
      <c r="AE580" s="23" t="s">
        <v>31</v>
      </c>
      <c r="AF580" s="23" t="s">
        <v>31</v>
      </c>
      <c r="AG580" s="23" t="s">
        <v>31</v>
      </c>
      <c r="AH580" s="23" t="s">
        <v>31</v>
      </c>
      <c r="AI580" s="23" t="s">
        <v>31</v>
      </c>
      <c r="AJ580" s="22">
        <v>3</v>
      </c>
    </row>
    <row r="581" spans="1:36" x14ac:dyDescent="0.25">
      <c r="A581" s="22" t="s">
        <v>1060</v>
      </c>
      <c r="B581" s="22" t="s">
        <v>1822</v>
      </c>
      <c r="C581" s="22">
        <v>3</v>
      </c>
      <c r="D581" s="22">
        <v>0.01</v>
      </c>
      <c r="E581" s="22">
        <v>-6.64</v>
      </c>
      <c r="F581" s="22" t="s">
        <v>31</v>
      </c>
      <c r="G581" s="22" t="s">
        <v>31</v>
      </c>
      <c r="H581" s="22">
        <v>64447.308224829801</v>
      </c>
      <c r="I581" s="22" t="s">
        <v>31</v>
      </c>
      <c r="J581" s="22">
        <v>46.32</v>
      </c>
      <c r="K581" s="22" t="s">
        <v>31</v>
      </c>
      <c r="L581" s="22">
        <v>30396.404296875</v>
      </c>
      <c r="M581" s="22">
        <v>27363.564453125</v>
      </c>
      <c r="N581" s="22" t="s">
        <v>31</v>
      </c>
      <c r="O581" s="22">
        <v>12290.408203125</v>
      </c>
      <c r="P581" s="22" t="s">
        <v>31</v>
      </c>
      <c r="Q581" s="22" t="s">
        <v>31</v>
      </c>
      <c r="R581" s="22" t="s">
        <v>31</v>
      </c>
      <c r="S581" s="22" t="s">
        <v>31</v>
      </c>
      <c r="T581" s="22" t="s">
        <v>31</v>
      </c>
      <c r="U581" s="22" t="s">
        <v>31</v>
      </c>
      <c r="V581" s="22" t="s">
        <v>31</v>
      </c>
      <c r="W581" s="22" t="s">
        <v>31</v>
      </c>
      <c r="X581" s="23">
        <v>64447.308224829801</v>
      </c>
      <c r="Y581" s="23">
        <v>92495.113686450699</v>
      </c>
      <c r="Z581" s="23" t="s">
        <v>31</v>
      </c>
      <c r="AA581" s="23">
        <v>33659.327647489401</v>
      </c>
      <c r="AB581" s="23" t="s">
        <v>31</v>
      </c>
      <c r="AC581" s="23" t="s">
        <v>31</v>
      </c>
      <c r="AD581" s="23" t="s">
        <v>31</v>
      </c>
      <c r="AE581" s="23" t="s">
        <v>31</v>
      </c>
      <c r="AF581" s="23" t="s">
        <v>31</v>
      </c>
      <c r="AG581" s="23" t="s">
        <v>31</v>
      </c>
      <c r="AH581" s="23" t="s">
        <v>31</v>
      </c>
      <c r="AI581" s="23" t="s">
        <v>31</v>
      </c>
      <c r="AJ581" s="22">
        <v>3</v>
      </c>
    </row>
    <row r="582" spans="1:36" x14ac:dyDescent="0.25">
      <c r="A582" s="22" t="s">
        <v>234</v>
      </c>
      <c r="B582" s="22" t="s">
        <v>1823</v>
      </c>
      <c r="C582" s="22">
        <v>4</v>
      </c>
      <c r="D582" s="22">
        <v>0.01</v>
      </c>
      <c r="E582" s="22">
        <v>-6.64</v>
      </c>
      <c r="F582" s="22" t="s">
        <v>31</v>
      </c>
      <c r="G582" s="22" t="s">
        <v>31</v>
      </c>
      <c r="H582" s="22">
        <v>596651.07538158505</v>
      </c>
      <c r="I582" s="22" t="s">
        <v>31</v>
      </c>
      <c r="J582" s="22">
        <v>46.33</v>
      </c>
      <c r="K582" s="22" t="s">
        <v>31</v>
      </c>
      <c r="L582" s="22">
        <v>357602.15625</v>
      </c>
      <c r="M582" s="22">
        <v>182545.921875</v>
      </c>
      <c r="N582" s="22">
        <v>71575.6875</v>
      </c>
      <c r="O582" s="22">
        <v>84363.703125</v>
      </c>
      <c r="P582" s="22">
        <v>262994.34375</v>
      </c>
      <c r="Q582" s="22">
        <v>298639.5625</v>
      </c>
      <c r="R582" s="22" t="s">
        <v>31</v>
      </c>
      <c r="S582" s="22" t="s">
        <v>31</v>
      </c>
      <c r="T582" s="22" t="s">
        <v>31</v>
      </c>
      <c r="U582" s="22" t="s">
        <v>31</v>
      </c>
      <c r="V582" s="22" t="s">
        <v>31</v>
      </c>
      <c r="W582" s="22" t="s">
        <v>31</v>
      </c>
      <c r="X582" s="23">
        <v>758198.113191857</v>
      </c>
      <c r="Y582" s="23">
        <v>617047.01614258403</v>
      </c>
      <c r="Z582" s="23">
        <v>192490.476652471</v>
      </c>
      <c r="AA582" s="23">
        <v>231044.03678942801</v>
      </c>
      <c r="AB582" s="23">
        <v>576929.30431696796</v>
      </c>
      <c r="AC582" s="23">
        <v>619035.81793522905</v>
      </c>
      <c r="AD582" s="23" t="s">
        <v>31</v>
      </c>
      <c r="AE582" s="23" t="s">
        <v>31</v>
      </c>
      <c r="AF582" s="23" t="s">
        <v>31</v>
      </c>
      <c r="AG582" s="23" t="s">
        <v>31</v>
      </c>
      <c r="AH582" s="23" t="s">
        <v>31</v>
      </c>
      <c r="AI582" s="23" t="s">
        <v>31</v>
      </c>
      <c r="AJ582" s="22">
        <v>3</v>
      </c>
    </row>
    <row r="583" spans="1:36" x14ac:dyDescent="0.25">
      <c r="A583" s="22" t="s">
        <v>624</v>
      </c>
      <c r="B583" s="22" t="s">
        <v>1824</v>
      </c>
      <c r="C583" s="22">
        <v>10</v>
      </c>
      <c r="D583" s="22">
        <v>0.01</v>
      </c>
      <c r="E583" s="22">
        <v>-6.64</v>
      </c>
      <c r="F583" s="22" t="s">
        <v>31</v>
      </c>
      <c r="G583" s="22" t="s">
        <v>31</v>
      </c>
      <c r="H583" s="22">
        <v>135517.73516868299</v>
      </c>
      <c r="I583" s="22" t="s">
        <v>31</v>
      </c>
      <c r="J583" s="22">
        <v>46.34</v>
      </c>
      <c r="K583" s="22" t="s">
        <v>31</v>
      </c>
      <c r="L583" s="22">
        <v>64723.3359375</v>
      </c>
      <c r="M583" s="22">
        <v>39591.56640625</v>
      </c>
      <c r="N583" s="22">
        <v>19012.7890625</v>
      </c>
      <c r="O583" s="22">
        <v>16243.8515625</v>
      </c>
      <c r="P583" s="22">
        <v>76198.7578125</v>
      </c>
      <c r="Q583" s="22">
        <v>73931.4609375</v>
      </c>
      <c r="R583" s="22" t="s">
        <v>31</v>
      </c>
      <c r="S583" s="22" t="s">
        <v>31</v>
      </c>
      <c r="T583" s="22" t="s">
        <v>31</v>
      </c>
      <c r="U583" s="22" t="s">
        <v>31</v>
      </c>
      <c r="V583" s="22" t="s">
        <v>31</v>
      </c>
      <c r="W583" s="22" t="s">
        <v>31</v>
      </c>
      <c r="X583" s="23">
        <v>137228.23067372199</v>
      </c>
      <c r="Y583" s="23">
        <v>133828.56031216099</v>
      </c>
      <c r="Z583" s="23">
        <v>51131.6196457564</v>
      </c>
      <c r="AA583" s="23">
        <v>44486.490030522298</v>
      </c>
      <c r="AB583" s="23">
        <v>167156.81298595501</v>
      </c>
      <c r="AC583" s="23">
        <v>153249.02705277599</v>
      </c>
      <c r="AD583" s="23" t="s">
        <v>31</v>
      </c>
      <c r="AE583" s="23" t="s">
        <v>31</v>
      </c>
      <c r="AF583" s="23" t="s">
        <v>31</v>
      </c>
      <c r="AG583" s="23" t="s">
        <v>31</v>
      </c>
      <c r="AH583" s="23" t="s">
        <v>31</v>
      </c>
      <c r="AI583" s="23" t="s">
        <v>31</v>
      </c>
      <c r="AJ583" s="22">
        <v>3</v>
      </c>
    </row>
    <row r="584" spans="1:36" x14ac:dyDescent="0.25">
      <c r="A584" s="22" t="s">
        <v>59</v>
      </c>
      <c r="B584" s="22" t="s">
        <v>1825</v>
      </c>
      <c r="C584" s="22">
        <v>50</v>
      </c>
      <c r="D584" s="22">
        <v>2.5649999999999999</v>
      </c>
      <c r="E584" s="22">
        <v>1.36</v>
      </c>
      <c r="F584" s="22">
        <v>3.6864506455743899E-3</v>
      </c>
      <c r="G584" s="22">
        <v>3.1469700632952097E-2</v>
      </c>
      <c r="H584" s="22">
        <v>940725.62968521402</v>
      </c>
      <c r="I584" s="22">
        <v>2413199.2511443999</v>
      </c>
      <c r="J584" s="22">
        <v>46.42</v>
      </c>
      <c r="K584" s="22">
        <v>40.92</v>
      </c>
      <c r="L584" s="22">
        <v>437197.65625</v>
      </c>
      <c r="M584" s="22">
        <v>243650.265625</v>
      </c>
      <c r="N584" s="22">
        <v>845412.4375</v>
      </c>
      <c r="O584" s="22">
        <v>608915.875</v>
      </c>
      <c r="P584" s="22">
        <v>415363.0625</v>
      </c>
      <c r="Q584" s="22">
        <v>460571.5625</v>
      </c>
      <c r="R584" s="22">
        <v>2500878.125</v>
      </c>
      <c r="S584" s="22">
        <v>2258832.75</v>
      </c>
      <c r="T584" s="22">
        <v>2649614.375</v>
      </c>
      <c r="U584" s="22">
        <v>5039364.125</v>
      </c>
      <c r="V584" s="22">
        <v>1615820.4375</v>
      </c>
      <c r="W584" s="22">
        <v>1859740.3125</v>
      </c>
      <c r="X584" s="23">
        <v>926958.72289123596</v>
      </c>
      <c r="Y584" s="23">
        <v>823593.689971357</v>
      </c>
      <c r="Z584" s="23">
        <v>2273591.0578896301</v>
      </c>
      <c r="AA584" s="23">
        <v>1667617.43040979</v>
      </c>
      <c r="AB584" s="23">
        <v>911179.75873612403</v>
      </c>
      <c r="AC584" s="23">
        <v>954696.99835866201</v>
      </c>
      <c r="AD584" s="23">
        <v>2500878.125</v>
      </c>
      <c r="AE584" s="23">
        <v>2328594.3315306101</v>
      </c>
      <c r="AF584" s="23">
        <v>2889045.9751200201</v>
      </c>
      <c r="AG584" s="23">
        <v>5100841.6907270802</v>
      </c>
      <c r="AH584" s="23">
        <v>1989398.70973255</v>
      </c>
      <c r="AI584" s="23">
        <v>2150198.7895526602</v>
      </c>
      <c r="AJ584" s="22">
        <v>4</v>
      </c>
    </row>
    <row r="585" spans="1:36" x14ac:dyDescent="0.25">
      <c r="A585" s="22" t="s">
        <v>705</v>
      </c>
      <c r="B585" s="22" t="s">
        <v>1826</v>
      </c>
      <c r="C585" s="22">
        <v>6</v>
      </c>
      <c r="D585" s="22">
        <v>0.01</v>
      </c>
      <c r="E585" s="22">
        <v>-6.64</v>
      </c>
      <c r="F585" s="22" t="s">
        <v>31</v>
      </c>
      <c r="G585" s="22" t="s">
        <v>31</v>
      </c>
      <c r="H585" s="22">
        <v>139152.18893331301</v>
      </c>
      <c r="I585" s="22" t="s">
        <v>31</v>
      </c>
      <c r="J585" s="22">
        <v>46.43</v>
      </c>
      <c r="K585" s="22" t="s">
        <v>31</v>
      </c>
      <c r="L585" s="22">
        <v>52323.73828125</v>
      </c>
      <c r="M585" s="22">
        <v>69042.5703125</v>
      </c>
      <c r="N585" s="22">
        <v>67929.904296875</v>
      </c>
      <c r="O585" s="22">
        <v>63732.304199218801</v>
      </c>
      <c r="P585" s="22">
        <v>26262.984375</v>
      </c>
      <c r="Q585" s="22">
        <v>44245.65234375</v>
      </c>
      <c r="R585" s="22" t="s">
        <v>31</v>
      </c>
      <c r="S585" s="22" t="s">
        <v>31</v>
      </c>
      <c r="T585" s="22" t="s">
        <v>31</v>
      </c>
      <c r="U585" s="22" t="s">
        <v>31</v>
      </c>
      <c r="V585" s="22" t="s">
        <v>31</v>
      </c>
      <c r="W585" s="22" t="s">
        <v>31</v>
      </c>
      <c r="X585" s="23">
        <v>110938.25623426501</v>
      </c>
      <c r="Y585" s="23">
        <v>233379.69734166501</v>
      </c>
      <c r="Z585" s="23">
        <v>182685.771017739</v>
      </c>
      <c r="AA585" s="23">
        <v>174541.51833830299</v>
      </c>
      <c r="AB585" s="23">
        <v>57612.970259008303</v>
      </c>
      <c r="AC585" s="23">
        <v>91714.719106217104</v>
      </c>
      <c r="AD585" s="23" t="s">
        <v>31</v>
      </c>
      <c r="AE585" s="23" t="s">
        <v>31</v>
      </c>
      <c r="AF585" s="23" t="s">
        <v>31</v>
      </c>
      <c r="AG585" s="23" t="s">
        <v>31</v>
      </c>
      <c r="AH585" s="23" t="s">
        <v>31</v>
      </c>
      <c r="AI585" s="23" t="s">
        <v>31</v>
      </c>
      <c r="AJ585" s="22">
        <v>3</v>
      </c>
    </row>
    <row r="586" spans="1:36" x14ac:dyDescent="0.25">
      <c r="A586" s="22" t="s">
        <v>908</v>
      </c>
      <c r="B586" s="22" t="s">
        <v>1827</v>
      </c>
      <c r="C586" s="22">
        <v>6</v>
      </c>
      <c r="D586" s="22">
        <v>0.01</v>
      </c>
      <c r="E586" s="22">
        <v>-6.64</v>
      </c>
      <c r="F586" s="22" t="s">
        <v>31</v>
      </c>
      <c r="G586" s="22" t="s">
        <v>31</v>
      </c>
      <c r="H586" s="22">
        <v>861391.53492116998</v>
      </c>
      <c r="I586" s="22" t="s">
        <v>31</v>
      </c>
      <c r="J586" s="22">
        <v>46.48</v>
      </c>
      <c r="K586" s="22" t="s">
        <v>31</v>
      </c>
      <c r="L586" s="22">
        <v>571564.125</v>
      </c>
      <c r="M586" s="22">
        <v>181137.15625</v>
      </c>
      <c r="N586" s="22" t="s">
        <v>31</v>
      </c>
      <c r="O586" s="22" t="s">
        <v>31</v>
      </c>
      <c r="P586" s="22" t="s">
        <v>31</v>
      </c>
      <c r="Q586" s="22" t="s">
        <v>31</v>
      </c>
      <c r="R586" s="22" t="s">
        <v>31</v>
      </c>
      <c r="S586" s="22" t="s">
        <v>31</v>
      </c>
      <c r="T586" s="22" t="s">
        <v>31</v>
      </c>
      <c r="U586" s="22" t="s">
        <v>31</v>
      </c>
      <c r="V586" s="22" t="s">
        <v>31</v>
      </c>
      <c r="W586" s="22" t="s">
        <v>31</v>
      </c>
      <c r="X586" s="23">
        <v>1211846.27544637</v>
      </c>
      <c r="Y586" s="23">
        <v>612285.06574444997</v>
      </c>
      <c r="Z586" s="23" t="s">
        <v>31</v>
      </c>
      <c r="AA586" s="23" t="s">
        <v>31</v>
      </c>
      <c r="AB586" s="23" t="s">
        <v>31</v>
      </c>
      <c r="AC586" s="23" t="s">
        <v>31</v>
      </c>
      <c r="AD586" s="23" t="s">
        <v>31</v>
      </c>
      <c r="AE586" s="23" t="s">
        <v>31</v>
      </c>
      <c r="AF586" s="23" t="s">
        <v>31</v>
      </c>
      <c r="AG586" s="23" t="s">
        <v>31</v>
      </c>
      <c r="AH586" s="23" t="s">
        <v>31</v>
      </c>
      <c r="AI586" s="23" t="s">
        <v>31</v>
      </c>
      <c r="AJ586" s="22">
        <v>3</v>
      </c>
    </row>
    <row r="587" spans="1:36" x14ac:dyDescent="0.25">
      <c r="A587" s="22" t="s">
        <v>905</v>
      </c>
      <c r="B587" s="22" t="s">
        <v>1828</v>
      </c>
      <c r="C587" s="22">
        <v>5</v>
      </c>
      <c r="D587" s="22">
        <v>3.073</v>
      </c>
      <c r="E587" s="22">
        <v>1.62</v>
      </c>
      <c r="F587" s="22">
        <v>0.108247319135753</v>
      </c>
      <c r="G587" s="22">
        <v>0.25599028173995703</v>
      </c>
      <c r="H587" s="22">
        <v>213402.09447325501</v>
      </c>
      <c r="I587" s="22">
        <v>655737.83207801299</v>
      </c>
      <c r="J587" s="22">
        <v>46.79</v>
      </c>
      <c r="K587" s="22">
        <v>54.39</v>
      </c>
      <c r="L587" s="22">
        <v>146428.015625</v>
      </c>
      <c r="M587" s="22">
        <v>56637.89453125</v>
      </c>
      <c r="N587" s="22" t="s">
        <v>31</v>
      </c>
      <c r="O587" s="22">
        <v>19775.9140625</v>
      </c>
      <c r="P587" s="22">
        <v>118233.2421875</v>
      </c>
      <c r="Q587" s="22">
        <v>102950.921875</v>
      </c>
      <c r="R587" s="22">
        <v>777825.625</v>
      </c>
      <c r="S587" s="22">
        <v>798155.9375</v>
      </c>
      <c r="T587" s="22" t="s">
        <v>31</v>
      </c>
      <c r="U587" s="22">
        <v>138772.640625</v>
      </c>
      <c r="V587" s="22" t="s">
        <v>31</v>
      </c>
      <c r="W587" s="22">
        <v>478136.53125</v>
      </c>
      <c r="X587" s="23">
        <v>310460.78225458902</v>
      </c>
      <c r="Y587" s="23">
        <v>191449.05272130601</v>
      </c>
      <c r="Z587" s="23" t="s">
        <v>31</v>
      </c>
      <c r="AA587" s="23">
        <v>54159.630824062602</v>
      </c>
      <c r="AB587" s="23">
        <v>259367.63958397499</v>
      </c>
      <c r="AC587" s="23">
        <v>213402.09447325501</v>
      </c>
      <c r="AD587" s="23">
        <v>777825.625</v>
      </c>
      <c r="AE587" s="23">
        <v>822806.11158130097</v>
      </c>
      <c r="AF587" s="23" t="s">
        <v>31</v>
      </c>
      <c r="AG587" s="23">
        <v>140465.59313319801</v>
      </c>
      <c r="AH587" s="23" t="s">
        <v>31</v>
      </c>
      <c r="AI587" s="23">
        <v>552812.98352490296</v>
      </c>
      <c r="AJ587" s="22">
        <v>4</v>
      </c>
    </row>
    <row r="588" spans="1:36" x14ac:dyDescent="0.25">
      <c r="A588" s="22" t="s">
        <v>68</v>
      </c>
      <c r="B588" s="22" t="s">
        <v>1829</v>
      </c>
      <c r="C588" s="22">
        <v>6</v>
      </c>
      <c r="D588" s="22">
        <v>0.01</v>
      </c>
      <c r="E588" s="22">
        <v>-6.64</v>
      </c>
      <c r="F588" s="22" t="s">
        <v>31</v>
      </c>
      <c r="G588" s="22" t="s">
        <v>31</v>
      </c>
      <c r="H588" s="22">
        <v>1272710.02004805</v>
      </c>
      <c r="I588" s="22" t="s">
        <v>31</v>
      </c>
      <c r="J588" s="22">
        <v>47.14</v>
      </c>
      <c r="K588" s="22" t="s">
        <v>31</v>
      </c>
      <c r="L588" s="22">
        <v>458230.421875</v>
      </c>
      <c r="M588" s="22">
        <v>210271.859375</v>
      </c>
      <c r="N588" s="22" t="s">
        <v>31</v>
      </c>
      <c r="O588" s="22" t="s">
        <v>31</v>
      </c>
      <c r="P588" s="22">
        <v>967520.765625</v>
      </c>
      <c r="Q588" s="22">
        <v>804310.984375</v>
      </c>
      <c r="R588" s="22" t="s">
        <v>31</v>
      </c>
      <c r="S588" s="22" t="s">
        <v>31</v>
      </c>
      <c r="T588" s="22" t="s">
        <v>31</v>
      </c>
      <c r="U588" s="22" t="s">
        <v>31</v>
      </c>
      <c r="V588" s="22" t="s">
        <v>31</v>
      </c>
      <c r="W588" s="22" t="s">
        <v>31</v>
      </c>
      <c r="X588" s="23">
        <v>971552.98199557199</v>
      </c>
      <c r="Y588" s="23">
        <v>710767.03370531998</v>
      </c>
      <c r="Z588" s="23" t="s">
        <v>31</v>
      </c>
      <c r="AA588" s="23" t="s">
        <v>31</v>
      </c>
      <c r="AB588" s="23">
        <v>2122445.19887798</v>
      </c>
      <c r="AC588" s="23">
        <v>1667218.18073541</v>
      </c>
      <c r="AD588" s="23" t="s">
        <v>31</v>
      </c>
      <c r="AE588" s="23" t="s">
        <v>31</v>
      </c>
      <c r="AF588" s="23" t="s">
        <v>31</v>
      </c>
      <c r="AG588" s="23" t="s">
        <v>31</v>
      </c>
      <c r="AH588" s="23" t="s">
        <v>31</v>
      </c>
      <c r="AI588" s="23" t="s">
        <v>31</v>
      </c>
      <c r="AJ588" s="22">
        <v>4</v>
      </c>
    </row>
    <row r="589" spans="1:36" x14ac:dyDescent="0.25">
      <c r="A589" s="22" t="s">
        <v>702</v>
      </c>
      <c r="B589" s="22" t="s">
        <v>1830</v>
      </c>
      <c r="C589" s="22">
        <v>27</v>
      </c>
      <c r="D589" s="22">
        <v>0.01</v>
      </c>
      <c r="E589" s="22">
        <v>-6.64</v>
      </c>
      <c r="F589" s="22" t="s">
        <v>31</v>
      </c>
      <c r="G589" s="22" t="s">
        <v>31</v>
      </c>
      <c r="H589" s="22">
        <v>398367.08716609899</v>
      </c>
      <c r="I589" s="22" t="s">
        <v>31</v>
      </c>
      <c r="J589" s="22">
        <v>47.18</v>
      </c>
      <c r="K589" s="22" t="s">
        <v>31</v>
      </c>
      <c r="L589" s="22">
        <v>144189.265625</v>
      </c>
      <c r="M589" s="22">
        <v>107472.140625</v>
      </c>
      <c r="N589" s="22">
        <v>309051.5</v>
      </c>
      <c r="O589" s="22">
        <v>276605.875</v>
      </c>
      <c r="P589" s="22">
        <v>199135.5</v>
      </c>
      <c r="Q589" s="22">
        <v>144053.265625</v>
      </c>
      <c r="R589" s="22" t="s">
        <v>31</v>
      </c>
      <c r="S589" s="22" t="s">
        <v>31</v>
      </c>
      <c r="T589" s="22" t="s">
        <v>31</v>
      </c>
      <c r="U589" s="22" t="s">
        <v>31</v>
      </c>
      <c r="V589" s="22" t="s">
        <v>31</v>
      </c>
      <c r="W589" s="22" t="s">
        <v>31</v>
      </c>
      <c r="X589" s="23">
        <v>305714.12176543497</v>
      </c>
      <c r="Y589" s="23">
        <v>363280.444777739</v>
      </c>
      <c r="Z589" s="23">
        <v>831140.74936634395</v>
      </c>
      <c r="AA589" s="23">
        <v>757531.20823751006</v>
      </c>
      <c r="AB589" s="23">
        <v>436842.49570409901</v>
      </c>
      <c r="AC589" s="23">
        <v>298601.197932082</v>
      </c>
      <c r="AD589" s="23" t="s">
        <v>31</v>
      </c>
      <c r="AE589" s="23" t="s">
        <v>31</v>
      </c>
      <c r="AF589" s="23" t="s">
        <v>31</v>
      </c>
      <c r="AG589" s="23" t="s">
        <v>31</v>
      </c>
      <c r="AH589" s="23" t="s">
        <v>31</v>
      </c>
      <c r="AI589" s="23" t="s">
        <v>31</v>
      </c>
      <c r="AJ589" s="22">
        <v>3</v>
      </c>
    </row>
    <row r="590" spans="1:36" x14ac:dyDescent="0.25">
      <c r="A590" s="22" t="s">
        <v>699</v>
      </c>
      <c r="B590" s="22" t="s">
        <v>1831</v>
      </c>
      <c r="C590" s="22">
        <v>3</v>
      </c>
      <c r="D590" s="22">
        <v>0.01</v>
      </c>
      <c r="E590" s="22">
        <v>-6.64</v>
      </c>
      <c r="F590" s="22" t="s">
        <v>31</v>
      </c>
      <c r="G590" s="22" t="s">
        <v>31</v>
      </c>
      <c r="H590" s="22">
        <v>188255.48923682599</v>
      </c>
      <c r="I590" s="22" t="s">
        <v>31</v>
      </c>
      <c r="J590" s="22">
        <v>47.31</v>
      </c>
      <c r="K590" s="22" t="s">
        <v>31</v>
      </c>
      <c r="L590" s="22">
        <v>86775.1875</v>
      </c>
      <c r="M590" s="22">
        <v>56986.93359375</v>
      </c>
      <c r="N590" s="22">
        <v>71626.453125</v>
      </c>
      <c r="O590" s="22">
        <v>77576.40625</v>
      </c>
      <c r="P590" s="22">
        <v>26077.556640625</v>
      </c>
      <c r="Q590" s="22">
        <v>29530.97265625</v>
      </c>
      <c r="R590" s="22" t="s">
        <v>31</v>
      </c>
      <c r="S590" s="22" t="s">
        <v>31</v>
      </c>
      <c r="T590" s="22" t="s">
        <v>31</v>
      </c>
      <c r="U590" s="22" t="s">
        <v>31</v>
      </c>
      <c r="V590" s="22" t="s">
        <v>31</v>
      </c>
      <c r="W590" s="22" t="s">
        <v>31</v>
      </c>
      <c r="X590" s="23">
        <v>183983.184341802</v>
      </c>
      <c r="Y590" s="23">
        <v>192628.88467712601</v>
      </c>
      <c r="Z590" s="23">
        <v>192627.00205229799</v>
      </c>
      <c r="AA590" s="23">
        <v>212455.89507918601</v>
      </c>
      <c r="AB590" s="23">
        <v>57206.198416433101</v>
      </c>
      <c r="AC590" s="23">
        <v>61213.355858317002</v>
      </c>
      <c r="AD590" s="23" t="s">
        <v>31</v>
      </c>
      <c r="AE590" s="23" t="s">
        <v>31</v>
      </c>
      <c r="AF590" s="23" t="s">
        <v>31</v>
      </c>
      <c r="AG590" s="23" t="s">
        <v>31</v>
      </c>
      <c r="AH590" s="23" t="s">
        <v>31</v>
      </c>
      <c r="AI590" s="23" t="s">
        <v>31</v>
      </c>
      <c r="AJ590" s="22">
        <v>3</v>
      </c>
    </row>
    <row r="591" spans="1:36" x14ac:dyDescent="0.25">
      <c r="A591" s="22" t="s">
        <v>347</v>
      </c>
      <c r="B591" s="22" t="s">
        <v>1832</v>
      </c>
      <c r="C591" s="22">
        <v>14</v>
      </c>
      <c r="D591" s="22">
        <v>3.7719999999999998</v>
      </c>
      <c r="E591" s="22">
        <v>1.92</v>
      </c>
      <c r="F591" s="22">
        <v>0.72878296264926101</v>
      </c>
      <c r="G591" s="22">
        <v>0.86062171209255101</v>
      </c>
      <c r="H591" s="22">
        <v>335100.30950976099</v>
      </c>
      <c r="I591" s="22">
        <v>1263910.68584067</v>
      </c>
      <c r="J591" s="22">
        <v>47.39</v>
      </c>
      <c r="K591" s="22">
        <v>79.92</v>
      </c>
      <c r="L591" s="22">
        <v>83581.5703125</v>
      </c>
      <c r="M591" s="22">
        <v>71710.078125</v>
      </c>
      <c r="N591" s="22">
        <v>216118.5</v>
      </c>
      <c r="O591" s="22">
        <v>227946.90625</v>
      </c>
      <c r="P591" s="22">
        <v>157717.78125</v>
      </c>
      <c r="Q591" s="22">
        <v>156575.703125</v>
      </c>
      <c r="R591" s="22">
        <v>74908.8203125</v>
      </c>
      <c r="S591" s="22" t="s">
        <v>31</v>
      </c>
      <c r="T591" s="22">
        <v>1159163.25</v>
      </c>
      <c r="U591" s="22">
        <v>1392829.625</v>
      </c>
      <c r="V591" s="22" t="s">
        <v>31</v>
      </c>
      <c r="W591" s="22" t="s">
        <v>31</v>
      </c>
      <c r="X591" s="23">
        <v>177211.987682331</v>
      </c>
      <c r="Y591" s="23">
        <v>242396.48456612701</v>
      </c>
      <c r="Z591" s="23">
        <v>581213.46132256405</v>
      </c>
      <c r="AA591" s="23">
        <v>624270.52681207506</v>
      </c>
      <c r="AB591" s="23">
        <v>345984.66460356402</v>
      </c>
      <c r="AC591" s="23">
        <v>324558.36608308699</v>
      </c>
      <c r="AD591" s="23">
        <v>74908.8203125</v>
      </c>
      <c r="AE591" s="23" t="s">
        <v>31</v>
      </c>
      <c r="AF591" s="23">
        <v>1263910.68584067</v>
      </c>
      <c r="AG591" s="23">
        <v>1409821.40664022</v>
      </c>
      <c r="AH591" s="23" t="s">
        <v>31</v>
      </c>
      <c r="AI591" s="23" t="s">
        <v>31</v>
      </c>
      <c r="AJ591" s="22">
        <v>3</v>
      </c>
    </row>
    <row r="592" spans="1:36" x14ac:dyDescent="0.25">
      <c r="A592" s="22" t="s">
        <v>507</v>
      </c>
      <c r="B592" s="22" t="s">
        <v>1833</v>
      </c>
      <c r="C592" s="22">
        <v>52</v>
      </c>
      <c r="D592" s="22">
        <v>0.01</v>
      </c>
      <c r="E592" s="22">
        <v>-6.64</v>
      </c>
      <c r="F592" s="22" t="s">
        <v>31</v>
      </c>
      <c r="G592" s="22" t="s">
        <v>31</v>
      </c>
      <c r="H592" s="22">
        <v>1076065.1260158001</v>
      </c>
      <c r="I592" s="22" t="s">
        <v>31</v>
      </c>
      <c r="J592" s="22">
        <v>47.39</v>
      </c>
      <c r="K592" s="22" t="s">
        <v>31</v>
      </c>
      <c r="L592" s="22">
        <v>344943.6875</v>
      </c>
      <c r="M592" s="22">
        <v>222941.34375</v>
      </c>
      <c r="N592" s="22">
        <v>772513.2265625</v>
      </c>
      <c r="O592" s="22">
        <v>741633.5390625</v>
      </c>
      <c r="P592" s="22">
        <v>536944.3125</v>
      </c>
      <c r="Q592" s="22">
        <v>474245.521484375</v>
      </c>
      <c r="R592" s="22" t="s">
        <v>31</v>
      </c>
      <c r="S592" s="22" t="s">
        <v>31</v>
      </c>
      <c r="T592" s="22" t="s">
        <v>31</v>
      </c>
      <c r="U592" s="22" t="s">
        <v>31</v>
      </c>
      <c r="V592" s="22" t="s">
        <v>31</v>
      </c>
      <c r="W592" s="22" t="s">
        <v>31</v>
      </c>
      <c r="X592" s="23">
        <v>731359.27300478006</v>
      </c>
      <c r="Y592" s="23">
        <v>753592.79200964398</v>
      </c>
      <c r="Z592" s="23">
        <v>2077541.1930392501</v>
      </c>
      <c r="AA592" s="23">
        <v>2031086.83398527</v>
      </c>
      <c r="AB592" s="23">
        <v>1177891.90539417</v>
      </c>
      <c r="AC592" s="23">
        <v>983041.10090637906</v>
      </c>
      <c r="AD592" s="23" t="s">
        <v>31</v>
      </c>
      <c r="AE592" s="23" t="s">
        <v>31</v>
      </c>
      <c r="AF592" s="23" t="s">
        <v>31</v>
      </c>
      <c r="AG592" s="23" t="s">
        <v>31</v>
      </c>
      <c r="AH592" s="23" t="s">
        <v>31</v>
      </c>
      <c r="AI592" s="23" t="s">
        <v>31</v>
      </c>
      <c r="AJ592" s="22">
        <v>3</v>
      </c>
    </row>
    <row r="593" spans="1:36" x14ac:dyDescent="0.25">
      <c r="A593" s="22" t="s">
        <v>767</v>
      </c>
      <c r="B593" s="22" t="s">
        <v>1367</v>
      </c>
      <c r="C593" s="22">
        <v>35</v>
      </c>
      <c r="D593" s="22">
        <v>0.46899999999999997</v>
      </c>
      <c r="E593" s="22">
        <v>-1.0900000000000001</v>
      </c>
      <c r="F593" s="22">
        <v>0.38650393709931202</v>
      </c>
      <c r="G593" s="22">
        <v>0.57910777291330595</v>
      </c>
      <c r="H593" s="22">
        <v>5098160.5594176203</v>
      </c>
      <c r="I593" s="22">
        <v>2390165.0923951799</v>
      </c>
      <c r="J593" s="22">
        <v>47.46</v>
      </c>
      <c r="K593" s="22">
        <v>74.209999999999994</v>
      </c>
      <c r="L593" s="22">
        <v>862858.4375</v>
      </c>
      <c r="M593" s="22">
        <v>401205.625</v>
      </c>
      <c r="N593" s="22">
        <v>2095482.4375</v>
      </c>
      <c r="O593" s="22">
        <v>1937563.5625</v>
      </c>
      <c r="P593" s="22">
        <v>2382790.3125</v>
      </c>
      <c r="Q593" s="22">
        <v>2398813.9375</v>
      </c>
      <c r="R593" s="22">
        <v>872417.9375</v>
      </c>
      <c r="S593" s="22">
        <v>1077009.5</v>
      </c>
      <c r="T593" s="22">
        <v>5071744.6875</v>
      </c>
      <c r="U593" s="22">
        <v>6323517.375</v>
      </c>
      <c r="V593" s="22">
        <v>2057866.5390625</v>
      </c>
      <c r="W593" s="22">
        <v>1950219.75</v>
      </c>
      <c r="X593" s="23">
        <v>1829456.6400959</v>
      </c>
      <c r="Y593" s="23">
        <v>1356166.88240996</v>
      </c>
      <c r="Z593" s="23">
        <v>5635438.8941252902</v>
      </c>
      <c r="AA593" s="23">
        <v>5306340.1727732597</v>
      </c>
      <c r="AB593" s="23">
        <v>5227114.5368457604</v>
      </c>
      <c r="AC593" s="23">
        <v>4972387.9028075598</v>
      </c>
      <c r="AD593" s="23">
        <v>872417.9375</v>
      </c>
      <c r="AE593" s="23">
        <v>1110271.76168958</v>
      </c>
      <c r="AF593" s="23">
        <v>5530051.35936365</v>
      </c>
      <c r="AG593" s="23">
        <v>6400660.9283144604</v>
      </c>
      <c r="AH593" s="23">
        <v>2533646.0305866902</v>
      </c>
      <c r="AI593" s="23">
        <v>2254809.51164342</v>
      </c>
      <c r="AJ593" s="22">
        <v>3</v>
      </c>
    </row>
    <row r="594" spans="1:36" x14ac:dyDescent="0.25">
      <c r="A594" s="22" t="s">
        <v>666</v>
      </c>
      <c r="B594" s="22" t="s">
        <v>1834</v>
      </c>
      <c r="C594" s="22">
        <v>11</v>
      </c>
      <c r="D594" s="22">
        <v>0.47</v>
      </c>
      <c r="E594" s="22">
        <v>-1.0900000000000001</v>
      </c>
      <c r="F594" s="22">
        <v>7.9787480554970702E-2</v>
      </c>
      <c r="G594" s="22">
        <v>0.22184499980623101</v>
      </c>
      <c r="H594" s="22">
        <v>3283114.9867726401</v>
      </c>
      <c r="I594" s="22">
        <v>1544309.4446745401</v>
      </c>
      <c r="J594" s="22">
        <v>47.56</v>
      </c>
      <c r="K594" s="22">
        <v>47.6</v>
      </c>
      <c r="L594" s="22">
        <v>542552.53125</v>
      </c>
      <c r="M594" s="22">
        <v>311220.578125</v>
      </c>
      <c r="N594" s="22">
        <v>1180923.15625</v>
      </c>
      <c r="O594" s="22">
        <v>1239275.03125</v>
      </c>
      <c r="P594" s="22">
        <v>1747562.625</v>
      </c>
      <c r="Q594" s="22">
        <v>1889982.3125</v>
      </c>
      <c r="R594" s="22">
        <v>578148.625</v>
      </c>
      <c r="S594" s="22">
        <v>600970</v>
      </c>
      <c r="T594" s="22">
        <v>1797523.625</v>
      </c>
      <c r="U594" s="22">
        <v>2060699.5</v>
      </c>
      <c r="V594" s="22">
        <v>1101614.625</v>
      </c>
      <c r="W594" s="22">
        <v>1520841.375</v>
      </c>
      <c r="X594" s="23">
        <v>1150335.0813512199</v>
      </c>
      <c r="Y594" s="23">
        <v>1051996.8187824001</v>
      </c>
      <c r="Z594" s="23">
        <v>3175889.3162780101</v>
      </c>
      <c r="AA594" s="23">
        <v>3393960.8540902901</v>
      </c>
      <c r="AB594" s="23">
        <v>3833618.9102606298</v>
      </c>
      <c r="AC594" s="23">
        <v>3917654.90448558</v>
      </c>
      <c r="AD594" s="23">
        <v>578148.625</v>
      </c>
      <c r="AE594" s="23">
        <v>619530.30184282095</v>
      </c>
      <c r="AF594" s="23">
        <v>1959956.3026938201</v>
      </c>
      <c r="AG594" s="23">
        <v>2085838.9393841301</v>
      </c>
      <c r="AH594" s="23">
        <v>1356308.32655408</v>
      </c>
      <c r="AI594" s="23">
        <v>1758369.8442449099</v>
      </c>
      <c r="AJ594" s="22">
        <v>3</v>
      </c>
    </row>
    <row r="595" spans="1:36" x14ac:dyDescent="0.25">
      <c r="A595" s="22" t="s">
        <v>747</v>
      </c>
      <c r="B595" s="22" t="s">
        <v>1835</v>
      </c>
      <c r="C595" s="22">
        <v>22</v>
      </c>
      <c r="D595" s="22">
        <v>0.01</v>
      </c>
      <c r="E595" s="22">
        <v>-6.64</v>
      </c>
      <c r="F595" s="22" t="s">
        <v>31</v>
      </c>
      <c r="G595" s="22" t="s">
        <v>31</v>
      </c>
      <c r="H595" s="22">
        <v>111013.622401127</v>
      </c>
      <c r="I595" s="22" t="s">
        <v>31</v>
      </c>
      <c r="J595" s="22">
        <v>47.63</v>
      </c>
      <c r="K595" s="22" t="s">
        <v>31</v>
      </c>
      <c r="L595" s="22">
        <v>53795.1796875</v>
      </c>
      <c r="M595" s="22">
        <v>31965.42578125</v>
      </c>
      <c r="N595" s="22">
        <v>92724.2421875</v>
      </c>
      <c r="O595" s="22">
        <v>92825.25</v>
      </c>
      <c r="P595" s="22">
        <v>49237.84765625</v>
      </c>
      <c r="Q595" s="22">
        <v>49379.16796875</v>
      </c>
      <c r="R595" s="22" t="s">
        <v>31</v>
      </c>
      <c r="S595" s="22" t="s">
        <v>31</v>
      </c>
      <c r="T595" s="22" t="s">
        <v>31</v>
      </c>
      <c r="U595" s="22" t="s">
        <v>31</v>
      </c>
      <c r="V595" s="22" t="s">
        <v>31</v>
      </c>
      <c r="W595" s="22" t="s">
        <v>31</v>
      </c>
      <c r="X595" s="23">
        <v>114058.04753975</v>
      </c>
      <c r="Y595" s="23">
        <v>108050.45873089301</v>
      </c>
      <c r="Z595" s="23">
        <v>249365.86988299701</v>
      </c>
      <c r="AA595" s="23">
        <v>254217.39067345901</v>
      </c>
      <c r="AB595" s="23">
        <v>108012.8066229</v>
      </c>
      <c r="AC595" s="23">
        <v>102355.74073510899</v>
      </c>
      <c r="AD595" s="23" t="s">
        <v>31</v>
      </c>
      <c r="AE595" s="23" t="s">
        <v>31</v>
      </c>
      <c r="AF595" s="23" t="s">
        <v>31</v>
      </c>
      <c r="AG595" s="23" t="s">
        <v>31</v>
      </c>
      <c r="AH595" s="23" t="s">
        <v>31</v>
      </c>
      <c r="AI595" s="23" t="s">
        <v>31</v>
      </c>
      <c r="AJ595" s="22">
        <v>3</v>
      </c>
    </row>
    <row r="596" spans="1:36" x14ac:dyDescent="0.25">
      <c r="A596" s="22" t="s">
        <v>119</v>
      </c>
      <c r="B596" s="22" t="s">
        <v>1836</v>
      </c>
      <c r="C596" s="22">
        <v>8</v>
      </c>
      <c r="D596" s="22">
        <v>0.01</v>
      </c>
      <c r="E596" s="22">
        <v>-6.64</v>
      </c>
      <c r="F596" s="22" t="s">
        <v>31</v>
      </c>
      <c r="G596" s="22" t="s">
        <v>31</v>
      </c>
      <c r="H596" s="22">
        <v>307574.63292434998</v>
      </c>
      <c r="I596" s="22" t="s">
        <v>31</v>
      </c>
      <c r="J596" s="22">
        <v>47.64</v>
      </c>
      <c r="K596" s="22" t="s">
        <v>31</v>
      </c>
      <c r="L596" s="22">
        <v>214206.46875</v>
      </c>
      <c r="M596" s="22">
        <v>122606.9921875</v>
      </c>
      <c r="N596" s="22">
        <v>44982.88671875</v>
      </c>
      <c r="O596" s="22">
        <v>49963.9296875</v>
      </c>
      <c r="P596" s="22">
        <v>148362.015625</v>
      </c>
      <c r="Q596" s="22">
        <v>140227.65625</v>
      </c>
      <c r="R596" s="22" t="s">
        <v>31</v>
      </c>
      <c r="S596" s="22" t="s">
        <v>31</v>
      </c>
      <c r="T596" s="22" t="s">
        <v>31</v>
      </c>
      <c r="U596" s="22" t="s">
        <v>31</v>
      </c>
      <c r="V596" s="22" t="s">
        <v>31</v>
      </c>
      <c r="W596" s="22" t="s">
        <v>31</v>
      </c>
      <c r="X596" s="23">
        <v>454166.55800643098</v>
      </c>
      <c r="Y596" s="23">
        <v>414439.70870693598</v>
      </c>
      <c r="Z596" s="23">
        <v>120973.721778031</v>
      </c>
      <c r="AA596" s="23">
        <v>136834.534062105</v>
      </c>
      <c r="AB596" s="23">
        <v>325460.97091335</v>
      </c>
      <c r="AC596" s="23">
        <v>290671.27328067599</v>
      </c>
      <c r="AD596" s="23" t="s">
        <v>31</v>
      </c>
      <c r="AE596" s="23" t="s">
        <v>31</v>
      </c>
      <c r="AF596" s="23" t="s">
        <v>31</v>
      </c>
      <c r="AG596" s="23" t="s">
        <v>31</v>
      </c>
      <c r="AH596" s="23" t="s">
        <v>31</v>
      </c>
      <c r="AI596" s="23" t="s">
        <v>31</v>
      </c>
      <c r="AJ596" s="22">
        <v>3</v>
      </c>
    </row>
    <row r="597" spans="1:36" x14ac:dyDescent="0.25">
      <c r="A597" s="22" t="s">
        <v>243</v>
      </c>
      <c r="B597" s="22" t="s">
        <v>1381</v>
      </c>
      <c r="C597" s="22">
        <v>10</v>
      </c>
      <c r="D597" s="22">
        <v>1.244</v>
      </c>
      <c r="E597" s="22">
        <v>0.31</v>
      </c>
      <c r="F597" s="22">
        <v>0.74013467239959396</v>
      </c>
      <c r="G597" s="22">
        <v>0.86062171209255101</v>
      </c>
      <c r="H597" s="22">
        <v>167540.39018735901</v>
      </c>
      <c r="I597" s="22">
        <v>208354.66555307299</v>
      </c>
      <c r="J597" s="22">
        <v>47.74</v>
      </c>
      <c r="K597" s="22">
        <v>76.349999999999994</v>
      </c>
      <c r="L597" s="22">
        <v>108276.734375</v>
      </c>
      <c r="M597" s="22">
        <v>71922.6953125</v>
      </c>
      <c r="N597" s="22">
        <v>45465.04296875</v>
      </c>
      <c r="O597" s="22">
        <v>28902.40234375</v>
      </c>
      <c r="P597" s="22" t="s">
        <v>31</v>
      </c>
      <c r="Q597" s="22" t="s">
        <v>31</v>
      </c>
      <c r="R597" s="22">
        <v>406685.875</v>
      </c>
      <c r="S597" s="22">
        <v>471269.34375</v>
      </c>
      <c r="T597" s="22">
        <v>89983.0859375</v>
      </c>
      <c r="U597" s="22">
        <v>205843.484375</v>
      </c>
      <c r="V597" s="22" t="s">
        <v>31</v>
      </c>
      <c r="W597" s="22">
        <v>42515.1328125</v>
      </c>
      <c r="X597" s="23">
        <v>229571.366589602</v>
      </c>
      <c r="Y597" s="23">
        <v>243115.17934593899</v>
      </c>
      <c r="Z597" s="23">
        <v>122270.39792079901</v>
      </c>
      <c r="AA597" s="23">
        <v>79154.037376926994</v>
      </c>
      <c r="AB597" s="23" t="s">
        <v>31</v>
      </c>
      <c r="AC597" s="23" t="s">
        <v>31</v>
      </c>
      <c r="AD597" s="23">
        <v>406685.875</v>
      </c>
      <c r="AE597" s="23">
        <v>485823.98253274802</v>
      </c>
      <c r="AF597" s="23">
        <v>98114.380231882998</v>
      </c>
      <c r="AG597" s="23">
        <v>208354.66555307299</v>
      </c>
      <c r="AH597" s="23" t="s">
        <v>31</v>
      </c>
      <c r="AI597" s="23">
        <v>49155.243071663099</v>
      </c>
      <c r="AJ597" s="22">
        <v>3</v>
      </c>
    </row>
    <row r="598" spans="1:36" x14ac:dyDescent="0.25">
      <c r="A598" s="22" t="s">
        <v>645</v>
      </c>
      <c r="B598" s="22" t="s">
        <v>1837</v>
      </c>
      <c r="C598" s="22">
        <v>20</v>
      </c>
      <c r="D598" s="22">
        <v>0.01</v>
      </c>
      <c r="E598" s="22">
        <v>-6.64</v>
      </c>
      <c r="F598" s="22" t="s">
        <v>31</v>
      </c>
      <c r="G598" s="22" t="s">
        <v>31</v>
      </c>
      <c r="H598" s="22">
        <v>666393.43545902998</v>
      </c>
      <c r="I598" s="22" t="s">
        <v>31</v>
      </c>
      <c r="J598" s="22">
        <v>47.75</v>
      </c>
      <c r="K598" s="22" t="s">
        <v>31</v>
      </c>
      <c r="L598" s="22">
        <v>313064.5</v>
      </c>
      <c r="M598" s="22">
        <v>197924.203125</v>
      </c>
      <c r="N598" s="22">
        <v>84046.765625</v>
      </c>
      <c r="O598" s="22">
        <v>78205.3203125</v>
      </c>
      <c r="P598" s="22">
        <v>370751.0625</v>
      </c>
      <c r="Q598" s="22">
        <v>357531.40625</v>
      </c>
      <c r="R598" s="22" t="s">
        <v>31</v>
      </c>
      <c r="S598" s="22" t="s">
        <v>31</v>
      </c>
      <c r="T598" s="22" t="s">
        <v>31</v>
      </c>
      <c r="U598" s="22" t="s">
        <v>31</v>
      </c>
      <c r="V598" s="22" t="s">
        <v>31</v>
      </c>
      <c r="W598" s="22" t="s">
        <v>31</v>
      </c>
      <c r="X598" s="23">
        <v>663768.12627888704</v>
      </c>
      <c r="Y598" s="23">
        <v>669029.12815718004</v>
      </c>
      <c r="Z598" s="23">
        <v>226029.29208685301</v>
      </c>
      <c r="AA598" s="23">
        <v>214178.28087320901</v>
      </c>
      <c r="AB598" s="23">
        <v>813314.64971060597</v>
      </c>
      <c r="AC598" s="23">
        <v>741109.93417190504</v>
      </c>
      <c r="AD598" s="23" t="s">
        <v>31</v>
      </c>
      <c r="AE598" s="23" t="s">
        <v>31</v>
      </c>
      <c r="AF598" s="23" t="s">
        <v>31</v>
      </c>
      <c r="AG598" s="23" t="s">
        <v>31</v>
      </c>
      <c r="AH598" s="23" t="s">
        <v>31</v>
      </c>
      <c r="AI598" s="23" t="s">
        <v>31</v>
      </c>
      <c r="AJ598" s="22">
        <v>3</v>
      </c>
    </row>
    <row r="599" spans="1:36" x14ac:dyDescent="0.25">
      <c r="A599" s="22" t="s">
        <v>601</v>
      </c>
      <c r="B599" s="22" t="s">
        <v>1838</v>
      </c>
      <c r="C599" s="22">
        <v>6</v>
      </c>
      <c r="D599" s="22">
        <v>0.01</v>
      </c>
      <c r="E599" s="22">
        <v>-6.64</v>
      </c>
      <c r="F599" s="22" t="s">
        <v>31</v>
      </c>
      <c r="G599" s="22" t="s">
        <v>31</v>
      </c>
      <c r="H599" s="22">
        <v>374958.19832694402</v>
      </c>
      <c r="I599" s="22" t="s">
        <v>31</v>
      </c>
      <c r="J599" s="22">
        <v>47.99</v>
      </c>
      <c r="K599" s="22" t="s">
        <v>31</v>
      </c>
      <c r="L599" s="22">
        <v>194223.640625</v>
      </c>
      <c r="M599" s="22">
        <v>106472.90625</v>
      </c>
      <c r="N599" s="22">
        <v>42309.328125</v>
      </c>
      <c r="O599" s="22">
        <v>47397.34765625</v>
      </c>
      <c r="P599" s="22">
        <v>178075.546875</v>
      </c>
      <c r="Q599" s="22">
        <v>217841.734375</v>
      </c>
      <c r="R599" s="22" t="s">
        <v>31</v>
      </c>
      <c r="S599" s="22" t="s">
        <v>31</v>
      </c>
      <c r="T599" s="22" t="s">
        <v>31</v>
      </c>
      <c r="U599" s="22" t="s">
        <v>31</v>
      </c>
      <c r="V599" s="22" t="s">
        <v>31</v>
      </c>
      <c r="W599" s="22" t="s">
        <v>31</v>
      </c>
      <c r="X599" s="23">
        <v>411798.40581324301</v>
      </c>
      <c r="Y599" s="23">
        <v>359902.80378095497</v>
      </c>
      <c r="Z599" s="23">
        <v>113783.646683478</v>
      </c>
      <c r="AA599" s="23">
        <v>129805.522161423</v>
      </c>
      <c r="AB599" s="23">
        <v>390643.38764684001</v>
      </c>
      <c r="AC599" s="23">
        <v>451553.82324556197</v>
      </c>
      <c r="AD599" s="23" t="s">
        <v>31</v>
      </c>
      <c r="AE599" s="23" t="s">
        <v>31</v>
      </c>
      <c r="AF599" s="23" t="s">
        <v>31</v>
      </c>
      <c r="AG599" s="23" t="s">
        <v>31</v>
      </c>
      <c r="AH599" s="23" t="s">
        <v>31</v>
      </c>
      <c r="AI599" s="23" t="s">
        <v>31</v>
      </c>
      <c r="AJ599" s="22">
        <v>3</v>
      </c>
    </row>
    <row r="600" spans="1:36" x14ac:dyDescent="0.25">
      <c r="A600" s="22" t="s">
        <v>68</v>
      </c>
      <c r="B600" s="22" t="s">
        <v>1363</v>
      </c>
      <c r="C600" s="22">
        <v>59</v>
      </c>
      <c r="D600" s="22">
        <v>0.627</v>
      </c>
      <c r="E600" s="22">
        <v>-0.67</v>
      </c>
      <c r="F600" s="22">
        <v>0.54180885352807995</v>
      </c>
      <c r="G600" s="22">
        <v>0.70140739548762099</v>
      </c>
      <c r="H600" s="22">
        <v>2144432.8948363098</v>
      </c>
      <c r="I600" s="22">
        <v>1343935.859375</v>
      </c>
      <c r="J600" s="22">
        <v>48.02</v>
      </c>
      <c r="K600" s="22">
        <v>76.66</v>
      </c>
      <c r="L600" s="22">
        <v>546454.4375</v>
      </c>
      <c r="M600" s="22">
        <v>256913.609375</v>
      </c>
      <c r="N600" s="22">
        <v>828317.25</v>
      </c>
      <c r="O600" s="22">
        <v>753781.3125</v>
      </c>
      <c r="P600" s="22">
        <v>1663618.25</v>
      </c>
      <c r="Q600" s="22">
        <v>1201793.5</v>
      </c>
      <c r="R600" s="22">
        <v>1343935.859375</v>
      </c>
      <c r="S600" s="22">
        <v>212272.375</v>
      </c>
      <c r="T600" s="22">
        <v>1052786.5</v>
      </c>
      <c r="U600" s="22" t="s">
        <v>31</v>
      </c>
      <c r="V600" s="22">
        <v>3082489.8125</v>
      </c>
      <c r="W600" s="22">
        <v>2581914.96875</v>
      </c>
      <c r="X600" s="23">
        <v>1158608.0123302301</v>
      </c>
      <c r="Y600" s="23">
        <v>868426.82894783397</v>
      </c>
      <c r="Z600" s="23">
        <v>2227616.4971794998</v>
      </c>
      <c r="AA600" s="23">
        <v>2064355.53259663</v>
      </c>
      <c r="AB600" s="23">
        <v>3649470.5777166099</v>
      </c>
      <c r="AC600" s="23">
        <v>2491140.8791048601</v>
      </c>
      <c r="AD600" s="23">
        <v>1343935.859375</v>
      </c>
      <c r="AE600" s="23">
        <v>218828.17537754399</v>
      </c>
      <c r="AF600" s="23">
        <v>1147921.23306083</v>
      </c>
      <c r="AG600" s="23" t="s">
        <v>31</v>
      </c>
      <c r="AH600" s="23">
        <v>3795162.5771234399</v>
      </c>
      <c r="AI600" s="23">
        <v>2985164.32816969</v>
      </c>
      <c r="AJ600" s="22">
        <v>3</v>
      </c>
    </row>
    <row r="601" spans="1:36" x14ac:dyDescent="0.25">
      <c r="A601" s="22" t="s">
        <v>790</v>
      </c>
      <c r="B601" s="22" t="s">
        <v>1839</v>
      </c>
      <c r="C601" s="22">
        <v>25</v>
      </c>
      <c r="D601" s="22">
        <v>0.68400000000000005</v>
      </c>
      <c r="E601" s="22">
        <v>-0.55000000000000004</v>
      </c>
      <c r="F601" s="22">
        <v>0.107435191990155</v>
      </c>
      <c r="G601" s="22">
        <v>0.25599028173995703</v>
      </c>
      <c r="H601" s="22">
        <v>1157431.7250400099</v>
      </c>
      <c r="I601" s="22">
        <v>791446.70280317694</v>
      </c>
      <c r="J601" s="22">
        <v>48.14</v>
      </c>
      <c r="K601" s="22">
        <v>13.31</v>
      </c>
      <c r="L601" s="22">
        <v>579871.25</v>
      </c>
      <c r="M601" s="22">
        <v>322352.09375</v>
      </c>
      <c r="N601" s="22">
        <v>275605.40625</v>
      </c>
      <c r="O601" s="22">
        <v>253899.328125</v>
      </c>
      <c r="P601" s="22">
        <v>1054826.75</v>
      </c>
      <c r="Q601" s="22">
        <v>856695.3125</v>
      </c>
      <c r="R601" s="22" t="s">
        <v>31</v>
      </c>
      <c r="S601" s="22" t="s">
        <v>31</v>
      </c>
      <c r="T601" s="22">
        <v>660466.5</v>
      </c>
      <c r="U601" s="22">
        <v>859319.5</v>
      </c>
      <c r="V601" s="22" t="s">
        <v>31</v>
      </c>
      <c r="W601" s="22" t="s">
        <v>31</v>
      </c>
      <c r="X601" s="23">
        <v>1229459.27467182</v>
      </c>
      <c r="Y601" s="23">
        <v>1089623.89054057</v>
      </c>
      <c r="Z601" s="23">
        <v>741193.24410346104</v>
      </c>
      <c r="AA601" s="23">
        <v>695345.55188035499</v>
      </c>
      <c r="AB601" s="23">
        <v>2313967.8761719698</v>
      </c>
      <c r="AC601" s="23">
        <v>1775803.17575879</v>
      </c>
      <c r="AD601" s="23" t="s">
        <v>31</v>
      </c>
      <c r="AE601" s="23" t="s">
        <v>31</v>
      </c>
      <c r="AF601" s="23">
        <v>720149.35514025704</v>
      </c>
      <c r="AG601" s="23">
        <v>869802.74148273596</v>
      </c>
      <c r="AH601" s="23" t="s">
        <v>31</v>
      </c>
      <c r="AI601" s="23" t="s">
        <v>31</v>
      </c>
      <c r="AJ601" s="22">
        <v>3</v>
      </c>
    </row>
    <row r="602" spans="1:36" x14ac:dyDescent="0.25">
      <c r="A602" s="22" t="s">
        <v>1102</v>
      </c>
      <c r="B602" s="22" t="s">
        <v>1840</v>
      </c>
      <c r="C602" s="22">
        <v>2</v>
      </c>
      <c r="D602" s="22">
        <v>0.01</v>
      </c>
      <c r="E602" s="22">
        <v>-6.64</v>
      </c>
      <c r="F602" s="22" t="s">
        <v>31</v>
      </c>
      <c r="G602" s="22" t="s">
        <v>31</v>
      </c>
      <c r="H602" s="22">
        <v>64693.389821884201</v>
      </c>
      <c r="I602" s="22" t="s">
        <v>31</v>
      </c>
      <c r="J602" s="22">
        <v>48.15</v>
      </c>
      <c r="K602" s="22" t="s">
        <v>31</v>
      </c>
      <c r="L602" s="22">
        <v>21402.11328125</v>
      </c>
      <c r="M602" s="22">
        <v>27285.66015625</v>
      </c>
      <c r="N602" s="22" t="s">
        <v>31</v>
      </c>
      <c r="O602" s="22" t="s">
        <v>31</v>
      </c>
      <c r="P602" s="22" t="s">
        <v>31</v>
      </c>
      <c r="Q602" s="22" t="s">
        <v>31</v>
      </c>
      <c r="R602" s="22" t="s">
        <v>31</v>
      </c>
      <c r="S602" s="22" t="s">
        <v>31</v>
      </c>
      <c r="T602" s="22" t="s">
        <v>31</v>
      </c>
      <c r="U602" s="22" t="s">
        <v>31</v>
      </c>
      <c r="V602" s="22" t="s">
        <v>31</v>
      </c>
      <c r="W602" s="22" t="s">
        <v>31</v>
      </c>
      <c r="X602" s="23">
        <v>45377.360355785502</v>
      </c>
      <c r="Y602" s="23">
        <v>92231.779324128802</v>
      </c>
      <c r="Z602" s="23" t="s">
        <v>31</v>
      </c>
      <c r="AA602" s="23" t="s">
        <v>31</v>
      </c>
      <c r="AB602" s="23" t="s">
        <v>31</v>
      </c>
      <c r="AC602" s="23" t="s">
        <v>31</v>
      </c>
      <c r="AD602" s="23" t="s">
        <v>31</v>
      </c>
      <c r="AE602" s="23" t="s">
        <v>31</v>
      </c>
      <c r="AF602" s="23" t="s">
        <v>31</v>
      </c>
      <c r="AG602" s="23" t="s">
        <v>31</v>
      </c>
      <c r="AH602" s="23" t="s">
        <v>31</v>
      </c>
      <c r="AI602" s="23" t="s">
        <v>31</v>
      </c>
      <c r="AJ602" s="22">
        <v>3</v>
      </c>
    </row>
    <row r="603" spans="1:36" x14ac:dyDescent="0.25">
      <c r="A603" s="22" t="s">
        <v>1405</v>
      </c>
      <c r="B603" s="22" t="s">
        <v>1841</v>
      </c>
      <c r="C603" s="22">
        <v>106</v>
      </c>
      <c r="D603" s="22">
        <v>0.01</v>
      </c>
      <c r="E603" s="22">
        <v>-6.64</v>
      </c>
      <c r="F603" s="22" t="s">
        <v>31</v>
      </c>
      <c r="G603" s="22" t="s">
        <v>31</v>
      </c>
      <c r="H603" s="22">
        <v>108007.924172759</v>
      </c>
      <c r="I603" s="22" t="s">
        <v>31</v>
      </c>
      <c r="J603" s="22">
        <v>48.15</v>
      </c>
      <c r="K603" s="22" t="s">
        <v>31</v>
      </c>
      <c r="L603" s="22">
        <v>54343.33203125</v>
      </c>
      <c r="M603" s="22">
        <v>28987.94921875</v>
      </c>
      <c r="N603" s="22">
        <v>8339.0009765625</v>
      </c>
      <c r="O603" s="22" t="s">
        <v>31</v>
      </c>
      <c r="P603" s="22">
        <v>69918.9296875</v>
      </c>
      <c r="Q603" s="22">
        <v>52105.93359375</v>
      </c>
      <c r="R603" s="22" t="s">
        <v>31</v>
      </c>
      <c r="S603" s="22" t="s">
        <v>31</v>
      </c>
      <c r="T603" s="22" t="s">
        <v>31</v>
      </c>
      <c r="U603" s="22" t="s">
        <v>31</v>
      </c>
      <c r="V603" s="22" t="s">
        <v>31</v>
      </c>
      <c r="W603" s="22" t="s">
        <v>31</v>
      </c>
      <c r="X603" s="23">
        <v>115220.255500493</v>
      </c>
      <c r="Y603" s="23">
        <v>97985.9061533606</v>
      </c>
      <c r="Z603" s="23">
        <v>22426.306038400799</v>
      </c>
      <c r="AA603" s="23" t="s">
        <v>31</v>
      </c>
      <c r="AB603" s="23">
        <v>153380.787160737</v>
      </c>
      <c r="AC603" s="23">
        <v>108007.924172759</v>
      </c>
      <c r="AD603" s="23" t="s">
        <v>31</v>
      </c>
      <c r="AE603" s="23" t="s">
        <v>31</v>
      </c>
      <c r="AF603" s="23" t="s">
        <v>31</v>
      </c>
      <c r="AG603" s="23" t="s">
        <v>31</v>
      </c>
      <c r="AH603" s="23" t="s">
        <v>31</v>
      </c>
      <c r="AI603" s="23" t="s">
        <v>31</v>
      </c>
      <c r="AJ603" s="22">
        <v>3</v>
      </c>
    </row>
    <row r="604" spans="1:36" x14ac:dyDescent="0.25">
      <c r="A604" s="22" t="s">
        <v>489</v>
      </c>
      <c r="B604" s="22" t="s">
        <v>1842</v>
      </c>
      <c r="C604" s="22">
        <v>7</v>
      </c>
      <c r="D604" s="22">
        <v>0.01</v>
      </c>
      <c r="E604" s="22">
        <v>-6.64</v>
      </c>
      <c r="F604" s="22" t="s">
        <v>31</v>
      </c>
      <c r="G604" s="22" t="s">
        <v>31</v>
      </c>
      <c r="H604" s="22">
        <v>511024.95636041398</v>
      </c>
      <c r="I604" s="22" t="s">
        <v>31</v>
      </c>
      <c r="J604" s="22">
        <v>48.34</v>
      </c>
      <c r="K604" s="22" t="s">
        <v>31</v>
      </c>
      <c r="L604" s="22">
        <v>436880.4375</v>
      </c>
      <c r="M604" s="22">
        <v>243047.28125</v>
      </c>
      <c r="N604" s="22">
        <v>96964.2578125</v>
      </c>
      <c r="O604" s="22" t="s">
        <v>31</v>
      </c>
      <c r="P604" s="22">
        <v>232951.71875</v>
      </c>
      <c r="Q604" s="22">
        <v>191812.9375</v>
      </c>
      <c r="R604" s="22" t="s">
        <v>31</v>
      </c>
      <c r="S604" s="22" t="s">
        <v>31</v>
      </c>
      <c r="T604" s="22" t="s">
        <v>31</v>
      </c>
      <c r="U604" s="22" t="s">
        <v>31</v>
      </c>
      <c r="V604" s="22" t="s">
        <v>31</v>
      </c>
      <c r="W604" s="22" t="s">
        <v>31</v>
      </c>
      <c r="X604" s="23">
        <v>926286.14680768806</v>
      </c>
      <c r="Y604" s="23">
        <v>821555.46470972104</v>
      </c>
      <c r="Z604" s="23">
        <v>260768.66121029199</v>
      </c>
      <c r="AA604" s="23" t="s">
        <v>31</v>
      </c>
      <c r="AB604" s="23">
        <v>511024.95636041398</v>
      </c>
      <c r="AC604" s="23">
        <v>397599.96184655401</v>
      </c>
      <c r="AD604" s="23" t="s">
        <v>31</v>
      </c>
      <c r="AE604" s="23" t="s">
        <v>31</v>
      </c>
      <c r="AF604" s="23" t="s">
        <v>31</v>
      </c>
      <c r="AG604" s="23" t="s">
        <v>31</v>
      </c>
      <c r="AH604" s="23" t="s">
        <v>31</v>
      </c>
      <c r="AI604" s="23" t="s">
        <v>31</v>
      </c>
      <c r="AJ604" s="22">
        <v>3</v>
      </c>
    </row>
    <row r="605" spans="1:36" x14ac:dyDescent="0.25">
      <c r="A605" s="22" t="s">
        <v>80</v>
      </c>
      <c r="B605" s="22" t="s">
        <v>1843</v>
      </c>
      <c r="C605" s="22">
        <v>2</v>
      </c>
      <c r="D605" s="22">
        <v>0.01</v>
      </c>
      <c r="E605" s="22">
        <v>-6.64</v>
      </c>
      <c r="F605" s="22" t="s">
        <v>31</v>
      </c>
      <c r="G605" s="22" t="s">
        <v>31</v>
      </c>
      <c r="H605" s="22">
        <v>77049.610583323098</v>
      </c>
      <c r="I605" s="22" t="s">
        <v>31</v>
      </c>
      <c r="J605" s="22">
        <v>48.44</v>
      </c>
      <c r="K605" s="22" t="s">
        <v>31</v>
      </c>
      <c r="L605" s="22" t="s">
        <v>31</v>
      </c>
      <c r="M605" s="22" t="s">
        <v>31</v>
      </c>
      <c r="N605" s="22">
        <v>28650.138671875</v>
      </c>
      <c r="O605" s="22">
        <v>36901.52734375</v>
      </c>
      <c r="P605" s="22">
        <v>15322.6708984375</v>
      </c>
      <c r="Q605" s="22" t="s">
        <v>31</v>
      </c>
      <c r="R605" s="22" t="s">
        <v>31</v>
      </c>
      <c r="S605" s="22" t="s">
        <v>31</v>
      </c>
      <c r="T605" s="22" t="s">
        <v>31</v>
      </c>
      <c r="U605" s="22" t="s">
        <v>31</v>
      </c>
      <c r="V605" s="22" t="s">
        <v>31</v>
      </c>
      <c r="W605" s="22" t="s">
        <v>31</v>
      </c>
      <c r="X605" s="23" t="s">
        <v>31</v>
      </c>
      <c r="Y605" s="23" t="s">
        <v>31</v>
      </c>
      <c r="Z605" s="23">
        <v>77049.610583323098</v>
      </c>
      <c r="AA605" s="23">
        <v>101060.972022089</v>
      </c>
      <c r="AB605" s="23">
        <v>33613.262306951801</v>
      </c>
      <c r="AC605" s="23" t="s">
        <v>31</v>
      </c>
      <c r="AD605" s="23" t="s">
        <v>31</v>
      </c>
      <c r="AE605" s="23" t="s">
        <v>31</v>
      </c>
      <c r="AF605" s="23" t="s">
        <v>31</v>
      </c>
      <c r="AG605" s="23" t="s">
        <v>31</v>
      </c>
      <c r="AH605" s="23" t="s">
        <v>31</v>
      </c>
      <c r="AI605" s="23" t="s">
        <v>31</v>
      </c>
      <c r="AJ605" s="22">
        <v>3</v>
      </c>
    </row>
    <row r="606" spans="1:36" x14ac:dyDescent="0.25">
      <c r="A606" s="22" t="s">
        <v>321</v>
      </c>
      <c r="B606" s="22" t="s">
        <v>1844</v>
      </c>
      <c r="C606" s="22">
        <v>7</v>
      </c>
      <c r="D606" s="22">
        <v>0.75600000000000001</v>
      </c>
      <c r="E606" s="22">
        <v>-0.4</v>
      </c>
      <c r="F606" s="22">
        <v>0.41295368584123299</v>
      </c>
      <c r="G606" s="22">
        <v>0.59478925944210503</v>
      </c>
      <c r="H606" s="22">
        <v>1331287.6929067499</v>
      </c>
      <c r="I606" s="22">
        <v>1006726.82264617</v>
      </c>
      <c r="J606" s="22">
        <v>48.46</v>
      </c>
      <c r="K606" s="22">
        <v>85.07</v>
      </c>
      <c r="L606" s="22">
        <v>160063.953125</v>
      </c>
      <c r="M606" s="22">
        <v>561543.421875</v>
      </c>
      <c r="N606" s="22">
        <v>628529.4296875</v>
      </c>
      <c r="O606" s="22">
        <v>609689.8828125</v>
      </c>
      <c r="P606" s="22">
        <v>379000.8828125</v>
      </c>
      <c r="Q606" s="22">
        <v>512067.578125</v>
      </c>
      <c r="R606" s="22">
        <v>13522.2236328125</v>
      </c>
      <c r="S606" s="22" t="s">
        <v>31</v>
      </c>
      <c r="T606" s="22">
        <v>986254.0625</v>
      </c>
      <c r="U606" s="22">
        <v>994593.3125</v>
      </c>
      <c r="V606" s="22" t="s">
        <v>31</v>
      </c>
      <c r="W606" s="22" t="s">
        <v>31</v>
      </c>
      <c r="X606" s="23">
        <v>339372.07907818601</v>
      </c>
      <c r="Y606" s="23">
        <v>1898145.3507339</v>
      </c>
      <c r="Z606" s="23">
        <v>1690321.58455555</v>
      </c>
      <c r="AA606" s="23">
        <v>1669737.1795777599</v>
      </c>
      <c r="AB606" s="23">
        <v>831412.23700379499</v>
      </c>
      <c r="AC606" s="23">
        <v>1061440.65243439</v>
      </c>
      <c r="AD606" s="23">
        <v>13522.2236328125</v>
      </c>
      <c r="AE606" s="23" t="s">
        <v>31</v>
      </c>
      <c r="AF606" s="23">
        <v>1075376.61200656</v>
      </c>
      <c r="AG606" s="23">
        <v>1006726.82264617</v>
      </c>
      <c r="AH606" s="23" t="s">
        <v>31</v>
      </c>
      <c r="AI606" s="23" t="s">
        <v>31</v>
      </c>
      <c r="AJ606" s="22">
        <v>3</v>
      </c>
    </row>
    <row r="607" spans="1:36" x14ac:dyDescent="0.25">
      <c r="A607" s="22" t="s">
        <v>732</v>
      </c>
      <c r="B607" s="22" t="s">
        <v>1845</v>
      </c>
      <c r="C607" s="22">
        <v>69</v>
      </c>
      <c r="D607" s="22">
        <v>1.9379999999999999</v>
      </c>
      <c r="E607" s="22">
        <v>0.95</v>
      </c>
      <c r="F607" s="22">
        <v>2.59018049028884E-2</v>
      </c>
      <c r="G607" s="22">
        <v>0.11408004360627701</v>
      </c>
      <c r="H607" s="22">
        <v>7076347.5625165198</v>
      </c>
      <c r="I607" s="22">
        <v>13713969.249863399</v>
      </c>
      <c r="J607" s="22">
        <v>48.97</v>
      </c>
      <c r="K607" s="22">
        <v>48.3</v>
      </c>
      <c r="L607" s="22">
        <v>2631086.5</v>
      </c>
      <c r="M607" s="22">
        <v>1760709.375</v>
      </c>
      <c r="N607" s="22">
        <v>5762339.5</v>
      </c>
      <c r="O607" s="22">
        <v>5443455</v>
      </c>
      <c r="P607" s="22">
        <v>3262364.5</v>
      </c>
      <c r="Q607" s="22">
        <v>3375524</v>
      </c>
      <c r="R607" s="22">
        <v>11975218.5</v>
      </c>
      <c r="S607" s="22">
        <v>12500444</v>
      </c>
      <c r="T607" s="22">
        <v>25799752</v>
      </c>
      <c r="U607" s="22">
        <v>31034775</v>
      </c>
      <c r="V607" s="22">
        <v>9422222</v>
      </c>
      <c r="W607" s="22">
        <v>12623065.5</v>
      </c>
      <c r="X607" s="23">
        <v>5578503.3313667802</v>
      </c>
      <c r="Y607" s="23">
        <v>5951600.8628337104</v>
      </c>
      <c r="Z607" s="23">
        <v>15496819.0419179</v>
      </c>
      <c r="AA607" s="23">
        <v>14907807.157517999</v>
      </c>
      <c r="AB607" s="23">
        <v>7156631.7913001701</v>
      </c>
      <c r="AC607" s="23">
        <v>6996963.97492545</v>
      </c>
      <c r="AD607" s="23">
        <v>11975218.5</v>
      </c>
      <c r="AE607" s="23">
        <v>12886506.555217899</v>
      </c>
      <c r="AF607" s="23">
        <v>28131138.7717296</v>
      </c>
      <c r="AG607" s="23">
        <v>31413382.771250799</v>
      </c>
      <c r="AH607" s="23">
        <v>11600643.1498139</v>
      </c>
      <c r="AI607" s="23">
        <v>14594564.6153455</v>
      </c>
      <c r="AJ607" s="22">
        <v>3</v>
      </c>
    </row>
    <row r="608" spans="1:36" x14ac:dyDescent="0.25">
      <c r="A608" s="22" t="s">
        <v>56</v>
      </c>
      <c r="B608" s="22" t="s">
        <v>1846</v>
      </c>
      <c r="C608" s="22">
        <v>40</v>
      </c>
      <c r="D608" s="22">
        <v>1.238</v>
      </c>
      <c r="E608" s="22">
        <v>0.31</v>
      </c>
      <c r="F608" s="22">
        <v>0.42983736048801202</v>
      </c>
      <c r="G608" s="22">
        <v>0.607110515116</v>
      </c>
      <c r="H608" s="22">
        <v>3483927.3783805901</v>
      </c>
      <c r="I608" s="22">
        <v>4313783.3207725603</v>
      </c>
      <c r="J608" s="22">
        <v>49.34</v>
      </c>
      <c r="K608" s="22">
        <v>57.3</v>
      </c>
      <c r="L608" s="22">
        <v>579299.5</v>
      </c>
      <c r="M608" s="22">
        <v>260170.15625</v>
      </c>
      <c r="N608" s="22">
        <v>1279475</v>
      </c>
      <c r="O608" s="22">
        <v>1288022.75</v>
      </c>
      <c r="P608" s="22">
        <v>1863599.125</v>
      </c>
      <c r="Q608" s="22">
        <v>1819395.75</v>
      </c>
      <c r="R608" s="22">
        <v>1265634.5</v>
      </c>
      <c r="S608" s="22">
        <v>1554695.375</v>
      </c>
      <c r="T608" s="22">
        <v>4617997</v>
      </c>
      <c r="U608" s="22">
        <v>7320229.625</v>
      </c>
      <c r="V608" s="22">
        <v>3584045.25</v>
      </c>
      <c r="W608" s="22">
        <v>3647439.75</v>
      </c>
      <c r="X608" s="23">
        <v>1228247.0342989899</v>
      </c>
      <c r="Y608" s="23">
        <v>879434.70308441995</v>
      </c>
      <c r="Z608" s="23">
        <v>3440927.5162731898</v>
      </c>
      <c r="AA608" s="23">
        <v>3527464.5921562598</v>
      </c>
      <c r="AB608" s="23">
        <v>4088167.5680979802</v>
      </c>
      <c r="AC608" s="23">
        <v>3771339.3591283802</v>
      </c>
      <c r="AD608" s="23">
        <v>1265634.5</v>
      </c>
      <c r="AE608" s="23">
        <v>1602710.44302941</v>
      </c>
      <c r="AF608" s="23">
        <v>5035300.8995757401</v>
      </c>
      <c r="AG608" s="23">
        <v>7409532.5383726796</v>
      </c>
      <c r="AH608" s="23">
        <v>4412677.81400559</v>
      </c>
      <c r="AI608" s="23">
        <v>4217105.1961945798</v>
      </c>
      <c r="AJ608" s="22">
        <v>3</v>
      </c>
    </row>
    <row r="609" spans="1:36" x14ac:dyDescent="0.25">
      <c r="A609" s="22" t="s">
        <v>433</v>
      </c>
      <c r="B609" s="22" t="s">
        <v>1847</v>
      </c>
      <c r="C609" s="22">
        <v>2</v>
      </c>
      <c r="D609" s="22">
        <v>0.01</v>
      </c>
      <c r="E609" s="22">
        <v>-6.64</v>
      </c>
      <c r="F609" s="22" t="s">
        <v>31</v>
      </c>
      <c r="G609" s="22" t="s">
        <v>31</v>
      </c>
      <c r="H609" s="22">
        <v>33416.1209276027</v>
      </c>
      <c r="I609" s="22" t="s">
        <v>31</v>
      </c>
      <c r="J609" s="22">
        <v>49.36</v>
      </c>
      <c r="K609" s="22" t="s">
        <v>31</v>
      </c>
      <c r="L609" s="22">
        <v>13415.1748046875</v>
      </c>
      <c r="M609" s="22">
        <v>9008.19921875</v>
      </c>
      <c r="N609" s="22">
        <v>30218.103515625</v>
      </c>
      <c r="O609" s="22">
        <v>23145.943359375</v>
      </c>
      <c r="P609" s="22">
        <v>13330.09765625</v>
      </c>
      <c r="Q609" s="22">
        <v>17691.291015625</v>
      </c>
      <c r="R609" s="22" t="s">
        <v>31</v>
      </c>
      <c r="S609" s="22" t="s">
        <v>31</v>
      </c>
      <c r="T609" s="22" t="s">
        <v>31</v>
      </c>
      <c r="U609" s="22" t="s">
        <v>31</v>
      </c>
      <c r="V609" s="22" t="s">
        <v>31</v>
      </c>
      <c r="W609" s="22" t="s">
        <v>31</v>
      </c>
      <c r="X609" s="23">
        <v>28443.2295702999</v>
      </c>
      <c r="Y609" s="23">
        <v>30449.776098278799</v>
      </c>
      <c r="Z609" s="23">
        <v>81266.381817937494</v>
      </c>
      <c r="AA609" s="23">
        <v>63389.016733011602</v>
      </c>
      <c r="AB609" s="23">
        <v>29242.1648984516</v>
      </c>
      <c r="AC609" s="23">
        <v>36671.440021238297</v>
      </c>
      <c r="AD609" s="23" t="s">
        <v>31</v>
      </c>
      <c r="AE609" s="23" t="s">
        <v>31</v>
      </c>
      <c r="AF609" s="23" t="s">
        <v>31</v>
      </c>
      <c r="AG609" s="23" t="s">
        <v>31</v>
      </c>
      <c r="AH609" s="23" t="s">
        <v>31</v>
      </c>
      <c r="AI609" s="23" t="s">
        <v>31</v>
      </c>
      <c r="AJ609" s="22">
        <v>3</v>
      </c>
    </row>
    <row r="610" spans="1:36" x14ac:dyDescent="0.25">
      <c r="A610" s="22" t="s">
        <v>28</v>
      </c>
      <c r="B610" s="22" t="s">
        <v>1848</v>
      </c>
      <c r="C610" s="22">
        <v>66</v>
      </c>
      <c r="D610" s="22">
        <v>0.372</v>
      </c>
      <c r="E610" s="22">
        <v>-1.42</v>
      </c>
      <c r="F610" s="22">
        <v>0.11383903181798299</v>
      </c>
      <c r="G610" s="22">
        <v>0.26740712172009401</v>
      </c>
      <c r="H610" s="22">
        <v>4086857.51439344</v>
      </c>
      <c r="I610" s="22">
        <v>1522285.9961254699</v>
      </c>
      <c r="J610" s="22">
        <v>49.48</v>
      </c>
      <c r="K610" s="22">
        <v>54.11</v>
      </c>
      <c r="L610" s="22">
        <v>591038.875</v>
      </c>
      <c r="M610" s="22">
        <v>376184.8671875</v>
      </c>
      <c r="N610" s="22">
        <v>1788034.25</v>
      </c>
      <c r="O610" s="22">
        <v>1701706.1875</v>
      </c>
      <c r="P610" s="22">
        <v>2004733.4375</v>
      </c>
      <c r="Q610" s="22">
        <v>1832220.46875</v>
      </c>
      <c r="R610" s="22">
        <v>908292.3125</v>
      </c>
      <c r="S610" s="22">
        <v>861601.1875</v>
      </c>
      <c r="T610" s="22">
        <v>2981088.6875</v>
      </c>
      <c r="U610" s="22">
        <v>2610809</v>
      </c>
      <c r="V610" s="22">
        <v>1024411.40625</v>
      </c>
      <c r="W610" s="22">
        <v>1589143.28125</v>
      </c>
      <c r="X610" s="23">
        <v>1253137.1861604601</v>
      </c>
      <c r="Y610" s="23">
        <v>1271590.9916354599</v>
      </c>
      <c r="Z610" s="23">
        <v>4808609.9774234695</v>
      </c>
      <c r="AA610" s="23">
        <v>4660405.5112065999</v>
      </c>
      <c r="AB610" s="23">
        <v>4397773.1647996297</v>
      </c>
      <c r="AC610" s="23">
        <v>3797923.1117790202</v>
      </c>
      <c r="AD610" s="23">
        <v>908292.3125</v>
      </c>
      <c r="AE610" s="23">
        <v>888210.79880860599</v>
      </c>
      <c r="AF610" s="23">
        <v>3250473.8634269</v>
      </c>
      <c r="AG610" s="23">
        <v>2642659.4831000599</v>
      </c>
      <c r="AH610" s="23">
        <v>1261255.69557852</v>
      </c>
      <c r="AI610" s="23">
        <v>1837339.2977518199</v>
      </c>
      <c r="AJ610" s="22">
        <v>4</v>
      </c>
    </row>
    <row r="611" spans="1:36" x14ac:dyDescent="0.25">
      <c r="A611" s="22" t="s">
        <v>486</v>
      </c>
      <c r="B611" s="22" t="s">
        <v>1849</v>
      </c>
      <c r="C611" s="22">
        <v>6</v>
      </c>
      <c r="D611" s="22">
        <v>0.01</v>
      </c>
      <c r="E611" s="22">
        <v>-6.64</v>
      </c>
      <c r="F611" s="22" t="s">
        <v>31</v>
      </c>
      <c r="G611" s="22" t="s">
        <v>31</v>
      </c>
      <c r="H611" s="22">
        <v>290747.68924968399</v>
      </c>
      <c r="I611" s="22" t="s">
        <v>31</v>
      </c>
      <c r="J611" s="22">
        <v>49.57</v>
      </c>
      <c r="K611" s="22" t="s">
        <v>31</v>
      </c>
      <c r="L611" s="22" t="s">
        <v>31</v>
      </c>
      <c r="M611" s="22" t="s">
        <v>31</v>
      </c>
      <c r="N611" s="22">
        <v>108111.6640625</v>
      </c>
      <c r="O611" s="22">
        <v>127130.5546875</v>
      </c>
      <c r="P611" s="22">
        <v>50484.23046875</v>
      </c>
      <c r="Q611" s="22" t="s">
        <v>31</v>
      </c>
      <c r="R611" s="22" t="s">
        <v>31</v>
      </c>
      <c r="S611" s="22" t="s">
        <v>31</v>
      </c>
      <c r="T611" s="22" t="s">
        <v>31</v>
      </c>
      <c r="U611" s="22" t="s">
        <v>31</v>
      </c>
      <c r="V611" s="22" t="s">
        <v>31</v>
      </c>
      <c r="W611" s="22" t="s">
        <v>31</v>
      </c>
      <c r="X611" s="23" t="s">
        <v>31</v>
      </c>
      <c r="Y611" s="23" t="s">
        <v>31</v>
      </c>
      <c r="Z611" s="23">
        <v>290747.68924968399</v>
      </c>
      <c r="AA611" s="23">
        <v>348168.17501192499</v>
      </c>
      <c r="AB611" s="23">
        <v>110746.990022721</v>
      </c>
      <c r="AC611" s="23" t="s">
        <v>31</v>
      </c>
      <c r="AD611" s="23" t="s">
        <v>31</v>
      </c>
      <c r="AE611" s="23" t="s">
        <v>31</v>
      </c>
      <c r="AF611" s="23" t="s">
        <v>31</v>
      </c>
      <c r="AG611" s="23" t="s">
        <v>31</v>
      </c>
      <c r="AH611" s="23" t="s">
        <v>31</v>
      </c>
      <c r="AI611" s="23" t="s">
        <v>31</v>
      </c>
      <c r="AJ611" s="22">
        <v>4</v>
      </c>
    </row>
    <row r="612" spans="1:36" x14ac:dyDescent="0.25">
      <c r="A612" s="22" t="s">
        <v>195</v>
      </c>
      <c r="B612" s="22" t="s">
        <v>1850</v>
      </c>
      <c r="C612" s="22">
        <v>33</v>
      </c>
      <c r="D612" s="22">
        <v>0.01</v>
      </c>
      <c r="E612" s="22">
        <v>-6.64</v>
      </c>
      <c r="F612" s="22" t="s">
        <v>31</v>
      </c>
      <c r="G612" s="22" t="s">
        <v>31</v>
      </c>
      <c r="H612" s="22">
        <v>251672.597971615</v>
      </c>
      <c r="I612" s="22" t="s">
        <v>31</v>
      </c>
      <c r="J612" s="22">
        <v>49.67</v>
      </c>
      <c r="K612" s="22" t="s">
        <v>31</v>
      </c>
      <c r="L612" s="22">
        <v>189141.796875</v>
      </c>
      <c r="M612" s="22">
        <v>59977.7109375</v>
      </c>
      <c r="N612" s="22">
        <v>50992.54296875</v>
      </c>
      <c r="O612" s="22">
        <v>39895.14453125</v>
      </c>
      <c r="P612" s="22">
        <v>183244.53125</v>
      </c>
      <c r="Q612" s="22">
        <v>150718.796875</v>
      </c>
      <c r="R612" s="22" t="s">
        <v>31</v>
      </c>
      <c r="S612" s="22" t="s">
        <v>31</v>
      </c>
      <c r="T612" s="22" t="s">
        <v>31</v>
      </c>
      <c r="U612" s="22" t="s">
        <v>31</v>
      </c>
      <c r="V612" s="22" t="s">
        <v>31</v>
      </c>
      <c r="W612" s="22" t="s">
        <v>31</v>
      </c>
      <c r="X612" s="23">
        <v>401023.73827994103</v>
      </c>
      <c r="Y612" s="23">
        <v>202738.39694095799</v>
      </c>
      <c r="Z612" s="23">
        <v>137135.656598147</v>
      </c>
      <c r="AA612" s="23">
        <v>109259.490744974</v>
      </c>
      <c r="AB612" s="23">
        <v>401982.56139853399</v>
      </c>
      <c r="AC612" s="23">
        <v>312417.86225737998</v>
      </c>
      <c r="AD612" s="23" t="s">
        <v>31</v>
      </c>
      <c r="AE612" s="23" t="s">
        <v>31</v>
      </c>
      <c r="AF612" s="23" t="s">
        <v>31</v>
      </c>
      <c r="AG612" s="23" t="s">
        <v>31</v>
      </c>
      <c r="AH612" s="23" t="s">
        <v>31</v>
      </c>
      <c r="AI612" s="23" t="s">
        <v>31</v>
      </c>
      <c r="AJ612" s="22">
        <v>3</v>
      </c>
    </row>
    <row r="613" spans="1:36" x14ac:dyDescent="0.25">
      <c r="A613" s="22" t="s">
        <v>166</v>
      </c>
      <c r="B613" s="22" t="s">
        <v>1851</v>
      </c>
      <c r="C613" s="22">
        <v>14</v>
      </c>
      <c r="D613" s="22">
        <v>0.20799999999999999</v>
      </c>
      <c r="E613" s="22">
        <v>-2.27</v>
      </c>
      <c r="F613" s="22">
        <v>8.8973031290896107E-2</v>
      </c>
      <c r="G613" s="22">
        <v>0.23771420573903501</v>
      </c>
      <c r="H613" s="22">
        <v>4048195.0352392099</v>
      </c>
      <c r="I613" s="22">
        <v>841421.046231215</v>
      </c>
      <c r="J613" s="22">
        <v>49.85</v>
      </c>
      <c r="K613" s="22">
        <v>88.53</v>
      </c>
      <c r="L613" s="22">
        <v>1951797.875</v>
      </c>
      <c r="M613" s="22">
        <v>2161697.5625</v>
      </c>
      <c r="N613" s="22">
        <v>1504592.75</v>
      </c>
      <c r="O613" s="22">
        <v>1478839.5</v>
      </c>
      <c r="P613" s="22">
        <v>743778.9375</v>
      </c>
      <c r="Q613" s="22">
        <v>1149266.4375</v>
      </c>
      <c r="R613" s="22" t="s">
        <v>31</v>
      </c>
      <c r="S613" s="22">
        <v>28172.62109375</v>
      </c>
      <c r="T613" s="22">
        <v>2247351.5</v>
      </c>
      <c r="U613" s="22">
        <v>2206134.5</v>
      </c>
      <c r="V613" s="22">
        <v>412763.4375</v>
      </c>
      <c r="W613" s="22">
        <v>727758.125</v>
      </c>
      <c r="X613" s="23">
        <v>4138256.5521286</v>
      </c>
      <c r="Y613" s="23">
        <v>7307032.7567038303</v>
      </c>
      <c r="Z613" s="23">
        <v>4046342.9095997498</v>
      </c>
      <c r="AA613" s="23">
        <v>4050048.0086489702</v>
      </c>
      <c r="AB613" s="23">
        <v>1631623.9309899199</v>
      </c>
      <c r="AC613" s="23">
        <v>2382260.0167495199</v>
      </c>
      <c r="AD613" s="23" t="s">
        <v>31</v>
      </c>
      <c r="AE613" s="23">
        <v>29042.701715417301</v>
      </c>
      <c r="AF613" s="23">
        <v>2450432.7373129302</v>
      </c>
      <c r="AG613" s="23">
        <v>2233048.1691380702</v>
      </c>
      <c r="AH613" s="23">
        <v>508194.49422100198</v>
      </c>
      <c r="AI613" s="23">
        <v>841421.046231215</v>
      </c>
      <c r="AJ613" s="22">
        <v>3</v>
      </c>
    </row>
    <row r="614" spans="1:36" x14ac:dyDescent="0.25">
      <c r="A614" s="22" t="s">
        <v>178</v>
      </c>
      <c r="B614" s="22" t="s">
        <v>1852</v>
      </c>
      <c r="C614" s="22">
        <v>10</v>
      </c>
      <c r="D614" s="22">
        <v>1.5649999999999999</v>
      </c>
      <c r="E614" s="22">
        <v>0.65</v>
      </c>
      <c r="F614" s="22">
        <v>9.8987212919197196E-2</v>
      </c>
      <c r="G614" s="22">
        <v>0.25197872442302999</v>
      </c>
      <c r="H614" s="22">
        <v>302465.07130466698</v>
      </c>
      <c r="I614" s="22">
        <v>473342.756644685</v>
      </c>
      <c r="J614" s="22">
        <v>49.86</v>
      </c>
      <c r="K614" s="22">
        <v>9.98</v>
      </c>
      <c r="L614" s="22">
        <v>238546.5625</v>
      </c>
      <c r="M614" s="22">
        <v>174136.5</v>
      </c>
      <c r="N614" s="22">
        <v>66325.6875</v>
      </c>
      <c r="O614" s="22">
        <v>64417.1875</v>
      </c>
      <c r="P614" s="22">
        <v>127515.4296875</v>
      </c>
      <c r="Q614" s="22">
        <v>157776.78125</v>
      </c>
      <c r="R614" s="22">
        <v>441050.125</v>
      </c>
      <c r="S614" s="22">
        <v>492780.78125</v>
      </c>
      <c r="T614" s="22" t="s">
        <v>31</v>
      </c>
      <c r="U614" s="22" t="s">
        <v>31</v>
      </c>
      <c r="V614" s="22" t="s">
        <v>31</v>
      </c>
      <c r="W614" s="22" t="s">
        <v>31</v>
      </c>
      <c r="X614" s="23">
        <v>505773.10688658198</v>
      </c>
      <c r="Y614" s="23">
        <v>588621.24457697198</v>
      </c>
      <c r="Z614" s="23">
        <v>178371.50640261601</v>
      </c>
      <c r="AA614" s="23">
        <v>176417.18520308801</v>
      </c>
      <c r="AB614" s="23">
        <v>279729.925329577</v>
      </c>
      <c r="AC614" s="23">
        <v>327048.02409520501</v>
      </c>
      <c r="AD614" s="23">
        <v>441050.125</v>
      </c>
      <c r="AE614" s="23">
        <v>507999.77727699099</v>
      </c>
      <c r="AF614" s="23" t="s">
        <v>31</v>
      </c>
      <c r="AG614" s="23" t="s">
        <v>31</v>
      </c>
      <c r="AH614" s="23" t="s">
        <v>31</v>
      </c>
      <c r="AI614" s="23" t="s">
        <v>31</v>
      </c>
      <c r="AJ614" s="22">
        <v>3</v>
      </c>
    </row>
    <row r="615" spans="1:36" x14ac:dyDescent="0.25">
      <c r="A615" s="22" t="s">
        <v>678</v>
      </c>
      <c r="B615" s="22" t="s">
        <v>1853</v>
      </c>
      <c r="C615" s="22">
        <v>16</v>
      </c>
      <c r="D615" s="22">
        <v>0.01</v>
      </c>
      <c r="E615" s="22">
        <v>-6.64</v>
      </c>
      <c r="F615" s="22" t="s">
        <v>31</v>
      </c>
      <c r="G615" s="22" t="s">
        <v>31</v>
      </c>
      <c r="H615" s="22">
        <v>734661.39867906098</v>
      </c>
      <c r="I615" s="22" t="s">
        <v>31</v>
      </c>
      <c r="J615" s="22">
        <v>50.12</v>
      </c>
      <c r="K615" s="22" t="s">
        <v>31</v>
      </c>
      <c r="L615" s="22">
        <v>378199.0546875</v>
      </c>
      <c r="M615" s="22">
        <v>199124.78125</v>
      </c>
      <c r="N615" s="22">
        <v>244247.4921875</v>
      </c>
      <c r="O615" s="22">
        <v>230762.98828125</v>
      </c>
      <c r="P615" s="22">
        <v>772192.78125</v>
      </c>
      <c r="Q615" s="22">
        <v>796191.234375</v>
      </c>
      <c r="R615" s="22" t="s">
        <v>31</v>
      </c>
      <c r="S615" s="22" t="s">
        <v>31</v>
      </c>
      <c r="T615" s="22" t="s">
        <v>31</v>
      </c>
      <c r="U615" s="22" t="s">
        <v>31</v>
      </c>
      <c r="V615" s="22" t="s">
        <v>31</v>
      </c>
      <c r="W615" s="22" t="s">
        <v>31</v>
      </c>
      <c r="X615" s="23">
        <v>801868.23447043099</v>
      </c>
      <c r="Y615" s="23">
        <v>673087.35713358305</v>
      </c>
      <c r="Z615" s="23">
        <v>656861.53824708494</v>
      </c>
      <c r="AA615" s="23">
        <v>631982.83597264101</v>
      </c>
      <c r="AB615" s="23">
        <v>1693955.23011185</v>
      </c>
      <c r="AC615" s="23">
        <v>1650387.13517466</v>
      </c>
      <c r="AD615" s="23" t="s">
        <v>31</v>
      </c>
      <c r="AE615" s="23" t="s">
        <v>31</v>
      </c>
      <c r="AF615" s="23" t="s">
        <v>31</v>
      </c>
      <c r="AG615" s="23" t="s">
        <v>31</v>
      </c>
      <c r="AH615" s="23" t="s">
        <v>31</v>
      </c>
      <c r="AI615" s="23" t="s">
        <v>31</v>
      </c>
      <c r="AJ615" s="22">
        <v>3</v>
      </c>
    </row>
    <row r="616" spans="1:36" x14ac:dyDescent="0.25">
      <c r="A616" s="22" t="s">
        <v>902</v>
      </c>
      <c r="B616" s="22" t="s">
        <v>1854</v>
      </c>
      <c r="C616" s="22">
        <v>16</v>
      </c>
      <c r="D616" s="22">
        <v>1.3169999999999999</v>
      </c>
      <c r="E616" s="22">
        <v>0.4</v>
      </c>
      <c r="F616" s="22">
        <v>0.19211965134598</v>
      </c>
      <c r="G616" s="22">
        <v>0.39461998884023702</v>
      </c>
      <c r="H616" s="22">
        <v>497398.669990914</v>
      </c>
      <c r="I616" s="22">
        <v>654852.90161783202</v>
      </c>
      <c r="J616" s="22">
        <v>50.18</v>
      </c>
      <c r="K616" s="22">
        <v>15.28</v>
      </c>
      <c r="L616" s="22">
        <v>234596.78125</v>
      </c>
      <c r="M616" s="22">
        <v>166412.171875</v>
      </c>
      <c r="N616" s="22" t="s">
        <v>31</v>
      </c>
      <c r="O616" s="22">
        <v>17282.9921875</v>
      </c>
      <c r="P616" s="22">
        <v>215484.328125</v>
      </c>
      <c r="Q616" s="22">
        <v>242103.90625</v>
      </c>
      <c r="R616" s="22">
        <v>631668.5625</v>
      </c>
      <c r="S616" s="22">
        <v>759165.4375</v>
      </c>
      <c r="T616" s="22">
        <v>622624.875</v>
      </c>
      <c r="U616" s="22">
        <v>607445.8125</v>
      </c>
      <c r="V616" s="22">
        <v>431383.28125</v>
      </c>
      <c r="W616" s="22">
        <v>690065.0625</v>
      </c>
      <c r="X616" s="23">
        <v>497398.669990914</v>
      </c>
      <c r="Y616" s="23">
        <v>562511.24676227802</v>
      </c>
      <c r="Z616" s="23" t="s">
        <v>31</v>
      </c>
      <c r="AA616" s="23">
        <v>47332.349516279501</v>
      </c>
      <c r="AB616" s="23">
        <v>472706.83370491897</v>
      </c>
      <c r="AC616" s="23">
        <v>501845.73127608601</v>
      </c>
      <c r="AD616" s="23">
        <v>631668.5625</v>
      </c>
      <c r="AE616" s="23">
        <v>782611.43258900102</v>
      </c>
      <c r="AF616" s="23">
        <v>678888.18316376803</v>
      </c>
      <c r="AG616" s="23">
        <v>614856.32877492905</v>
      </c>
      <c r="AH616" s="23">
        <v>531119.25261122501</v>
      </c>
      <c r="AI616" s="23">
        <v>797840.99539439497</v>
      </c>
      <c r="AJ616" s="22">
        <v>3</v>
      </c>
    </row>
    <row r="617" spans="1:36" x14ac:dyDescent="0.25">
      <c r="A617" s="22" t="s">
        <v>831</v>
      </c>
      <c r="B617" s="22" t="s">
        <v>1855</v>
      </c>
      <c r="C617" s="22">
        <v>13</v>
      </c>
      <c r="D617" s="22">
        <v>0.68100000000000005</v>
      </c>
      <c r="E617" s="22">
        <v>-0.55000000000000004</v>
      </c>
      <c r="F617" s="22">
        <v>0.83566555052681002</v>
      </c>
      <c r="G617" s="22">
        <v>0.91975768139743197</v>
      </c>
      <c r="H617" s="22">
        <v>305735.26809565799</v>
      </c>
      <c r="I617" s="22">
        <v>208324.93103025301</v>
      </c>
      <c r="J617" s="22">
        <v>50.78</v>
      </c>
      <c r="K617" s="22">
        <v>36.74</v>
      </c>
      <c r="L617" s="22">
        <v>206193.921875</v>
      </c>
      <c r="M617" s="22">
        <v>90448.09375</v>
      </c>
      <c r="N617" s="22">
        <v>17827.38671875</v>
      </c>
      <c r="O617" s="22" t="s">
        <v>31</v>
      </c>
      <c r="P617" s="22">
        <v>141994.21875</v>
      </c>
      <c r="Q617" s="22">
        <v>141513.1875</v>
      </c>
      <c r="R617" s="22">
        <v>250350.3125</v>
      </c>
      <c r="S617" s="22">
        <v>300932.875</v>
      </c>
      <c r="T617" s="22" t="s">
        <v>31</v>
      </c>
      <c r="U617" s="22" t="s">
        <v>31</v>
      </c>
      <c r="V617" s="22">
        <v>107034.1171875</v>
      </c>
      <c r="W617" s="22">
        <v>149936.734375</v>
      </c>
      <c r="X617" s="23">
        <v>437178.131576924</v>
      </c>
      <c r="Y617" s="23">
        <v>305735.26809565799</v>
      </c>
      <c r="Z617" s="23">
        <v>47943.684326610601</v>
      </c>
      <c r="AA617" s="23" t="s">
        <v>31</v>
      </c>
      <c r="AB617" s="23">
        <v>311491.968505383</v>
      </c>
      <c r="AC617" s="23">
        <v>293335.99017941201</v>
      </c>
      <c r="AD617" s="23">
        <v>250350.3125</v>
      </c>
      <c r="AE617" s="23">
        <v>310226.85805144702</v>
      </c>
      <c r="AF617" s="23" t="s">
        <v>31</v>
      </c>
      <c r="AG617" s="23" t="s">
        <v>31</v>
      </c>
      <c r="AH617" s="23">
        <v>131780.44397038699</v>
      </c>
      <c r="AI617" s="23">
        <v>173354.19498931</v>
      </c>
      <c r="AJ617" s="22">
        <v>3</v>
      </c>
    </row>
    <row r="618" spans="1:36" x14ac:dyDescent="0.25">
      <c r="A618" s="22" t="s">
        <v>687</v>
      </c>
      <c r="B618" s="22" t="s">
        <v>1856</v>
      </c>
      <c r="C618" s="22">
        <v>19</v>
      </c>
      <c r="D618" s="22">
        <v>0.01</v>
      </c>
      <c r="E618" s="22">
        <v>-6.64</v>
      </c>
      <c r="F618" s="22" t="s">
        <v>31</v>
      </c>
      <c r="G618" s="22" t="s">
        <v>31</v>
      </c>
      <c r="H618" s="22">
        <v>1096356.3688727601</v>
      </c>
      <c r="I618" s="22" t="s">
        <v>31</v>
      </c>
      <c r="J618" s="22">
        <v>50.88</v>
      </c>
      <c r="K618" s="22" t="s">
        <v>31</v>
      </c>
      <c r="L618" s="22">
        <v>447681.8125</v>
      </c>
      <c r="M618" s="22">
        <v>374840.75</v>
      </c>
      <c r="N618" s="22">
        <v>513695.71875</v>
      </c>
      <c r="O618" s="22">
        <v>462394.15625</v>
      </c>
      <c r="P618" s="22">
        <v>154392.4375</v>
      </c>
      <c r="Q618" s="22">
        <v>171481.953125</v>
      </c>
      <c r="R618" s="22" t="s">
        <v>31</v>
      </c>
      <c r="S618" s="22" t="s">
        <v>31</v>
      </c>
      <c r="T618" s="22" t="s">
        <v>31</v>
      </c>
      <c r="U618" s="22" t="s">
        <v>31</v>
      </c>
      <c r="V618" s="22" t="s">
        <v>31</v>
      </c>
      <c r="W618" s="22" t="s">
        <v>31</v>
      </c>
      <c r="X618" s="23">
        <v>949187.52478246798</v>
      </c>
      <c r="Y618" s="23">
        <v>1267047.56775958</v>
      </c>
      <c r="Z618" s="23">
        <v>1381496.1086684801</v>
      </c>
      <c r="AA618" s="23">
        <v>1266343.3264605301</v>
      </c>
      <c r="AB618" s="23">
        <v>338689.87556382001</v>
      </c>
      <c r="AC618" s="23">
        <v>355456.82636695198</v>
      </c>
      <c r="AD618" s="23" t="s">
        <v>31</v>
      </c>
      <c r="AE618" s="23" t="s">
        <v>31</v>
      </c>
      <c r="AF618" s="23" t="s">
        <v>31</v>
      </c>
      <c r="AG618" s="23" t="s">
        <v>31</v>
      </c>
      <c r="AH618" s="23" t="s">
        <v>31</v>
      </c>
      <c r="AI618" s="23" t="s">
        <v>31</v>
      </c>
      <c r="AJ618" s="22">
        <v>3</v>
      </c>
    </row>
    <row r="619" spans="1:36" x14ac:dyDescent="0.25">
      <c r="A619" s="22" t="s">
        <v>62</v>
      </c>
      <c r="B619" s="22" t="s">
        <v>1857</v>
      </c>
      <c r="C619" s="22">
        <v>65</v>
      </c>
      <c r="D619" s="22">
        <v>0.01</v>
      </c>
      <c r="E619" s="22">
        <v>-6.64</v>
      </c>
      <c r="F619" s="22" t="s">
        <v>31</v>
      </c>
      <c r="G619" s="22" t="s">
        <v>31</v>
      </c>
      <c r="H619" s="22">
        <v>34066685.3352075</v>
      </c>
      <c r="I619" s="22" t="s">
        <v>31</v>
      </c>
      <c r="J619" s="22">
        <v>51.06</v>
      </c>
      <c r="K619" s="22" t="s">
        <v>31</v>
      </c>
      <c r="L619" s="22">
        <v>5226294.62890625</v>
      </c>
      <c r="M619" s="22">
        <v>2949680.0058593801</v>
      </c>
      <c r="N619" s="22">
        <v>12593120.3867188</v>
      </c>
      <c r="O619" s="22">
        <v>12512484.546875</v>
      </c>
      <c r="P619" s="22">
        <v>20444916.296875</v>
      </c>
      <c r="Q619" s="22">
        <v>18710741.7109375</v>
      </c>
      <c r="R619" s="22" t="s">
        <v>31</v>
      </c>
      <c r="S619" s="22" t="s">
        <v>31</v>
      </c>
      <c r="T619" s="22" t="s">
        <v>31</v>
      </c>
      <c r="U619" s="22" t="s">
        <v>31</v>
      </c>
      <c r="V619" s="22" t="s">
        <v>31</v>
      </c>
      <c r="W619" s="22" t="s">
        <v>31</v>
      </c>
      <c r="X619" s="23">
        <v>11080936.334878299</v>
      </c>
      <c r="Y619" s="23">
        <v>9970593.8511039</v>
      </c>
      <c r="Z619" s="23">
        <v>33867027.065320902</v>
      </c>
      <c r="AA619" s="23">
        <v>34267520.662196301</v>
      </c>
      <c r="AB619" s="23">
        <v>44849905.012357302</v>
      </c>
      <c r="AC619" s="23">
        <v>38784611.128691301</v>
      </c>
      <c r="AD619" s="23" t="s">
        <v>31</v>
      </c>
      <c r="AE619" s="23" t="s">
        <v>31</v>
      </c>
      <c r="AF619" s="23" t="s">
        <v>31</v>
      </c>
      <c r="AG619" s="23" t="s">
        <v>31</v>
      </c>
      <c r="AH619" s="23" t="s">
        <v>31</v>
      </c>
      <c r="AI619" s="23" t="s">
        <v>31</v>
      </c>
      <c r="AJ619" s="22">
        <v>3</v>
      </c>
    </row>
    <row r="620" spans="1:36" x14ac:dyDescent="0.25">
      <c r="A620" s="22" t="s">
        <v>62</v>
      </c>
      <c r="B620" s="22" t="s">
        <v>1858</v>
      </c>
      <c r="C620" s="22">
        <v>295</v>
      </c>
      <c r="D620" s="22">
        <v>2.1859999999999999</v>
      </c>
      <c r="E620" s="22">
        <v>1.1299999999999999</v>
      </c>
      <c r="F620" s="22">
        <v>3.0915092384862598E-2</v>
      </c>
      <c r="G620" s="22">
        <v>0.124371061318413</v>
      </c>
      <c r="H620" s="22">
        <v>13169590.8786464</v>
      </c>
      <c r="I620" s="22">
        <v>28793548.237680599</v>
      </c>
      <c r="J620" s="22">
        <v>51.13</v>
      </c>
      <c r="K620" s="22">
        <v>43.52</v>
      </c>
      <c r="L620" s="22">
        <v>5250405.3125</v>
      </c>
      <c r="M620" s="22">
        <v>4609173.375</v>
      </c>
      <c r="N620" s="22">
        <v>2518114.265625</v>
      </c>
      <c r="O620" s="22">
        <v>2008248.984375</v>
      </c>
      <c r="P620" s="22">
        <v>10016141.953125</v>
      </c>
      <c r="Q620" s="22">
        <v>9950089.5625</v>
      </c>
      <c r="R620" s="22">
        <v>35560498.7109375</v>
      </c>
      <c r="S620" s="22">
        <v>44845787.65625</v>
      </c>
      <c r="T620" s="22">
        <v>19177616.4375</v>
      </c>
      <c r="U620" s="22">
        <v>23033313.8203125</v>
      </c>
      <c r="V620" s="22">
        <v>9322180.8671875</v>
      </c>
      <c r="W620" s="22">
        <v>30778894.875</v>
      </c>
      <c r="X620" s="23">
        <v>11132056.4819162</v>
      </c>
      <c r="Y620" s="23">
        <v>15580061.4372262</v>
      </c>
      <c r="Z620" s="23">
        <v>6772034.3623041604</v>
      </c>
      <c r="AA620" s="23">
        <v>5499923.9606727296</v>
      </c>
      <c r="AB620" s="23">
        <v>21972357.7570531</v>
      </c>
      <c r="AC620" s="23">
        <v>20625069.830963802</v>
      </c>
      <c r="AD620" s="23">
        <v>35560498.7109375</v>
      </c>
      <c r="AE620" s="23">
        <v>46230800.810449101</v>
      </c>
      <c r="AF620" s="23">
        <v>20910595.935740601</v>
      </c>
      <c r="AG620" s="23">
        <v>23314308.015051398</v>
      </c>
      <c r="AH620" s="23">
        <v>11477472.4707468</v>
      </c>
      <c r="AI620" s="23">
        <v>35586012.767034501</v>
      </c>
      <c r="AJ620" s="22">
        <v>3</v>
      </c>
    </row>
    <row r="621" spans="1:36" x14ac:dyDescent="0.25">
      <c r="A621" s="22" t="s">
        <v>44</v>
      </c>
      <c r="B621" s="22" t="s">
        <v>1859</v>
      </c>
      <c r="C621" s="22">
        <v>60</v>
      </c>
      <c r="D621" s="22">
        <v>0.57499999999999996</v>
      </c>
      <c r="E621" s="22">
        <v>-0.8</v>
      </c>
      <c r="F621" s="22">
        <v>0.23811683261177299</v>
      </c>
      <c r="G621" s="22">
        <v>0.44095709742920802</v>
      </c>
      <c r="H621" s="22">
        <v>2104219.7180630299</v>
      </c>
      <c r="I621" s="22">
        <v>1210288.8043795701</v>
      </c>
      <c r="J621" s="22">
        <v>51.36</v>
      </c>
      <c r="K621" s="22">
        <v>63.09</v>
      </c>
      <c r="L621" s="22">
        <v>461937.55639648403</v>
      </c>
      <c r="M621" s="22">
        <v>378147.86669921898</v>
      </c>
      <c r="N621" s="22">
        <v>1542980.3125</v>
      </c>
      <c r="O621" s="22">
        <v>1086648.5625</v>
      </c>
      <c r="P621" s="22">
        <v>891472.46875</v>
      </c>
      <c r="Q621" s="22">
        <v>1092269</v>
      </c>
      <c r="R621" s="22">
        <v>1075597.125</v>
      </c>
      <c r="S621" s="22">
        <v>1321048.125</v>
      </c>
      <c r="T621" s="22">
        <v>1955310.75</v>
      </c>
      <c r="U621" s="22">
        <v>2291652.75</v>
      </c>
      <c r="V621" s="22">
        <v>11862.620605468799</v>
      </c>
      <c r="W621" s="22">
        <v>908070.85888671898</v>
      </c>
      <c r="X621" s="23">
        <v>979412.95249746297</v>
      </c>
      <c r="Y621" s="23">
        <v>1278226.3794817301</v>
      </c>
      <c r="Z621" s="23">
        <v>4149579.6434858502</v>
      </c>
      <c r="AA621" s="23">
        <v>2975967.8766048602</v>
      </c>
      <c r="AB621" s="23">
        <v>1955618.45125678</v>
      </c>
      <c r="AC621" s="23">
        <v>2264112.72558804</v>
      </c>
      <c r="AD621" s="23">
        <v>1075597.125</v>
      </c>
      <c r="AE621" s="23">
        <v>1361847.25299123</v>
      </c>
      <c r="AF621" s="23">
        <v>2132001.81343234</v>
      </c>
      <c r="AG621" s="23">
        <v>2319609.6963660801</v>
      </c>
      <c r="AH621" s="23">
        <v>14605.262799546799</v>
      </c>
      <c r="AI621" s="23">
        <v>1049895.4335089601</v>
      </c>
      <c r="AJ621" s="22">
        <v>3</v>
      </c>
    </row>
    <row r="622" spans="1:36" x14ac:dyDescent="0.25">
      <c r="A622" s="22" t="s">
        <v>1048</v>
      </c>
      <c r="B622" s="22" t="s">
        <v>1860</v>
      </c>
      <c r="C622" s="22">
        <v>2</v>
      </c>
      <c r="D622" s="22">
        <v>0.01</v>
      </c>
      <c r="E622" s="22">
        <v>-6.64</v>
      </c>
      <c r="F622" s="22" t="s">
        <v>31</v>
      </c>
      <c r="G622" s="22" t="s">
        <v>31</v>
      </c>
      <c r="H622" s="22">
        <v>35216.353548326799</v>
      </c>
      <c r="I622" s="22" t="s">
        <v>31</v>
      </c>
      <c r="J622" s="22">
        <v>51.43</v>
      </c>
      <c r="K622" s="22" t="s">
        <v>31</v>
      </c>
      <c r="L622" s="22" t="s">
        <v>31</v>
      </c>
      <c r="M622" s="22" t="s">
        <v>31</v>
      </c>
      <c r="N622" s="22">
        <v>19548.798828125</v>
      </c>
      <c r="O622" s="22">
        <v>19282.150390625</v>
      </c>
      <c r="P622" s="22">
        <v>7872.28369140625</v>
      </c>
      <c r="Q622" s="22">
        <v>11380.3740234375</v>
      </c>
      <c r="R622" s="22" t="s">
        <v>31</v>
      </c>
      <c r="S622" s="22" t="s">
        <v>31</v>
      </c>
      <c r="T622" s="22" t="s">
        <v>31</v>
      </c>
      <c r="U622" s="22" t="s">
        <v>31</v>
      </c>
      <c r="V622" s="22" t="s">
        <v>31</v>
      </c>
      <c r="W622" s="22" t="s">
        <v>31</v>
      </c>
      <c r="X622" s="23" t="s">
        <v>31</v>
      </c>
      <c r="Y622" s="23" t="s">
        <v>31</v>
      </c>
      <c r="Z622" s="23">
        <v>52573.125538040498</v>
      </c>
      <c r="AA622" s="23">
        <v>52807.3768600451</v>
      </c>
      <c r="AB622" s="23">
        <v>17269.387199392298</v>
      </c>
      <c r="AC622" s="23">
        <v>23589.838811150399</v>
      </c>
      <c r="AD622" s="23" t="s">
        <v>31</v>
      </c>
      <c r="AE622" s="23" t="s">
        <v>31</v>
      </c>
      <c r="AF622" s="23" t="s">
        <v>31</v>
      </c>
      <c r="AG622" s="23" t="s">
        <v>31</v>
      </c>
      <c r="AH622" s="23" t="s">
        <v>31</v>
      </c>
      <c r="AI622" s="23" t="s">
        <v>31</v>
      </c>
      <c r="AJ622" s="22">
        <v>3</v>
      </c>
    </row>
    <row r="623" spans="1:36" x14ac:dyDescent="0.25">
      <c r="A623" s="22" t="s">
        <v>35</v>
      </c>
      <c r="B623" s="22" t="s">
        <v>1861</v>
      </c>
      <c r="C623" s="22">
        <v>33</v>
      </c>
      <c r="D623" s="22">
        <v>0.01</v>
      </c>
      <c r="E623" s="22">
        <v>-6.64</v>
      </c>
      <c r="F623" s="22" t="s">
        <v>31</v>
      </c>
      <c r="G623" s="22" t="s">
        <v>31</v>
      </c>
      <c r="H623" s="22">
        <v>1213016.5002033799</v>
      </c>
      <c r="I623" s="22" t="s">
        <v>31</v>
      </c>
      <c r="J623" s="22">
        <v>51.58</v>
      </c>
      <c r="K623" s="22" t="s">
        <v>31</v>
      </c>
      <c r="L623" s="22">
        <v>612488.875</v>
      </c>
      <c r="M623" s="22">
        <v>335201.9375</v>
      </c>
      <c r="N623" s="22">
        <v>1062718.875</v>
      </c>
      <c r="O623" s="22">
        <v>1074160.875</v>
      </c>
      <c r="P623" s="22">
        <v>512706.46875</v>
      </c>
      <c r="Q623" s="22">
        <v>532034.625</v>
      </c>
      <c r="R623" s="22" t="s">
        <v>31</v>
      </c>
      <c r="S623" s="22" t="s">
        <v>31</v>
      </c>
      <c r="T623" s="22" t="s">
        <v>31</v>
      </c>
      <c r="U623" s="22" t="s">
        <v>31</v>
      </c>
      <c r="V623" s="22" t="s">
        <v>31</v>
      </c>
      <c r="W623" s="22" t="s">
        <v>31</v>
      </c>
      <c r="X623" s="23">
        <v>1298616.07727933</v>
      </c>
      <c r="Y623" s="23">
        <v>1133059.3048319099</v>
      </c>
      <c r="Z623" s="23">
        <v>2857999.2723971801</v>
      </c>
      <c r="AA623" s="23">
        <v>2941768.2667810698</v>
      </c>
      <c r="AB623" s="23">
        <v>1124721.4754395101</v>
      </c>
      <c r="AC623" s="23">
        <v>1102829.39909121</v>
      </c>
      <c r="AD623" s="23" t="s">
        <v>31</v>
      </c>
      <c r="AE623" s="23" t="s">
        <v>31</v>
      </c>
      <c r="AF623" s="23" t="s">
        <v>31</v>
      </c>
      <c r="AG623" s="23" t="s">
        <v>31</v>
      </c>
      <c r="AH623" s="23" t="s">
        <v>31</v>
      </c>
      <c r="AI623" s="23" t="s">
        <v>31</v>
      </c>
      <c r="AJ623" s="22">
        <v>3</v>
      </c>
    </row>
    <row r="624" spans="1:36" x14ac:dyDescent="0.25">
      <c r="A624" s="22" t="s">
        <v>448</v>
      </c>
      <c r="B624" s="22" t="s">
        <v>1862</v>
      </c>
      <c r="C624" s="22">
        <v>34</v>
      </c>
      <c r="D624" s="22">
        <v>0.82</v>
      </c>
      <c r="E624" s="22">
        <v>-0.28999999999999998</v>
      </c>
      <c r="F624" s="22">
        <v>0.39204297602851501</v>
      </c>
      <c r="G624" s="22">
        <v>0.57910777291330595</v>
      </c>
      <c r="H624" s="22">
        <v>4366760.6696946602</v>
      </c>
      <c r="I624" s="22">
        <v>3579857.15812176</v>
      </c>
      <c r="J624" s="22">
        <v>51.59</v>
      </c>
      <c r="K624" s="22">
        <v>42.42</v>
      </c>
      <c r="L624" s="22">
        <v>2215160.125</v>
      </c>
      <c r="M624" s="22">
        <v>1093421.0625</v>
      </c>
      <c r="N624" s="22">
        <v>1509688.5625</v>
      </c>
      <c r="O624" s="22">
        <v>1435606.8125</v>
      </c>
      <c r="P624" s="22">
        <v>4480820.25</v>
      </c>
      <c r="Q624" s="22">
        <v>5061565.75</v>
      </c>
      <c r="R624" s="22">
        <v>3409007</v>
      </c>
      <c r="S624" s="22">
        <v>3478700.25</v>
      </c>
      <c r="T624" s="22">
        <v>3146173.75</v>
      </c>
      <c r="U624" s="22">
        <v>3530518.75</v>
      </c>
      <c r="V624" s="22">
        <v>4964921</v>
      </c>
      <c r="W624" s="22">
        <v>7092633.5</v>
      </c>
      <c r="X624" s="23">
        <v>4696644.5750922104</v>
      </c>
      <c r="Y624" s="23">
        <v>3696013.5678357198</v>
      </c>
      <c r="Z624" s="23">
        <v>4060047.21914001</v>
      </c>
      <c r="AA624" s="23">
        <v>3931648.1012094398</v>
      </c>
      <c r="AB624" s="23">
        <v>9829551.7414597794</v>
      </c>
      <c r="AC624" s="23">
        <v>10491880.1375628</v>
      </c>
      <c r="AD624" s="23">
        <v>3409007</v>
      </c>
      <c r="AE624" s="23">
        <v>3586136.1064665401</v>
      </c>
      <c r="AF624" s="23">
        <v>3430476.7875762102</v>
      </c>
      <c r="AG624" s="23">
        <v>3573589.2035572398</v>
      </c>
      <c r="AH624" s="23">
        <v>6112812.5391247403</v>
      </c>
      <c r="AI624" s="23">
        <v>8200377.1515495796</v>
      </c>
      <c r="AJ624" s="22">
        <v>3</v>
      </c>
    </row>
    <row r="625" spans="1:36" x14ac:dyDescent="0.25">
      <c r="A625" s="22" t="s">
        <v>917</v>
      </c>
      <c r="B625" s="22" t="s">
        <v>1863</v>
      </c>
      <c r="C625" s="22">
        <v>2</v>
      </c>
      <c r="D625" s="22">
        <v>0.01</v>
      </c>
      <c r="E625" s="22">
        <v>-6.64</v>
      </c>
      <c r="F625" s="22" t="s">
        <v>31</v>
      </c>
      <c r="G625" s="22" t="s">
        <v>31</v>
      </c>
      <c r="H625" s="22">
        <v>27276.451122665199</v>
      </c>
      <c r="I625" s="22" t="s">
        <v>31</v>
      </c>
      <c r="J625" s="22">
        <v>51.64</v>
      </c>
      <c r="K625" s="22" t="s">
        <v>31</v>
      </c>
      <c r="L625" s="22">
        <v>30260.4453125</v>
      </c>
      <c r="M625" s="22">
        <v>15139.611328125</v>
      </c>
      <c r="N625" s="22">
        <v>9199.34375</v>
      </c>
      <c r="O625" s="22">
        <v>9959.7568359375</v>
      </c>
      <c r="P625" s="22" t="s">
        <v>31</v>
      </c>
      <c r="Q625" s="22">
        <v>9401.19921875</v>
      </c>
      <c r="R625" s="22" t="s">
        <v>31</v>
      </c>
      <c r="S625" s="22" t="s">
        <v>31</v>
      </c>
      <c r="T625" s="22" t="s">
        <v>31</v>
      </c>
      <c r="U625" s="22" t="s">
        <v>31</v>
      </c>
      <c r="V625" s="22" t="s">
        <v>31</v>
      </c>
      <c r="W625" s="22" t="s">
        <v>31</v>
      </c>
      <c r="X625" s="23">
        <v>64159.044176017604</v>
      </c>
      <c r="Y625" s="23">
        <v>51175.353026921701</v>
      </c>
      <c r="Z625" s="23">
        <v>24740.049661799399</v>
      </c>
      <c r="AA625" s="23">
        <v>27276.451122665199</v>
      </c>
      <c r="AB625" s="23" t="s">
        <v>31</v>
      </c>
      <c r="AC625" s="23">
        <v>19487.3010100627</v>
      </c>
      <c r="AD625" s="23" t="s">
        <v>31</v>
      </c>
      <c r="AE625" s="23" t="s">
        <v>31</v>
      </c>
      <c r="AF625" s="23" t="s">
        <v>31</v>
      </c>
      <c r="AG625" s="23" t="s">
        <v>31</v>
      </c>
      <c r="AH625" s="23" t="s">
        <v>31</v>
      </c>
      <c r="AI625" s="23" t="s">
        <v>31</v>
      </c>
      <c r="AJ625" s="22">
        <v>3</v>
      </c>
    </row>
    <row r="626" spans="1:36" x14ac:dyDescent="0.25">
      <c r="A626" s="22" t="s">
        <v>225</v>
      </c>
      <c r="B626" s="22" t="s">
        <v>1864</v>
      </c>
      <c r="C626" s="22">
        <v>6</v>
      </c>
      <c r="D626" s="22">
        <v>0.01</v>
      </c>
      <c r="E626" s="22">
        <v>-6.64</v>
      </c>
      <c r="F626" s="22" t="s">
        <v>31</v>
      </c>
      <c r="G626" s="22" t="s">
        <v>31</v>
      </c>
      <c r="H626" s="22">
        <v>126964.497409405</v>
      </c>
      <c r="I626" s="22" t="s">
        <v>31</v>
      </c>
      <c r="J626" s="22">
        <v>51.73</v>
      </c>
      <c r="K626" s="22" t="s">
        <v>31</v>
      </c>
      <c r="L626" s="22">
        <v>109949.75</v>
      </c>
      <c r="M626" s="22">
        <v>77966.2734375</v>
      </c>
      <c r="N626" s="22">
        <v>47950.41015625</v>
      </c>
      <c r="O626" s="22">
        <v>45644.6015625</v>
      </c>
      <c r="P626" s="22">
        <v>32618.505859375</v>
      </c>
      <c r="Q626" s="22">
        <v>42601.2265625</v>
      </c>
      <c r="R626" s="22" t="s">
        <v>31</v>
      </c>
      <c r="S626" s="22" t="s">
        <v>31</v>
      </c>
      <c r="T626" s="22" t="s">
        <v>31</v>
      </c>
      <c r="U626" s="22" t="s">
        <v>31</v>
      </c>
      <c r="V626" s="22" t="s">
        <v>31</v>
      </c>
      <c r="W626" s="22" t="s">
        <v>31</v>
      </c>
      <c r="X626" s="23">
        <v>233118.54120263399</v>
      </c>
      <c r="Y626" s="23">
        <v>263543.85729476402</v>
      </c>
      <c r="Z626" s="23">
        <v>128954.36465990001</v>
      </c>
      <c r="AA626" s="23">
        <v>125005.335375326</v>
      </c>
      <c r="AB626" s="23">
        <v>71555.044207326893</v>
      </c>
      <c r="AC626" s="23">
        <v>88306.066715997207</v>
      </c>
      <c r="AD626" s="23" t="s">
        <v>31</v>
      </c>
      <c r="AE626" s="23" t="s">
        <v>31</v>
      </c>
      <c r="AF626" s="23" t="s">
        <v>31</v>
      </c>
      <c r="AG626" s="23" t="s">
        <v>31</v>
      </c>
      <c r="AH626" s="23" t="s">
        <v>31</v>
      </c>
      <c r="AI626" s="23" t="s">
        <v>31</v>
      </c>
      <c r="AJ626" s="22">
        <v>3</v>
      </c>
    </row>
    <row r="627" spans="1:36" x14ac:dyDescent="0.25">
      <c r="A627" s="22" t="s">
        <v>687</v>
      </c>
      <c r="B627" s="22" t="s">
        <v>1865</v>
      </c>
      <c r="C627" s="22">
        <v>10</v>
      </c>
      <c r="D627" s="22">
        <v>0.01</v>
      </c>
      <c r="E627" s="22">
        <v>-6.64</v>
      </c>
      <c r="F627" s="22" t="s">
        <v>31</v>
      </c>
      <c r="G627" s="22" t="s">
        <v>31</v>
      </c>
      <c r="H627" s="22">
        <v>287719.49266498099</v>
      </c>
      <c r="I627" s="22" t="s">
        <v>31</v>
      </c>
      <c r="J627" s="22">
        <v>51.78</v>
      </c>
      <c r="K627" s="22" t="s">
        <v>31</v>
      </c>
      <c r="L627" s="22">
        <v>165176.484375</v>
      </c>
      <c r="M627" s="22">
        <v>85118.34375</v>
      </c>
      <c r="N627" s="22" t="s">
        <v>31</v>
      </c>
      <c r="O627" s="22">
        <v>37933.56640625</v>
      </c>
      <c r="P627" s="22" t="s">
        <v>31</v>
      </c>
      <c r="Q627" s="22" t="s">
        <v>31</v>
      </c>
      <c r="R627" s="22" t="s">
        <v>31</v>
      </c>
      <c r="S627" s="22" t="s">
        <v>31</v>
      </c>
      <c r="T627" s="22" t="s">
        <v>31</v>
      </c>
      <c r="U627" s="22" t="s">
        <v>31</v>
      </c>
      <c r="V627" s="22" t="s">
        <v>31</v>
      </c>
      <c r="W627" s="22" t="s">
        <v>31</v>
      </c>
      <c r="X627" s="23">
        <v>350211.81110898103</v>
      </c>
      <c r="Y627" s="23">
        <v>287719.49266498099</v>
      </c>
      <c r="Z627" s="23" t="s">
        <v>31</v>
      </c>
      <c r="AA627" s="23">
        <v>103887.382697437</v>
      </c>
      <c r="AB627" s="23" t="s">
        <v>31</v>
      </c>
      <c r="AC627" s="23" t="s">
        <v>31</v>
      </c>
      <c r="AD627" s="23" t="s">
        <v>31</v>
      </c>
      <c r="AE627" s="23" t="s">
        <v>31</v>
      </c>
      <c r="AF627" s="23" t="s">
        <v>31</v>
      </c>
      <c r="AG627" s="23" t="s">
        <v>31</v>
      </c>
      <c r="AH627" s="23" t="s">
        <v>31</v>
      </c>
      <c r="AI627" s="23" t="s">
        <v>31</v>
      </c>
      <c r="AJ627" s="22">
        <v>3</v>
      </c>
    </row>
    <row r="628" spans="1:36" x14ac:dyDescent="0.25">
      <c r="A628" s="22" t="s">
        <v>666</v>
      </c>
      <c r="B628" s="22" t="s">
        <v>1866</v>
      </c>
      <c r="C628" s="22">
        <v>1</v>
      </c>
      <c r="D628" s="22">
        <v>0.01</v>
      </c>
      <c r="E628" s="22">
        <v>-6.64</v>
      </c>
      <c r="F628" s="22" t="s">
        <v>31</v>
      </c>
      <c r="G628" s="22" t="s">
        <v>31</v>
      </c>
      <c r="H628" s="22">
        <v>23655.546581924998</v>
      </c>
      <c r="I628" s="22" t="s">
        <v>31</v>
      </c>
      <c r="J628" s="22">
        <v>52.59</v>
      </c>
      <c r="K628" s="22" t="s">
        <v>31</v>
      </c>
      <c r="L628" s="22">
        <v>15423.1396484375</v>
      </c>
      <c r="M628" s="22">
        <v>5062.49365234375</v>
      </c>
      <c r="N628" s="22">
        <v>5920.29052734375</v>
      </c>
      <c r="O628" s="22">
        <v>3130.73364257813</v>
      </c>
      <c r="P628" s="22">
        <v>19720.685546875</v>
      </c>
      <c r="Q628" s="22">
        <v>15885.92578125</v>
      </c>
      <c r="R628" s="22" t="s">
        <v>31</v>
      </c>
      <c r="S628" s="22" t="s">
        <v>31</v>
      </c>
      <c r="T628" s="22" t="s">
        <v>31</v>
      </c>
      <c r="U628" s="22" t="s">
        <v>31</v>
      </c>
      <c r="V628" s="22" t="s">
        <v>31</v>
      </c>
      <c r="W628" s="22" t="s">
        <v>31</v>
      </c>
      <c r="X628" s="23">
        <v>32700.572903606</v>
      </c>
      <c r="Y628" s="23">
        <v>17112.3877780109</v>
      </c>
      <c r="Z628" s="23">
        <v>15921.6011097275</v>
      </c>
      <c r="AA628" s="23">
        <v>8574.0349474935392</v>
      </c>
      <c r="AB628" s="23">
        <v>43261.163837149201</v>
      </c>
      <c r="AC628" s="23">
        <v>32929.1838540463</v>
      </c>
      <c r="AD628" s="23" t="s">
        <v>31</v>
      </c>
      <c r="AE628" s="23" t="s">
        <v>31</v>
      </c>
      <c r="AF628" s="23" t="s">
        <v>31</v>
      </c>
      <c r="AG628" s="23" t="s">
        <v>31</v>
      </c>
      <c r="AH628" s="23" t="s">
        <v>31</v>
      </c>
      <c r="AI628" s="23" t="s">
        <v>31</v>
      </c>
      <c r="AJ628" s="22">
        <v>3</v>
      </c>
    </row>
    <row r="629" spans="1:36" x14ac:dyDescent="0.25">
      <c r="A629" s="22" t="s">
        <v>68</v>
      </c>
      <c r="B629" s="22" t="s">
        <v>1867</v>
      </c>
      <c r="C629" s="22">
        <v>43</v>
      </c>
      <c r="D629" s="22">
        <v>0.56200000000000006</v>
      </c>
      <c r="E629" s="22">
        <v>-0.83</v>
      </c>
      <c r="F629" s="22">
        <v>0.46673939640800499</v>
      </c>
      <c r="G629" s="22">
        <v>0.63050156790933998</v>
      </c>
      <c r="H629" s="22">
        <v>1446452.4216364799</v>
      </c>
      <c r="I629" s="22">
        <v>813461.34091572801</v>
      </c>
      <c r="J629" s="22">
        <v>52.59</v>
      </c>
      <c r="K629" s="22">
        <v>29.87</v>
      </c>
      <c r="L629" s="22">
        <v>682215.5</v>
      </c>
      <c r="M629" s="22">
        <v>378079.9375</v>
      </c>
      <c r="N629" s="22">
        <v>75730.3828125</v>
      </c>
      <c r="O629" s="22" t="s">
        <v>31</v>
      </c>
      <c r="P629" s="22">
        <v>949259.125</v>
      </c>
      <c r="Q629" s="22">
        <v>838250.75</v>
      </c>
      <c r="R629" s="22">
        <v>858846.75</v>
      </c>
      <c r="S629" s="22">
        <v>978998.3125</v>
      </c>
      <c r="T629" s="22" t="s">
        <v>31</v>
      </c>
      <c r="U629" s="22" t="s">
        <v>31</v>
      </c>
      <c r="V629" s="22">
        <v>374257.46875</v>
      </c>
      <c r="W629" s="22">
        <v>666395.1875</v>
      </c>
      <c r="X629" s="23">
        <v>1446452.4216364799</v>
      </c>
      <c r="Y629" s="23">
        <v>1277996.76323363</v>
      </c>
      <c r="Z629" s="23">
        <v>203663.81370283401</v>
      </c>
      <c r="AA629" s="23" t="s">
        <v>31</v>
      </c>
      <c r="AB629" s="23">
        <v>2082384.7341879699</v>
      </c>
      <c r="AC629" s="23">
        <v>1737570.3149212501</v>
      </c>
      <c r="AD629" s="23">
        <v>858846.75</v>
      </c>
      <c r="AE629" s="23">
        <v>1009233.6057486</v>
      </c>
      <c r="AF629" s="23" t="s">
        <v>31</v>
      </c>
      <c r="AG629" s="23" t="s">
        <v>31</v>
      </c>
      <c r="AH629" s="23">
        <v>460785.93150547298</v>
      </c>
      <c r="AI629" s="23">
        <v>770474.30541527295</v>
      </c>
      <c r="AJ629" s="22">
        <v>3</v>
      </c>
    </row>
    <row r="630" spans="1:36" x14ac:dyDescent="0.25">
      <c r="A630" s="22" t="s">
        <v>515</v>
      </c>
      <c r="B630" s="22" t="s">
        <v>1868</v>
      </c>
      <c r="C630" s="22">
        <v>5</v>
      </c>
      <c r="D630" s="22">
        <v>0.01</v>
      </c>
      <c r="E630" s="22">
        <v>-6.64</v>
      </c>
      <c r="F630" s="22" t="s">
        <v>31</v>
      </c>
      <c r="G630" s="22" t="s">
        <v>31</v>
      </c>
      <c r="H630" s="22">
        <v>1645438.4226908099</v>
      </c>
      <c r="I630" s="22" t="s">
        <v>31</v>
      </c>
      <c r="J630" s="22">
        <v>52.72</v>
      </c>
      <c r="K630" s="22" t="s">
        <v>31</v>
      </c>
      <c r="L630" s="22">
        <v>837034.3125</v>
      </c>
      <c r="M630" s="22">
        <v>451327</v>
      </c>
      <c r="N630" s="22">
        <v>270923.15625</v>
      </c>
      <c r="O630" s="22">
        <v>248228.125</v>
      </c>
      <c r="P630" s="22">
        <v>1310120.625</v>
      </c>
      <c r="Q630" s="22">
        <v>1132912.875</v>
      </c>
      <c r="R630" s="22" t="s">
        <v>31</v>
      </c>
      <c r="S630" s="22" t="s">
        <v>31</v>
      </c>
      <c r="T630" s="22" t="s">
        <v>31</v>
      </c>
      <c r="U630" s="22" t="s">
        <v>31</v>
      </c>
      <c r="V630" s="22" t="s">
        <v>31</v>
      </c>
      <c r="W630" s="22" t="s">
        <v>31</v>
      </c>
      <c r="X630" s="23">
        <v>1774703.60657073</v>
      </c>
      <c r="Y630" s="23">
        <v>1525588.60693301</v>
      </c>
      <c r="Z630" s="23">
        <v>728601.13963633997</v>
      </c>
      <c r="AA630" s="23">
        <v>679814.01859154901</v>
      </c>
      <c r="AB630" s="23">
        <v>2874004.70282001</v>
      </c>
      <c r="AC630" s="23">
        <v>2348361.4908690401</v>
      </c>
      <c r="AD630" s="23" t="s">
        <v>31</v>
      </c>
      <c r="AE630" s="23" t="s">
        <v>31</v>
      </c>
      <c r="AF630" s="23" t="s">
        <v>31</v>
      </c>
      <c r="AG630" s="23" t="s">
        <v>31</v>
      </c>
      <c r="AH630" s="23" t="s">
        <v>31</v>
      </c>
      <c r="AI630" s="23" t="s">
        <v>31</v>
      </c>
      <c r="AJ630" s="22">
        <v>3</v>
      </c>
    </row>
    <row r="631" spans="1:36" x14ac:dyDescent="0.25">
      <c r="A631" s="22" t="s">
        <v>71</v>
      </c>
      <c r="B631" s="22" t="s">
        <v>1869</v>
      </c>
      <c r="C631" s="22">
        <v>7</v>
      </c>
      <c r="D631" s="22">
        <v>4.12</v>
      </c>
      <c r="E631" s="22">
        <v>2.04</v>
      </c>
      <c r="F631" s="22">
        <v>1.6188509035579301E-3</v>
      </c>
      <c r="G631" s="22">
        <v>1.7169630795311398E-2</v>
      </c>
      <c r="H631" s="22">
        <v>272993.07807234698</v>
      </c>
      <c r="I631" s="22">
        <v>1124792.7067898901</v>
      </c>
      <c r="J631" s="22">
        <v>52.81</v>
      </c>
      <c r="K631" s="22">
        <v>3.67</v>
      </c>
      <c r="L631" s="22">
        <v>93905.234375</v>
      </c>
      <c r="M631" s="22">
        <v>75423.2578125</v>
      </c>
      <c r="N631" s="22">
        <v>223764.734375</v>
      </c>
      <c r="O631" s="22">
        <v>222155.4375</v>
      </c>
      <c r="P631" s="22">
        <v>133252.59375</v>
      </c>
      <c r="Q631" s="22">
        <v>103752.0546875</v>
      </c>
      <c r="R631" s="22" t="s">
        <v>31</v>
      </c>
      <c r="S631" s="22" t="s">
        <v>31</v>
      </c>
      <c r="T631" s="22">
        <v>1058669.75</v>
      </c>
      <c r="U631" s="22">
        <v>1082795.875</v>
      </c>
      <c r="V631" s="22" t="s">
        <v>31</v>
      </c>
      <c r="W631" s="22" t="s">
        <v>31</v>
      </c>
      <c r="X631" s="23">
        <v>199100.50953996199</v>
      </c>
      <c r="Y631" s="23">
        <v>254947.88217084599</v>
      </c>
      <c r="Z631" s="23">
        <v>601776.69097285904</v>
      </c>
      <c r="AA631" s="23">
        <v>608409.62610034097</v>
      </c>
      <c r="AB631" s="23">
        <v>292315.51186400402</v>
      </c>
      <c r="AC631" s="23">
        <v>215062.72477189699</v>
      </c>
      <c r="AD631" s="23" t="s">
        <v>31</v>
      </c>
      <c r="AE631" s="23" t="s">
        <v>31</v>
      </c>
      <c r="AF631" s="23">
        <v>1154336.1211643501</v>
      </c>
      <c r="AG631" s="23">
        <v>1096005.40956093</v>
      </c>
      <c r="AH631" s="23" t="s">
        <v>31</v>
      </c>
      <c r="AI631" s="23" t="s">
        <v>31</v>
      </c>
      <c r="AJ631" s="22">
        <v>3</v>
      </c>
    </row>
    <row r="632" spans="1:36" x14ac:dyDescent="0.25">
      <c r="A632" s="22" t="s">
        <v>68</v>
      </c>
      <c r="B632" s="22" t="s">
        <v>1870</v>
      </c>
      <c r="C632" s="22">
        <v>8</v>
      </c>
      <c r="D632" s="22">
        <v>0.01</v>
      </c>
      <c r="E632" s="22">
        <v>-6.64</v>
      </c>
      <c r="F632" s="22" t="s">
        <v>31</v>
      </c>
      <c r="G632" s="22" t="s">
        <v>31</v>
      </c>
      <c r="H632" s="22">
        <v>335156.11176918802</v>
      </c>
      <c r="I632" s="22" t="s">
        <v>31</v>
      </c>
      <c r="J632" s="22">
        <v>52.83</v>
      </c>
      <c r="K632" s="22" t="s">
        <v>31</v>
      </c>
      <c r="L632" s="22">
        <v>122159.515625</v>
      </c>
      <c r="M632" s="22">
        <v>72466.1015625</v>
      </c>
      <c r="N632" s="22">
        <v>259480.359375</v>
      </c>
      <c r="O632" s="22">
        <v>248078.296875</v>
      </c>
      <c r="P632" s="22">
        <v>94385.1171875</v>
      </c>
      <c r="Q632" s="22">
        <v>209226.15625</v>
      </c>
      <c r="R632" s="22" t="s">
        <v>31</v>
      </c>
      <c r="S632" s="22" t="s">
        <v>31</v>
      </c>
      <c r="T632" s="22" t="s">
        <v>31</v>
      </c>
      <c r="U632" s="22" t="s">
        <v>31</v>
      </c>
      <c r="V632" s="22" t="s">
        <v>31</v>
      </c>
      <c r="W632" s="22" t="s">
        <v>31</v>
      </c>
      <c r="X632" s="23">
        <v>259006.028449545</v>
      </c>
      <c r="Y632" s="23">
        <v>244952.01690260199</v>
      </c>
      <c r="Z632" s="23">
        <v>697827.70941666898</v>
      </c>
      <c r="AA632" s="23">
        <v>679403.68934398994</v>
      </c>
      <c r="AB632" s="23">
        <v>207052.13359502101</v>
      </c>
      <c r="AC632" s="23">
        <v>433694.99902633601</v>
      </c>
      <c r="AD632" s="23" t="s">
        <v>31</v>
      </c>
      <c r="AE632" s="23" t="s">
        <v>31</v>
      </c>
      <c r="AF632" s="23" t="s">
        <v>31</v>
      </c>
      <c r="AG632" s="23" t="s">
        <v>31</v>
      </c>
      <c r="AH632" s="23" t="s">
        <v>31</v>
      </c>
      <c r="AI632" s="23" t="s">
        <v>31</v>
      </c>
      <c r="AJ632" s="22">
        <v>4</v>
      </c>
    </row>
    <row r="633" spans="1:36" x14ac:dyDescent="0.25">
      <c r="A633" s="22" t="s">
        <v>819</v>
      </c>
      <c r="B633" s="22" t="s">
        <v>1871</v>
      </c>
      <c r="C633" s="22">
        <v>5</v>
      </c>
      <c r="D633" s="22">
        <v>0.495</v>
      </c>
      <c r="E633" s="22">
        <v>-1.01</v>
      </c>
      <c r="F633" s="22">
        <v>5.7745704330605802E-2</v>
      </c>
      <c r="G633" s="22">
        <v>0.192485681102019</v>
      </c>
      <c r="H633" s="22">
        <v>255582.80392850301</v>
      </c>
      <c r="I633" s="22">
        <v>126631.285013266</v>
      </c>
      <c r="J633" s="22">
        <v>52.86</v>
      </c>
      <c r="K633" s="22">
        <v>59.04</v>
      </c>
      <c r="L633" s="22">
        <v>106567.4140625</v>
      </c>
      <c r="M633" s="22">
        <v>85528.359375</v>
      </c>
      <c r="N633" s="22">
        <v>171807.9375</v>
      </c>
      <c r="O633" s="22">
        <v>155093.203125</v>
      </c>
      <c r="P633" s="22">
        <v>51659.83984375</v>
      </c>
      <c r="Q633" s="22">
        <v>65218.453125</v>
      </c>
      <c r="R633" s="22">
        <v>112028.84375</v>
      </c>
      <c r="S633" s="22">
        <v>138848.890625</v>
      </c>
      <c r="T633" s="22">
        <v>178307.1875</v>
      </c>
      <c r="U633" s="22">
        <v>228761.734375</v>
      </c>
      <c r="V633" s="22">
        <v>30255.7734375</v>
      </c>
      <c r="W633" s="22">
        <v>48419.7578125</v>
      </c>
      <c r="X633" s="23">
        <v>225947.217760723</v>
      </c>
      <c r="Y633" s="23">
        <v>289105.43936474499</v>
      </c>
      <c r="Z633" s="23">
        <v>462047.83966696798</v>
      </c>
      <c r="AA633" s="23">
        <v>424748.53996758698</v>
      </c>
      <c r="AB633" s="23">
        <v>113325.918106103</v>
      </c>
      <c r="AC633" s="23">
        <v>135188.245444556</v>
      </c>
      <c r="AD633" s="23">
        <v>112028.84375</v>
      </c>
      <c r="AE633" s="23">
        <v>143137.08690857599</v>
      </c>
      <c r="AF633" s="23">
        <v>194419.86246841901</v>
      </c>
      <c r="AG633" s="23">
        <v>231552.506030319</v>
      </c>
      <c r="AH633" s="23">
        <v>37250.919249202001</v>
      </c>
      <c r="AI633" s="23">
        <v>55982.065850320498</v>
      </c>
      <c r="AJ633" s="22">
        <v>3</v>
      </c>
    </row>
    <row r="634" spans="1:36" x14ac:dyDescent="0.25">
      <c r="A634" s="22" t="s">
        <v>181</v>
      </c>
      <c r="B634" s="22" t="s">
        <v>1872</v>
      </c>
      <c r="C634" s="22">
        <v>4</v>
      </c>
      <c r="D634" s="22">
        <v>0.01</v>
      </c>
      <c r="E634" s="22">
        <v>-6.64</v>
      </c>
      <c r="F634" s="22" t="s">
        <v>31</v>
      </c>
      <c r="G634" s="22" t="s">
        <v>31</v>
      </c>
      <c r="H634" s="22">
        <v>121339.87221890601</v>
      </c>
      <c r="I634" s="22" t="s">
        <v>31</v>
      </c>
      <c r="J634" s="22">
        <v>52.94</v>
      </c>
      <c r="K634" s="22" t="s">
        <v>31</v>
      </c>
      <c r="L634" s="22">
        <v>56317.0703125</v>
      </c>
      <c r="M634" s="22">
        <v>36478.61328125</v>
      </c>
      <c r="N634" s="22">
        <v>93973.75</v>
      </c>
      <c r="O634" s="22">
        <v>99896.765625</v>
      </c>
      <c r="P634" s="22">
        <v>39900.52734375</v>
      </c>
      <c r="Q634" s="22">
        <v>42816.03125</v>
      </c>
      <c r="R634" s="22" t="s">
        <v>31</v>
      </c>
      <c r="S634" s="22" t="s">
        <v>31</v>
      </c>
      <c r="T634" s="22" t="s">
        <v>31</v>
      </c>
      <c r="U634" s="22" t="s">
        <v>31</v>
      </c>
      <c r="V634" s="22" t="s">
        <v>31</v>
      </c>
      <c r="W634" s="22" t="s">
        <v>31</v>
      </c>
      <c r="X634" s="23">
        <v>119405.030716815</v>
      </c>
      <c r="Y634" s="23">
        <v>123306.06593133201</v>
      </c>
      <c r="Z634" s="23">
        <v>252726.20581283499</v>
      </c>
      <c r="AA634" s="23">
        <v>273583.91271669703</v>
      </c>
      <c r="AB634" s="23">
        <v>87529.576317398896</v>
      </c>
      <c r="AC634" s="23">
        <v>88751.325188483999</v>
      </c>
      <c r="AD634" s="23" t="s">
        <v>31</v>
      </c>
      <c r="AE634" s="23" t="s">
        <v>31</v>
      </c>
      <c r="AF634" s="23" t="s">
        <v>31</v>
      </c>
      <c r="AG634" s="23" t="s">
        <v>31</v>
      </c>
      <c r="AH634" s="23" t="s">
        <v>31</v>
      </c>
      <c r="AI634" s="23" t="s">
        <v>31</v>
      </c>
      <c r="AJ634" s="22">
        <v>3</v>
      </c>
    </row>
    <row r="635" spans="1:36" x14ac:dyDescent="0.25">
      <c r="A635" s="22" t="s">
        <v>140</v>
      </c>
      <c r="B635" s="22" t="s">
        <v>1873</v>
      </c>
      <c r="C635" s="22">
        <v>3</v>
      </c>
      <c r="D635" s="22">
        <v>0.70599999999999996</v>
      </c>
      <c r="E635" s="22">
        <v>-0.5</v>
      </c>
      <c r="F635" s="22">
        <v>0.43942785824922098</v>
      </c>
      <c r="G635" s="22">
        <v>0.60790415172817203</v>
      </c>
      <c r="H635" s="22">
        <v>366610.58606327599</v>
      </c>
      <c r="I635" s="22">
        <v>258836.02276918499</v>
      </c>
      <c r="J635" s="22">
        <v>53.08</v>
      </c>
      <c r="K635" s="22">
        <v>42.54</v>
      </c>
      <c r="L635" s="22">
        <v>203225.625</v>
      </c>
      <c r="M635" s="22">
        <v>92278.9921875</v>
      </c>
      <c r="N635" s="22">
        <v>47668.21484375</v>
      </c>
      <c r="O635" s="22">
        <v>53446.625</v>
      </c>
      <c r="P635" s="22">
        <v>242985.84375</v>
      </c>
      <c r="Q635" s="22">
        <v>266377.6875</v>
      </c>
      <c r="R635" s="22">
        <v>255322.171875</v>
      </c>
      <c r="S635" s="22">
        <v>251081.640625</v>
      </c>
      <c r="T635" s="22">
        <v>74175.3359375</v>
      </c>
      <c r="U635" s="22" t="s">
        <v>31</v>
      </c>
      <c r="V635" s="22">
        <v>222459.984375</v>
      </c>
      <c r="W635" s="22">
        <v>323917.78125</v>
      </c>
      <c r="X635" s="23">
        <v>430884.66535843501</v>
      </c>
      <c r="Y635" s="23">
        <v>311924.12406195601</v>
      </c>
      <c r="Z635" s="23">
        <v>128195.448998598</v>
      </c>
      <c r="AA635" s="23">
        <v>146372.47459934501</v>
      </c>
      <c r="AB635" s="23">
        <v>533036.763432518</v>
      </c>
      <c r="AC635" s="23">
        <v>552161.70383070898</v>
      </c>
      <c r="AD635" s="23">
        <v>255322.171875</v>
      </c>
      <c r="AE635" s="23">
        <v>258836.02276918499</v>
      </c>
      <c r="AF635" s="23">
        <v>80878.167693141993</v>
      </c>
      <c r="AG635" s="23" t="s">
        <v>31</v>
      </c>
      <c r="AH635" s="23">
        <v>273892.81358978199</v>
      </c>
      <c r="AI635" s="23">
        <v>374507.99795916898</v>
      </c>
      <c r="AJ635" s="22">
        <v>3</v>
      </c>
    </row>
    <row r="636" spans="1:36" x14ac:dyDescent="0.25">
      <c r="A636" s="22" t="s">
        <v>527</v>
      </c>
      <c r="B636" s="22" t="s">
        <v>1874</v>
      </c>
      <c r="C636" s="22">
        <v>6</v>
      </c>
      <c r="D636" s="22">
        <v>0.01</v>
      </c>
      <c r="E636" s="22">
        <v>-6.64</v>
      </c>
      <c r="F636" s="22" t="s">
        <v>31</v>
      </c>
      <c r="G636" s="22" t="s">
        <v>31</v>
      </c>
      <c r="H636" s="22">
        <v>244132.98834665099</v>
      </c>
      <c r="I636" s="22" t="s">
        <v>31</v>
      </c>
      <c r="J636" s="22">
        <v>53.34</v>
      </c>
      <c r="K636" s="22" t="s">
        <v>31</v>
      </c>
      <c r="L636" s="22">
        <v>112879.6484375</v>
      </c>
      <c r="M636" s="22">
        <v>62312.91796875</v>
      </c>
      <c r="N636" s="22">
        <v>84238.2578125</v>
      </c>
      <c r="O636" s="22">
        <v>90931.7578125</v>
      </c>
      <c r="P636" s="22">
        <v>114365.6328125</v>
      </c>
      <c r="Q636" s="22">
        <v>302015.90625</v>
      </c>
      <c r="R636" s="22" t="s">
        <v>31</v>
      </c>
      <c r="S636" s="22" t="s">
        <v>31</v>
      </c>
      <c r="T636" s="22" t="s">
        <v>31</v>
      </c>
      <c r="U636" s="22" t="s">
        <v>31</v>
      </c>
      <c r="V636" s="22" t="s">
        <v>31</v>
      </c>
      <c r="W636" s="22" t="s">
        <v>31</v>
      </c>
      <c r="X636" s="23">
        <v>239330.59397785101</v>
      </c>
      <c r="Y636" s="23">
        <v>210631.93143303299</v>
      </c>
      <c r="Z636" s="23">
        <v>226544.277324642</v>
      </c>
      <c r="AA636" s="23">
        <v>249031.74729337799</v>
      </c>
      <c r="AB636" s="23">
        <v>250883.28530367999</v>
      </c>
      <c r="AC636" s="23">
        <v>626034.48113114003</v>
      </c>
      <c r="AD636" s="23" t="s">
        <v>31</v>
      </c>
      <c r="AE636" s="23" t="s">
        <v>31</v>
      </c>
      <c r="AF636" s="23" t="s">
        <v>31</v>
      </c>
      <c r="AG636" s="23" t="s">
        <v>31</v>
      </c>
      <c r="AH636" s="23" t="s">
        <v>31</v>
      </c>
      <c r="AI636" s="23" t="s">
        <v>31</v>
      </c>
      <c r="AJ636" s="22">
        <v>3</v>
      </c>
    </row>
    <row r="637" spans="1:36" x14ac:dyDescent="0.25">
      <c r="A637" s="22" t="s">
        <v>507</v>
      </c>
      <c r="B637" s="22" t="s">
        <v>1833</v>
      </c>
      <c r="C637" s="22">
        <v>11</v>
      </c>
      <c r="D637" s="22">
        <v>0.01</v>
      </c>
      <c r="E637" s="22">
        <v>-6.64</v>
      </c>
      <c r="F637" s="22" t="s">
        <v>31</v>
      </c>
      <c r="G637" s="22" t="s">
        <v>31</v>
      </c>
      <c r="H637" s="22">
        <v>399395.41276053601</v>
      </c>
      <c r="I637" s="22" t="s">
        <v>31</v>
      </c>
      <c r="J637" s="22">
        <v>53.34</v>
      </c>
      <c r="K637" s="22" t="s">
        <v>31</v>
      </c>
      <c r="L637" s="22">
        <v>296834.5625</v>
      </c>
      <c r="M637" s="22">
        <v>203753.984375</v>
      </c>
      <c r="N637" s="22">
        <v>149114.078125</v>
      </c>
      <c r="O637" s="22">
        <v>145246.15625</v>
      </c>
      <c r="P637" s="22">
        <v>80704.6484375</v>
      </c>
      <c r="Q637" s="22">
        <v>80566.03125</v>
      </c>
      <c r="R637" s="22" t="s">
        <v>31</v>
      </c>
      <c r="S637" s="22" t="s">
        <v>31</v>
      </c>
      <c r="T637" s="22" t="s">
        <v>31</v>
      </c>
      <c r="U637" s="22" t="s">
        <v>31</v>
      </c>
      <c r="V637" s="22" t="s">
        <v>31</v>
      </c>
      <c r="W637" s="22" t="s">
        <v>31</v>
      </c>
      <c r="X637" s="23">
        <v>629356.95796054194</v>
      </c>
      <c r="Y637" s="23">
        <v>688735.12371231394</v>
      </c>
      <c r="Z637" s="23">
        <v>401016.61578696099</v>
      </c>
      <c r="AA637" s="23">
        <v>397780.76382476202</v>
      </c>
      <c r="AB637" s="23">
        <v>177041.36147678</v>
      </c>
      <c r="AC637" s="23">
        <v>167001.51391575599</v>
      </c>
      <c r="AD637" s="23" t="s">
        <v>31</v>
      </c>
      <c r="AE637" s="23" t="s">
        <v>31</v>
      </c>
      <c r="AF637" s="23" t="s">
        <v>31</v>
      </c>
      <c r="AG637" s="23" t="s">
        <v>31</v>
      </c>
      <c r="AH637" s="23" t="s">
        <v>31</v>
      </c>
      <c r="AI637" s="23" t="s">
        <v>31</v>
      </c>
      <c r="AJ637" s="22">
        <v>3</v>
      </c>
    </row>
    <row r="638" spans="1:36" x14ac:dyDescent="0.25">
      <c r="A638" s="22" t="s">
        <v>598</v>
      </c>
      <c r="B638" s="22" t="s">
        <v>1875</v>
      </c>
      <c r="C638" s="22">
        <v>17</v>
      </c>
      <c r="D638" s="22">
        <v>0.59599999999999997</v>
      </c>
      <c r="E638" s="22">
        <v>-0.75</v>
      </c>
      <c r="F638" s="22">
        <v>0.31063346603439201</v>
      </c>
      <c r="G638" s="22">
        <v>0.51772244339065299</v>
      </c>
      <c r="H638" s="22">
        <v>4736434.2085180897</v>
      </c>
      <c r="I638" s="22">
        <v>2825121.7029109998</v>
      </c>
      <c r="J638" s="22">
        <v>53.46</v>
      </c>
      <c r="K638" s="22">
        <v>59.67</v>
      </c>
      <c r="L638" s="22">
        <v>734041.359375</v>
      </c>
      <c r="M638" s="22">
        <v>418218.453125</v>
      </c>
      <c r="N638" s="22">
        <v>2321364.9375</v>
      </c>
      <c r="O638" s="22">
        <v>2409245.1875</v>
      </c>
      <c r="P638" s="22">
        <v>2041403.9375</v>
      </c>
      <c r="Q638" s="22">
        <v>2416737.28125</v>
      </c>
      <c r="R638" s="22">
        <v>979850</v>
      </c>
      <c r="S638" s="22">
        <v>881300.9375</v>
      </c>
      <c r="T638" s="22">
        <v>4010924.5</v>
      </c>
      <c r="U638" s="22">
        <v>4581693</v>
      </c>
      <c r="V638" s="22">
        <v>1772700.625</v>
      </c>
      <c r="W638" s="22">
        <v>3162888.5</v>
      </c>
      <c r="X638" s="23">
        <v>1556335.0610610601</v>
      </c>
      <c r="Y638" s="23">
        <v>1413674.13714812</v>
      </c>
      <c r="Z638" s="23">
        <v>6242910.9507849198</v>
      </c>
      <c r="AA638" s="23">
        <v>6598118.7775830198</v>
      </c>
      <c r="AB638" s="23">
        <v>4478217.0471747797</v>
      </c>
      <c r="AC638" s="23">
        <v>5009540.3539615003</v>
      </c>
      <c r="AD638" s="23">
        <v>979850</v>
      </c>
      <c r="AE638" s="23">
        <v>908518.95406382298</v>
      </c>
      <c r="AF638" s="23">
        <v>4373370.4770662198</v>
      </c>
      <c r="AG638" s="23">
        <v>4637587.2210886199</v>
      </c>
      <c r="AH638" s="23">
        <v>2182549.6535824598</v>
      </c>
      <c r="AI638" s="23">
        <v>3656875.6285375399</v>
      </c>
      <c r="AJ638" s="22">
        <v>3</v>
      </c>
    </row>
    <row r="639" spans="1:36" x14ac:dyDescent="0.25">
      <c r="A639" s="22" t="s">
        <v>101</v>
      </c>
      <c r="B639" s="22" t="s">
        <v>1876</v>
      </c>
      <c r="C639" s="22">
        <v>8</v>
      </c>
      <c r="D639" s="22">
        <v>0.01</v>
      </c>
      <c r="E639" s="22">
        <v>-6.64</v>
      </c>
      <c r="F639" s="22" t="s">
        <v>31</v>
      </c>
      <c r="G639" s="22" t="s">
        <v>31</v>
      </c>
      <c r="H639" s="22">
        <v>165123.538910359</v>
      </c>
      <c r="I639" s="22" t="s">
        <v>31</v>
      </c>
      <c r="J639" s="22">
        <v>53.54</v>
      </c>
      <c r="K639" s="22" t="s">
        <v>31</v>
      </c>
      <c r="L639" s="22">
        <v>77524.875</v>
      </c>
      <c r="M639" s="22">
        <v>49073.6328125</v>
      </c>
      <c r="N639" s="22">
        <v>136167.640625</v>
      </c>
      <c r="O639" s="22">
        <v>117810.3515625</v>
      </c>
      <c r="P639" s="22">
        <v>50870.5</v>
      </c>
      <c r="Q639" s="22">
        <v>52171.53125</v>
      </c>
      <c r="R639" s="22" t="s">
        <v>31</v>
      </c>
      <c r="S639" s="22" t="s">
        <v>31</v>
      </c>
      <c r="T639" s="22" t="s">
        <v>31</v>
      </c>
      <c r="U639" s="22" t="s">
        <v>31</v>
      </c>
      <c r="V639" s="22" t="s">
        <v>31</v>
      </c>
      <c r="W639" s="22" t="s">
        <v>31</v>
      </c>
      <c r="X639" s="23">
        <v>164370.41254679099</v>
      </c>
      <c r="Y639" s="23">
        <v>165880.116012479</v>
      </c>
      <c r="Z639" s="23">
        <v>366199.40323379601</v>
      </c>
      <c r="AA639" s="23">
        <v>322643.24813067197</v>
      </c>
      <c r="AB639" s="23">
        <v>111594.347455453</v>
      </c>
      <c r="AC639" s="23">
        <v>108143.898450418</v>
      </c>
      <c r="AD639" s="23" t="s">
        <v>31</v>
      </c>
      <c r="AE639" s="23" t="s">
        <v>31</v>
      </c>
      <c r="AF639" s="23" t="s">
        <v>31</v>
      </c>
      <c r="AG639" s="23" t="s">
        <v>31</v>
      </c>
      <c r="AH639" s="23" t="s">
        <v>31</v>
      </c>
      <c r="AI639" s="23" t="s">
        <v>31</v>
      </c>
      <c r="AJ639" s="22">
        <v>3</v>
      </c>
    </row>
    <row r="640" spans="1:36" x14ac:dyDescent="0.25">
      <c r="A640" s="22" t="s">
        <v>908</v>
      </c>
      <c r="B640" s="22" t="s">
        <v>1877</v>
      </c>
      <c r="C640" s="22">
        <v>9</v>
      </c>
      <c r="D640" s="22">
        <v>0.01</v>
      </c>
      <c r="E640" s="22">
        <v>-6.64</v>
      </c>
      <c r="F640" s="22" t="s">
        <v>31</v>
      </c>
      <c r="G640" s="22" t="s">
        <v>31</v>
      </c>
      <c r="H640" s="22">
        <v>772186.14867317595</v>
      </c>
      <c r="I640" s="22" t="s">
        <v>31</v>
      </c>
      <c r="J640" s="22">
        <v>53.87</v>
      </c>
      <c r="K640" s="22" t="s">
        <v>31</v>
      </c>
      <c r="L640" s="22" t="s">
        <v>31</v>
      </c>
      <c r="M640" s="22" t="s">
        <v>31</v>
      </c>
      <c r="N640" s="22">
        <v>287129.8125</v>
      </c>
      <c r="O640" s="22">
        <v>305240.84375</v>
      </c>
      <c r="P640" s="22">
        <v>106589.7421875</v>
      </c>
      <c r="Q640" s="22" t="s">
        <v>31</v>
      </c>
      <c r="R640" s="22" t="s">
        <v>31</v>
      </c>
      <c r="S640" s="22" t="s">
        <v>31</v>
      </c>
      <c r="T640" s="22" t="s">
        <v>31</v>
      </c>
      <c r="U640" s="22" t="s">
        <v>31</v>
      </c>
      <c r="V640" s="22" t="s">
        <v>31</v>
      </c>
      <c r="W640" s="22" t="s">
        <v>31</v>
      </c>
      <c r="X640" s="23" t="s">
        <v>31</v>
      </c>
      <c r="Y640" s="23" t="s">
        <v>31</v>
      </c>
      <c r="Z640" s="23">
        <v>772186.14867317595</v>
      </c>
      <c r="AA640" s="23">
        <v>835952.83422441594</v>
      </c>
      <c r="AB640" s="23">
        <v>233825.35506549</v>
      </c>
      <c r="AC640" s="23" t="s">
        <v>31</v>
      </c>
      <c r="AD640" s="23" t="s">
        <v>31</v>
      </c>
      <c r="AE640" s="23" t="s">
        <v>31</v>
      </c>
      <c r="AF640" s="23" t="s">
        <v>31</v>
      </c>
      <c r="AG640" s="23" t="s">
        <v>31</v>
      </c>
      <c r="AH640" s="23" t="s">
        <v>31</v>
      </c>
      <c r="AI640" s="23" t="s">
        <v>31</v>
      </c>
      <c r="AJ640" s="22">
        <v>4</v>
      </c>
    </row>
    <row r="641" spans="1:36" x14ac:dyDescent="0.25">
      <c r="A641" s="22" t="s">
        <v>107</v>
      </c>
      <c r="B641" s="22" t="s">
        <v>1878</v>
      </c>
      <c r="C641" s="22">
        <v>33</v>
      </c>
      <c r="D641" s="22">
        <v>0.01</v>
      </c>
      <c r="E641" s="22">
        <v>-6.64</v>
      </c>
      <c r="F641" s="22" t="s">
        <v>31</v>
      </c>
      <c r="G641" s="22" t="s">
        <v>31</v>
      </c>
      <c r="H641" s="22">
        <v>120020.129612262</v>
      </c>
      <c r="I641" s="22" t="s">
        <v>31</v>
      </c>
      <c r="J641" s="22">
        <v>54.51</v>
      </c>
      <c r="K641" s="22" t="s">
        <v>31</v>
      </c>
      <c r="L641" s="22">
        <v>54736.34375</v>
      </c>
      <c r="M641" s="22">
        <v>29066.27734375</v>
      </c>
      <c r="N641" s="22">
        <v>117832.6171875</v>
      </c>
      <c r="O641" s="22">
        <v>99215.4375</v>
      </c>
      <c r="P641" s="22">
        <v>54313.4453125</v>
      </c>
      <c r="Q641" s="22">
        <v>58325.1953125</v>
      </c>
      <c r="R641" s="22" t="s">
        <v>31</v>
      </c>
      <c r="S641" s="22" t="s">
        <v>31</v>
      </c>
      <c r="T641" s="22" t="s">
        <v>31</v>
      </c>
      <c r="U641" s="22" t="s">
        <v>31</v>
      </c>
      <c r="V641" s="22" t="s">
        <v>31</v>
      </c>
      <c r="W641" s="22" t="s">
        <v>31</v>
      </c>
      <c r="X641" s="23">
        <v>116053.52996042201</v>
      </c>
      <c r="Y641" s="23">
        <v>98250.673151794996</v>
      </c>
      <c r="Z641" s="23">
        <v>316890.517434849</v>
      </c>
      <c r="AA641" s="23">
        <v>271717.98229227099</v>
      </c>
      <c r="AB641" s="23">
        <v>119147.118422384</v>
      </c>
      <c r="AC641" s="23">
        <v>120899.53750352599</v>
      </c>
      <c r="AD641" s="23" t="s">
        <v>31</v>
      </c>
      <c r="AE641" s="23" t="s">
        <v>31</v>
      </c>
      <c r="AF641" s="23" t="s">
        <v>31</v>
      </c>
      <c r="AG641" s="23" t="s">
        <v>31</v>
      </c>
      <c r="AH641" s="23" t="s">
        <v>31</v>
      </c>
      <c r="AI641" s="23" t="s">
        <v>31</v>
      </c>
      <c r="AJ641" s="22">
        <v>3</v>
      </c>
    </row>
    <row r="642" spans="1:36" x14ac:dyDescent="0.25">
      <c r="A642" s="22" t="s">
        <v>944</v>
      </c>
      <c r="B642" s="22" t="s">
        <v>1879</v>
      </c>
      <c r="C642" s="22">
        <v>4</v>
      </c>
      <c r="D642" s="22">
        <v>0.01</v>
      </c>
      <c r="E642" s="22">
        <v>-6.64</v>
      </c>
      <c r="F642" s="22" t="s">
        <v>31</v>
      </c>
      <c r="G642" s="22" t="s">
        <v>31</v>
      </c>
      <c r="H642" s="22">
        <v>83796.292309529104</v>
      </c>
      <c r="I642" s="22" t="s">
        <v>31</v>
      </c>
      <c r="J642" s="22">
        <v>54.54</v>
      </c>
      <c r="K642" s="22" t="s">
        <v>31</v>
      </c>
      <c r="L642" s="22">
        <v>54640.55859375</v>
      </c>
      <c r="M642" s="22">
        <v>38652.3984375</v>
      </c>
      <c r="N642" s="22">
        <v>4633.419921875</v>
      </c>
      <c r="O642" s="22" t="s">
        <v>31</v>
      </c>
      <c r="P642" s="22">
        <v>34855.34765625</v>
      </c>
      <c r="Q642" s="22">
        <v>40425.58984375</v>
      </c>
      <c r="R642" s="22" t="s">
        <v>31</v>
      </c>
      <c r="S642" s="22" t="s">
        <v>31</v>
      </c>
      <c r="T642" s="22" t="s">
        <v>31</v>
      </c>
      <c r="U642" s="22" t="s">
        <v>31</v>
      </c>
      <c r="V642" s="22" t="s">
        <v>31</v>
      </c>
      <c r="W642" s="22" t="s">
        <v>31</v>
      </c>
      <c r="X642" s="23">
        <v>115850.44358783901</v>
      </c>
      <c r="Y642" s="23">
        <v>130653.957522784</v>
      </c>
      <c r="Z642" s="23">
        <v>12460.784387055701</v>
      </c>
      <c r="AA642" s="23" t="s">
        <v>31</v>
      </c>
      <c r="AB642" s="23">
        <v>76461.992255475605</v>
      </c>
      <c r="AC642" s="23">
        <v>83796.292309529104</v>
      </c>
      <c r="AD642" s="23" t="s">
        <v>31</v>
      </c>
      <c r="AE642" s="23" t="s">
        <v>31</v>
      </c>
      <c r="AF642" s="23" t="s">
        <v>31</v>
      </c>
      <c r="AG642" s="23" t="s">
        <v>31</v>
      </c>
      <c r="AH642" s="23" t="s">
        <v>31</v>
      </c>
      <c r="AI642" s="23" t="s">
        <v>31</v>
      </c>
      <c r="AJ642" s="22">
        <v>3</v>
      </c>
    </row>
    <row r="643" spans="1:36" x14ac:dyDescent="0.25">
      <c r="A643" s="22" t="s">
        <v>495</v>
      </c>
      <c r="B643" s="22" t="s">
        <v>1880</v>
      </c>
      <c r="C643" s="22">
        <v>4</v>
      </c>
      <c r="D643" s="22">
        <v>0.01</v>
      </c>
      <c r="E643" s="22">
        <v>-6.64</v>
      </c>
      <c r="F643" s="22" t="s">
        <v>31</v>
      </c>
      <c r="G643" s="22" t="s">
        <v>31</v>
      </c>
      <c r="H643" s="22">
        <v>193394.38164429</v>
      </c>
      <c r="I643" s="22" t="s">
        <v>31</v>
      </c>
      <c r="J643" s="22">
        <v>54.63</v>
      </c>
      <c r="K643" s="22" t="s">
        <v>31</v>
      </c>
      <c r="L643" s="22">
        <v>28324.81640625</v>
      </c>
      <c r="M643" s="22">
        <v>26982.537109375</v>
      </c>
      <c r="N643" s="22">
        <v>118948.484375</v>
      </c>
      <c r="O643" s="22">
        <v>107280.9453125</v>
      </c>
      <c r="P643" s="22">
        <v>98386.1484375</v>
      </c>
      <c r="Q643" s="22">
        <v>83600.546875</v>
      </c>
      <c r="R643" s="22" t="s">
        <v>31</v>
      </c>
      <c r="S643" s="22" t="s">
        <v>31</v>
      </c>
      <c r="T643" s="22" t="s">
        <v>31</v>
      </c>
      <c r="U643" s="22" t="s">
        <v>31</v>
      </c>
      <c r="V643" s="22" t="s">
        <v>31</v>
      </c>
      <c r="W643" s="22" t="s">
        <v>31</v>
      </c>
      <c r="X643" s="23">
        <v>60055.069524555001</v>
      </c>
      <c r="Y643" s="23">
        <v>91207.154015181397</v>
      </c>
      <c r="Z643" s="23">
        <v>319891.44993448799</v>
      </c>
      <c r="AA643" s="23">
        <v>293806.71731372399</v>
      </c>
      <c r="AB643" s="23">
        <v>215829.174738564</v>
      </c>
      <c r="AC643" s="23">
        <v>173291.617766143</v>
      </c>
      <c r="AD643" s="23" t="s">
        <v>31</v>
      </c>
      <c r="AE643" s="23" t="s">
        <v>31</v>
      </c>
      <c r="AF643" s="23" t="s">
        <v>31</v>
      </c>
      <c r="AG643" s="23" t="s">
        <v>31</v>
      </c>
      <c r="AH643" s="23" t="s">
        <v>31</v>
      </c>
      <c r="AI643" s="23" t="s">
        <v>31</v>
      </c>
      <c r="AJ643" s="22">
        <v>3</v>
      </c>
    </row>
    <row r="644" spans="1:36" x14ac:dyDescent="0.25">
      <c r="A644" s="22" t="s">
        <v>44</v>
      </c>
      <c r="B644" s="22" t="s">
        <v>1244</v>
      </c>
      <c r="C644" s="22">
        <v>41</v>
      </c>
      <c r="D644" s="22">
        <v>1.25</v>
      </c>
      <c r="E644" s="22">
        <v>0.32</v>
      </c>
      <c r="F644" s="22">
        <v>0.27683114792828301</v>
      </c>
      <c r="G644" s="22">
        <v>0.48688895364270901</v>
      </c>
      <c r="H644" s="22">
        <v>1100908.28056651</v>
      </c>
      <c r="I644" s="22">
        <v>1375978.73787689</v>
      </c>
      <c r="J644" s="22">
        <v>54.69</v>
      </c>
      <c r="K644" s="22">
        <v>60.71</v>
      </c>
      <c r="L644" s="22">
        <v>232867.359375</v>
      </c>
      <c r="M644" s="22">
        <v>145436.390625</v>
      </c>
      <c r="N644" s="22">
        <v>735326.4375</v>
      </c>
      <c r="O644" s="22">
        <v>675683.875</v>
      </c>
      <c r="P644" s="22">
        <v>485369.125</v>
      </c>
      <c r="Q644" s="22">
        <v>549143.0625</v>
      </c>
      <c r="R644" s="22">
        <v>770754.8125</v>
      </c>
      <c r="S644" s="22">
        <v>853583.1875</v>
      </c>
      <c r="T644" s="22">
        <v>2821479</v>
      </c>
      <c r="U644" s="22">
        <v>3115691.25</v>
      </c>
      <c r="V644" s="22">
        <v>892101</v>
      </c>
      <c r="W644" s="22">
        <v>1490920.125</v>
      </c>
      <c r="X644" s="23">
        <v>493731.90126589203</v>
      </c>
      <c r="Y644" s="23">
        <v>491608.303006378</v>
      </c>
      <c r="Z644" s="23">
        <v>1977533.7323799899</v>
      </c>
      <c r="AA644" s="23">
        <v>1850472.7067541601</v>
      </c>
      <c r="AB644" s="23">
        <v>1064751.6886879299</v>
      </c>
      <c r="AC644" s="23">
        <v>1138292.66963966</v>
      </c>
      <c r="AD644" s="23">
        <v>770754.8125</v>
      </c>
      <c r="AE644" s="23">
        <v>879945.17163890402</v>
      </c>
      <c r="AF644" s="23">
        <v>3076441.0948803299</v>
      </c>
      <c r="AG644" s="23">
        <v>3153701.0283879</v>
      </c>
      <c r="AH644" s="23">
        <v>1098355.07533065</v>
      </c>
      <c r="AI644" s="23">
        <v>1723775.42528251</v>
      </c>
      <c r="AJ644" s="22">
        <v>3</v>
      </c>
    </row>
    <row r="645" spans="1:36" x14ac:dyDescent="0.25">
      <c r="A645" s="22" t="s">
        <v>195</v>
      </c>
      <c r="B645" s="22" t="s">
        <v>1881</v>
      </c>
      <c r="C645" s="22">
        <v>18</v>
      </c>
      <c r="D645" s="22">
        <v>1.9490000000000001</v>
      </c>
      <c r="E645" s="22">
        <v>0.96</v>
      </c>
      <c r="F645" s="22">
        <v>0.36547593555242602</v>
      </c>
      <c r="G645" s="22">
        <v>0.56315694132348304</v>
      </c>
      <c r="H645" s="22">
        <v>317003.78788783803</v>
      </c>
      <c r="I645" s="22">
        <v>617908.14158425003</v>
      </c>
      <c r="J645" s="22">
        <v>54.81</v>
      </c>
      <c r="K645" s="22">
        <v>62.55</v>
      </c>
      <c r="L645" s="22">
        <v>293893.0234375</v>
      </c>
      <c r="M645" s="22">
        <v>85603.0546875</v>
      </c>
      <c r="N645" s="22">
        <v>129136.734375</v>
      </c>
      <c r="O645" s="22">
        <v>151886.53125</v>
      </c>
      <c r="P645" s="22">
        <v>54785.6796875</v>
      </c>
      <c r="Q645" s="22">
        <v>85662.3125</v>
      </c>
      <c r="R645" s="22">
        <v>446468.87988281302</v>
      </c>
      <c r="S645" s="22">
        <v>599396.4375</v>
      </c>
      <c r="T645" s="22">
        <v>969430.96875</v>
      </c>
      <c r="U645" s="22">
        <v>969310.75</v>
      </c>
      <c r="V645" s="22">
        <v>69124.6328125</v>
      </c>
      <c r="W645" s="22" t="s">
        <v>31</v>
      </c>
      <c r="X645" s="23">
        <v>623120.22440598102</v>
      </c>
      <c r="Y645" s="23">
        <v>289357.92662507202</v>
      </c>
      <c r="Z645" s="23">
        <v>347290.99253412499</v>
      </c>
      <c r="AA645" s="23">
        <v>415966.53553658898</v>
      </c>
      <c r="AB645" s="23">
        <v>120183.05647929601</v>
      </c>
      <c r="AC645" s="23">
        <v>177565.354170584</v>
      </c>
      <c r="AD645" s="23">
        <v>446468.87988281302</v>
      </c>
      <c r="AE645" s="23">
        <v>617908.14158425003</v>
      </c>
      <c r="AF645" s="23">
        <v>1057033.3044875199</v>
      </c>
      <c r="AG645" s="23">
        <v>981135.82631220005</v>
      </c>
      <c r="AH645" s="23">
        <v>85106.273034081198</v>
      </c>
      <c r="AI645" s="23" t="s">
        <v>31</v>
      </c>
      <c r="AJ645" s="22">
        <v>3</v>
      </c>
    </row>
    <row r="646" spans="1:36" x14ac:dyDescent="0.25">
      <c r="A646" s="22" t="s">
        <v>583</v>
      </c>
      <c r="B646" s="22" t="s">
        <v>1882</v>
      </c>
      <c r="C646" s="22">
        <v>7</v>
      </c>
      <c r="D646" s="22">
        <v>0.01</v>
      </c>
      <c r="E646" s="22">
        <v>-6.64</v>
      </c>
      <c r="F646" s="22" t="s">
        <v>31</v>
      </c>
      <c r="G646" s="22" t="s">
        <v>31</v>
      </c>
      <c r="H646" s="22">
        <v>548239.00365769502</v>
      </c>
      <c r="I646" s="22" t="s">
        <v>31</v>
      </c>
      <c r="J646" s="22">
        <v>55.17</v>
      </c>
      <c r="K646" s="22" t="s">
        <v>31</v>
      </c>
      <c r="L646" s="22" t="s">
        <v>31</v>
      </c>
      <c r="M646" s="22" t="s">
        <v>31</v>
      </c>
      <c r="N646" s="22">
        <v>389081.84375</v>
      </c>
      <c r="O646" s="22">
        <v>305324.625</v>
      </c>
      <c r="P646" s="22">
        <v>150856.5625</v>
      </c>
      <c r="Q646" s="22">
        <v>173408.53125</v>
      </c>
      <c r="R646" s="22" t="s">
        <v>31</v>
      </c>
      <c r="S646" s="22" t="s">
        <v>31</v>
      </c>
      <c r="T646" s="22" t="s">
        <v>31</v>
      </c>
      <c r="U646" s="22" t="s">
        <v>31</v>
      </c>
      <c r="V646" s="22" t="s">
        <v>31</v>
      </c>
      <c r="W646" s="22" t="s">
        <v>31</v>
      </c>
      <c r="X646" s="23" t="s">
        <v>31</v>
      </c>
      <c r="Y646" s="23" t="s">
        <v>31</v>
      </c>
      <c r="Z646" s="23">
        <v>1046368.56698386</v>
      </c>
      <c r="AA646" s="23">
        <v>836182.28311641898</v>
      </c>
      <c r="AB646" s="23">
        <v>330933.24523172103</v>
      </c>
      <c r="AC646" s="23">
        <v>359450.33899951098</v>
      </c>
      <c r="AD646" s="23" t="s">
        <v>31</v>
      </c>
      <c r="AE646" s="23" t="s">
        <v>31</v>
      </c>
      <c r="AF646" s="23" t="s">
        <v>31</v>
      </c>
      <c r="AG646" s="23" t="s">
        <v>31</v>
      </c>
      <c r="AH646" s="23" t="s">
        <v>31</v>
      </c>
      <c r="AI646" s="23" t="s">
        <v>31</v>
      </c>
      <c r="AJ646" s="22">
        <v>3</v>
      </c>
    </row>
    <row r="647" spans="1:36" x14ac:dyDescent="0.25">
      <c r="A647" s="22" t="s">
        <v>297</v>
      </c>
      <c r="B647" s="22" t="s">
        <v>1883</v>
      </c>
      <c r="C647" s="22">
        <v>5</v>
      </c>
      <c r="D647" s="22">
        <v>0.01</v>
      </c>
      <c r="E647" s="22">
        <v>-6.64</v>
      </c>
      <c r="F647" s="22" t="s">
        <v>31</v>
      </c>
      <c r="G647" s="22" t="s">
        <v>31</v>
      </c>
      <c r="H647" s="22">
        <v>86383.806669102807</v>
      </c>
      <c r="I647" s="22" t="s">
        <v>31</v>
      </c>
      <c r="J647" s="22">
        <v>55.41</v>
      </c>
      <c r="K647" s="22" t="s">
        <v>31</v>
      </c>
      <c r="L647" s="22">
        <v>16174.8154296875</v>
      </c>
      <c r="M647" s="22">
        <v>16365.1318359375</v>
      </c>
      <c r="N647" s="22">
        <v>60841.52734375</v>
      </c>
      <c r="O647" s="22">
        <v>59059.75390625</v>
      </c>
      <c r="P647" s="22">
        <v>46011.869140625</v>
      </c>
      <c r="Q647" s="22">
        <v>35665.65234375</v>
      </c>
      <c r="R647" s="22" t="s">
        <v>31</v>
      </c>
      <c r="S647" s="22" t="s">
        <v>31</v>
      </c>
      <c r="T647" s="22" t="s">
        <v>31</v>
      </c>
      <c r="U647" s="22" t="s">
        <v>31</v>
      </c>
      <c r="V647" s="22" t="s">
        <v>31</v>
      </c>
      <c r="W647" s="22" t="s">
        <v>31</v>
      </c>
      <c r="X647" s="23">
        <v>34294.296960116902</v>
      </c>
      <c r="Y647" s="23">
        <v>55317.892968652501</v>
      </c>
      <c r="Z647" s="23">
        <v>163622.80276613199</v>
      </c>
      <c r="AA647" s="23">
        <v>161744.96197816299</v>
      </c>
      <c r="AB647" s="23">
        <v>100935.994573549</v>
      </c>
      <c r="AC647" s="23">
        <v>73929.643098800094</v>
      </c>
      <c r="AD647" s="23" t="s">
        <v>31</v>
      </c>
      <c r="AE647" s="23" t="s">
        <v>31</v>
      </c>
      <c r="AF647" s="23" t="s">
        <v>31</v>
      </c>
      <c r="AG647" s="23" t="s">
        <v>31</v>
      </c>
      <c r="AH647" s="23" t="s">
        <v>31</v>
      </c>
      <c r="AI647" s="23" t="s">
        <v>31</v>
      </c>
      <c r="AJ647" s="22">
        <v>3</v>
      </c>
    </row>
    <row r="648" spans="1:36" x14ac:dyDescent="0.25">
      <c r="A648" s="22" t="s">
        <v>50</v>
      </c>
      <c r="B648" s="22" t="s">
        <v>1884</v>
      </c>
      <c r="C648" s="22">
        <v>18</v>
      </c>
      <c r="D648" s="22">
        <v>0.39600000000000002</v>
      </c>
      <c r="E648" s="22">
        <v>-1.34</v>
      </c>
      <c r="F648" s="22">
        <v>2.9192885358559899E-2</v>
      </c>
      <c r="G648" s="22">
        <v>0.12163702232733301</v>
      </c>
      <c r="H648" s="22">
        <v>6236364.4776395401</v>
      </c>
      <c r="I648" s="22">
        <v>2467450.3813156998</v>
      </c>
      <c r="J648" s="22">
        <v>55.64</v>
      </c>
      <c r="K648" s="22">
        <v>68.89</v>
      </c>
      <c r="L648" s="22">
        <v>1614484.8125</v>
      </c>
      <c r="M648" s="22">
        <v>1029244.625</v>
      </c>
      <c r="N648" s="22">
        <v>4321900.5</v>
      </c>
      <c r="O648" s="22">
        <v>4753141.75</v>
      </c>
      <c r="P648" s="22">
        <v>2937197.5</v>
      </c>
      <c r="Q648" s="22">
        <v>2911958.625</v>
      </c>
      <c r="R648" s="22">
        <v>969158.375</v>
      </c>
      <c r="S648" s="22">
        <v>860963.5</v>
      </c>
      <c r="T648" s="22">
        <v>4847186</v>
      </c>
      <c r="U648" s="22">
        <v>5349478.5</v>
      </c>
      <c r="V648" s="22">
        <v>2052909.625</v>
      </c>
      <c r="W648" s="22">
        <v>2083396.75</v>
      </c>
      <c r="X648" s="23">
        <v>3423075.9440909</v>
      </c>
      <c r="Y648" s="23">
        <v>3479082.51366978</v>
      </c>
      <c r="Z648" s="23">
        <v>11623006.587111801</v>
      </c>
      <c r="AA648" s="23">
        <v>13017269.4734038</v>
      </c>
      <c r="AB648" s="23">
        <v>6443314.65899269</v>
      </c>
      <c r="AC648" s="23">
        <v>6036061.2442982001</v>
      </c>
      <c r="AD648" s="23">
        <v>969158.375</v>
      </c>
      <c r="AE648" s="23">
        <v>887553.41702689196</v>
      </c>
      <c r="AF648" s="23">
        <v>5285200.49411269</v>
      </c>
      <c r="AG648" s="23">
        <v>5414739.2963885404</v>
      </c>
      <c r="AH648" s="23">
        <v>2527543.0761919199</v>
      </c>
      <c r="AI648" s="23">
        <v>2408786.3987773601</v>
      </c>
      <c r="AJ648" s="22">
        <v>3</v>
      </c>
    </row>
    <row r="649" spans="1:36" x14ac:dyDescent="0.25">
      <c r="A649" s="22" t="s">
        <v>929</v>
      </c>
      <c r="B649" s="22" t="s">
        <v>1885</v>
      </c>
      <c r="C649" s="22">
        <v>3</v>
      </c>
      <c r="D649" s="22">
        <v>0.01</v>
      </c>
      <c r="E649" s="22">
        <v>-6.64</v>
      </c>
      <c r="F649" s="22" t="s">
        <v>31</v>
      </c>
      <c r="G649" s="22" t="s">
        <v>31</v>
      </c>
      <c r="H649" s="22">
        <v>22285.942450590901</v>
      </c>
      <c r="I649" s="22" t="s">
        <v>31</v>
      </c>
      <c r="J649" s="22">
        <v>55.71</v>
      </c>
      <c r="K649" s="22" t="s">
        <v>31</v>
      </c>
      <c r="L649" s="22">
        <v>10511.1064453125</v>
      </c>
      <c r="M649" s="22" t="s">
        <v>31</v>
      </c>
      <c r="N649" s="22">
        <v>6893.6689453125</v>
      </c>
      <c r="O649" s="22">
        <v>6065.53564453125</v>
      </c>
      <c r="P649" s="22">
        <v>21862.28125</v>
      </c>
      <c r="Q649" s="22">
        <v>26226.970703125</v>
      </c>
      <c r="R649" s="22" t="s">
        <v>31</v>
      </c>
      <c r="S649" s="22" t="s">
        <v>31</v>
      </c>
      <c r="T649" s="22" t="s">
        <v>31</v>
      </c>
      <c r="U649" s="22" t="s">
        <v>31</v>
      </c>
      <c r="V649" s="22" t="s">
        <v>31</v>
      </c>
      <c r="W649" s="22" t="s">
        <v>31</v>
      </c>
      <c r="X649" s="23">
        <v>22285.942450590901</v>
      </c>
      <c r="Y649" s="23" t="s">
        <v>31</v>
      </c>
      <c r="Z649" s="23">
        <v>18539.334619280398</v>
      </c>
      <c r="AA649" s="23">
        <v>16611.478499541801</v>
      </c>
      <c r="AB649" s="23">
        <v>47959.171031960301</v>
      </c>
      <c r="AC649" s="23">
        <v>54364.646550044003</v>
      </c>
      <c r="AD649" s="23" t="s">
        <v>31</v>
      </c>
      <c r="AE649" s="23" t="s">
        <v>31</v>
      </c>
      <c r="AF649" s="23" t="s">
        <v>31</v>
      </c>
      <c r="AG649" s="23" t="s">
        <v>31</v>
      </c>
      <c r="AH649" s="23" t="s">
        <v>31</v>
      </c>
      <c r="AI649" s="23" t="s">
        <v>31</v>
      </c>
      <c r="AJ649" s="22">
        <v>3</v>
      </c>
    </row>
    <row r="650" spans="1:36" x14ac:dyDescent="0.25">
      <c r="A650" s="22" t="s">
        <v>110</v>
      </c>
      <c r="B650" s="22" t="s">
        <v>1886</v>
      </c>
      <c r="C650" s="22">
        <v>41</v>
      </c>
      <c r="D650" s="22">
        <v>0.01</v>
      </c>
      <c r="E650" s="22">
        <v>-6.64</v>
      </c>
      <c r="F650" s="22" t="s">
        <v>31</v>
      </c>
      <c r="G650" s="22" t="s">
        <v>31</v>
      </c>
      <c r="H650" s="22">
        <v>106648.94618396601</v>
      </c>
      <c r="I650" s="22" t="s">
        <v>31</v>
      </c>
      <c r="J650" s="22">
        <v>55.8</v>
      </c>
      <c r="K650" s="22" t="s">
        <v>31</v>
      </c>
      <c r="L650" s="22">
        <v>18750.021484375</v>
      </c>
      <c r="M650" s="22">
        <v>33358.734375</v>
      </c>
      <c r="N650" s="22">
        <v>37507.12109375</v>
      </c>
      <c r="O650" s="22">
        <v>12665.693359375</v>
      </c>
      <c r="P650" s="22">
        <v>80606.162109375</v>
      </c>
      <c r="Q650" s="22">
        <v>71510.63671875</v>
      </c>
      <c r="R650" s="22" t="s">
        <v>31</v>
      </c>
      <c r="S650" s="22" t="s">
        <v>31</v>
      </c>
      <c r="T650" s="22" t="s">
        <v>31</v>
      </c>
      <c r="U650" s="22" t="s">
        <v>31</v>
      </c>
      <c r="V650" s="22" t="s">
        <v>31</v>
      </c>
      <c r="W650" s="22" t="s">
        <v>31</v>
      </c>
      <c r="X650" s="23">
        <v>39754.321005327904</v>
      </c>
      <c r="Y650" s="23">
        <v>112760.160823981</v>
      </c>
      <c r="Z650" s="23">
        <v>100868.93845340901</v>
      </c>
      <c r="AA650" s="23">
        <v>34687.108484926997</v>
      </c>
      <c r="AB650" s="23">
        <v>176825.31253838999</v>
      </c>
      <c r="AC650" s="23">
        <v>148231.015079459</v>
      </c>
      <c r="AD650" s="23" t="s">
        <v>31</v>
      </c>
      <c r="AE650" s="23" t="s">
        <v>31</v>
      </c>
      <c r="AF650" s="23" t="s">
        <v>31</v>
      </c>
      <c r="AG650" s="23" t="s">
        <v>31</v>
      </c>
      <c r="AH650" s="23" t="s">
        <v>31</v>
      </c>
      <c r="AI650" s="23" t="s">
        <v>31</v>
      </c>
      <c r="AJ650" s="22">
        <v>3</v>
      </c>
    </row>
    <row r="651" spans="1:36" x14ac:dyDescent="0.25">
      <c r="A651" s="22" t="s">
        <v>938</v>
      </c>
      <c r="B651" s="22" t="s">
        <v>1887</v>
      </c>
      <c r="C651" s="22">
        <v>2</v>
      </c>
      <c r="D651" s="22">
        <v>0.01</v>
      </c>
      <c r="E651" s="22">
        <v>-6.64</v>
      </c>
      <c r="F651" s="22" t="s">
        <v>31</v>
      </c>
      <c r="G651" s="22" t="s">
        <v>31</v>
      </c>
      <c r="H651" s="22">
        <v>34834.1390344264</v>
      </c>
      <c r="I651" s="22" t="s">
        <v>31</v>
      </c>
      <c r="J651" s="22">
        <v>56.13</v>
      </c>
      <c r="K651" s="22" t="s">
        <v>31</v>
      </c>
      <c r="L651" s="22" t="s">
        <v>31</v>
      </c>
      <c r="M651" s="22">
        <v>6181.2099609375</v>
      </c>
      <c r="N651" s="22">
        <v>12952.7314453125</v>
      </c>
      <c r="O651" s="22">
        <v>11726.7001953125</v>
      </c>
      <c r="P651" s="22">
        <v>38268.21875</v>
      </c>
      <c r="Q651" s="22">
        <v>21336.89453125</v>
      </c>
      <c r="R651" s="22" t="s">
        <v>31</v>
      </c>
      <c r="S651" s="22" t="s">
        <v>31</v>
      </c>
      <c r="T651" s="22" t="s">
        <v>31</v>
      </c>
      <c r="U651" s="22" t="s">
        <v>31</v>
      </c>
      <c r="V651" s="22" t="s">
        <v>31</v>
      </c>
      <c r="W651" s="22" t="s">
        <v>31</v>
      </c>
      <c r="X651" s="23" t="s">
        <v>31</v>
      </c>
      <c r="Y651" s="23">
        <v>20893.905069865301</v>
      </c>
      <c r="Z651" s="23">
        <v>34834.1390344264</v>
      </c>
      <c r="AA651" s="23">
        <v>32115.5194827085</v>
      </c>
      <c r="AB651" s="23">
        <v>83948.789567407002</v>
      </c>
      <c r="AC651" s="23">
        <v>44228.239044349903</v>
      </c>
      <c r="AD651" s="23" t="s">
        <v>31</v>
      </c>
      <c r="AE651" s="23" t="s">
        <v>31</v>
      </c>
      <c r="AF651" s="23" t="s">
        <v>31</v>
      </c>
      <c r="AG651" s="23" t="s">
        <v>31</v>
      </c>
      <c r="AH651" s="23" t="s">
        <v>31</v>
      </c>
      <c r="AI651" s="23" t="s">
        <v>31</v>
      </c>
      <c r="AJ651" s="22">
        <v>4</v>
      </c>
    </row>
    <row r="652" spans="1:36" x14ac:dyDescent="0.25">
      <c r="A652" s="22" t="s">
        <v>62</v>
      </c>
      <c r="B652" s="22" t="s">
        <v>1888</v>
      </c>
      <c r="C652" s="22">
        <v>91</v>
      </c>
      <c r="D652" s="22">
        <v>0.43099999999999999</v>
      </c>
      <c r="E652" s="22">
        <v>-1.21</v>
      </c>
      <c r="F652" s="22">
        <v>0.24959475476856799</v>
      </c>
      <c r="G652" s="22">
        <v>0.45263297496890598</v>
      </c>
      <c r="H652" s="22">
        <v>947808.71343419002</v>
      </c>
      <c r="I652" s="22">
        <v>408406.21356917702</v>
      </c>
      <c r="J652" s="22">
        <v>56.14</v>
      </c>
      <c r="K652" s="22">
        <v>101.26</v>
      </c>
      <c r="L652" s="22">
        <v>334746.875</v>
      </c>
      <c r="M652" s="22">
        <v>353213.5625</v>
      </c>
      <c r="N652" s="22">
        <v>656234.75</v>
      </c>
      <c r="O652" s="22">
        <v>853336.3125</v>
      </c>
      <c r="P652" s="22">
        <v>282887.734375</v>
      </c>
      <c r="Q652" s="22">
        <v>362985.65625</v>
      </c>
      <c r="R652" s="22" t="s">
        <v>31</v>
      </c>
      <c r="S652" s="22" t="s">
        <v>31</v>
      </c>
      <c r="T652" s="22">
        <v>958158.5625</v>
      </c>
      <c r="U652" s="22">
        <v>1237331.625</v>
      </c>
      <c r="V652" s="22">
        <v>5993.3681640625</v>
      </c>
      <c r="W652" s="22">
        <v>138085.859375</v>
      </c>
      <c r="X652" s="23">
        <v>709739.70538487402</v>
      </c>
      <c r="Y652" s="23">
        <v>1193942.7217166801</v>
      </c>
      <c r="Z652" s="23">
        <v>1764830.26898506</v>
      </c>
      <c r="AA652" s="23">
        <v>2337003.46328894</v>
      </c>
      <c r="AB652" s="23">
        <v>620569.33037280198</v>
      </c>
      <c r="AC652" s="23">
        <v>752415.79091006995</v>
      </c>
      <c r="AD652" s="23" t="s">
        <v>31</v>
      </c>
      <c r="AE652" s="23" t="s">
        <v>31</v>
      </c>
      <c r="AF652" s="23">
        <v>1044742.27066246</v>
      </c>
      <c r="AG652" s="23">
        <v>1252426.41363112</v>
      </c>
      <c r="AH652" s="23">
        <v>7379.03706118834</v>
      </c>
      <c r="AI652" s="23">
        <v>159652.42334470499</v>
      </c>
      <c r="AJ652" s="22">
        <v>3</v>
      </c>
    </row>
    <row r="653" spans="1:36" x14ac:dyDescent="0.25">
      <c r="A653" s="22" t="s">
        <v>489</v>
      </c>
      <c r="B653" s="22" t="s">
        <v>1889</v>
      </c>
      <c r="C653" s="22">
        <v>6</v>
      </c>
      <c r="D653" s="22">
        <v>0.01</v>
      </c>
      <c r="E653" s="22">
        <v>-6.64</v>
      </c>
      <c r="F653" s="22" t="s">
        <v>31</v>
      </c>
      <c r="G653" s="22" t="s">
        <v>31</v>
      </c>
      <c r="H653" s="22">
        <v>268541.91788599698</v>
      </c>
      <c r="I653" s="22" t="s">
        <v>31</v>
      </c>
      <c r="J653" s="22">
        <v>56.22</v>
      </c>
      <c r="K653" s="22" t="s">
        <v>31</v>
      </c>
      <c r="L653" s="22">
        <v>191712.734375</v>
      </c>
      <c r="M653" s="22">
        <v>133647.9375</v>
      </c>
      <c r="N653" s="22">
        <v>41376.77734375</v>
      </c>
      <c r="O653" s="22">
        <v>30946.150390625</v>
      </c>
      <c r="P653" s="22">
        <v>126367.8359375</v>
      </c>
      <c r="Q653" s="22">
        <v>125499.7890625</v>
      </c>
      <c r="R653" s="22" t="s">
        <v>31</v>
      </c>
      <c r="S653" s="22" t="s">
        <v>31</v>
      </c>
      <c r="T653" s="22" t="s">
        <v>31</v>
      </c>
      <c r="U653" s="22" t="s">
        <v>31</v>
      </c>
      <c r="V653" s="22" t="s">
        <v>31</v>
      </c>
      <c r="W653" s="22" t="s">
        <v>31</v>
      </c>
      <c r="X653" s="23">
        <v>406474.71201588103</v>
      </c>
      <c r="Y653" s="23">
        <v>451760.632069643</v>
      </c>
      <c r="Z653" s="23">
        <v>111275.712066917</v>
      </c>
      <c r="AA653" s="23">
        <v>84751.181426315903</v>
      </c>
      <c r="AB653" s="23">
        <v>277212.45497494697</v>
      </c>
      <c r="AC653" s="23">
        <v>260142.57428803801</v>
      </c>
      <c r="AD653" s="23" t="s">
        <v>31</v>
      </c>
      <c r="AE653" s="23" t="s">
        <v>31</v>
      </c>
      <c r="AF653" s="23" t="s">
        <v>31</v>
      </c>
      <c r="AG653" s="23" t="s">
        <v>31</v>
      </c>
      <c r="AH653" s="23" t="s">
        <v>31</v>
      </c>
      <c r="AI653" s="23" t="s">
        <v>31</v>
      </c>
      <c r="AJ653" s="22">
        <v>3</v>
      </c>
    </row>
    <row r="654" spans="1:36" x14ac:dyDescent="0.25">
      <c r="A654" s="22" t="s">
        <v>454</v>
      </c>
      <c r="B654" s="22" t="s">
        <v>1890</v>
      </c>
      <c r="C654" s="22">
        <v>6</v>
      </c>
      <c r="D654" s="22">
        <v>0.82099999999999995</v>
      </c>
      <c r="E654" s="22">
        <v>-0.28000000000000003</v>
      </c>
      <c r="F654" s="22">
        <v>0.47728864043254299</v>
      </c>
      <c r="G654" s="22">
        <v>0.63759932882210002</v>
      </c>
      <c r="H654" s="22">
        <v>233881.48459608</v>
      </c>
      <c r="I654" s="22">
        <v>191978.195895021</v>
      </c>
      <c r="J654" s="22">
        <v>56.89</v>
      </c>
      <c r="K654" s="22">
        <v>76.62</v>
      </c>
      <c r="L654" s="22">
        <v>194150.453125</v>
      </c>
      <c r="M654" s="22">
        <v>96750.546875</v>
      </c>
      <c r="N654" s="22">
        <v>29229.234375</v>
      </c>
      <c r="O654" s="22">
        <v>33300.77734375</v>
      </c>
      <c r="P654" s="22">
        <v>98604.6328125</v>
      </c>
      <c r="Q654" s="22">
        <v>121997.1640625</v>
      </c>
      <c r="R654" s="22">
        <v>298599.53125</v>
      </c>
      <c r="S654" s="22">
        <v>336318.5</v>
      </c>
      <c r="T654" s="22" t="s">
        <v>31</v>
      </c>
      <c r="U654" s="22">
        <v>37150.44140625</v>
      </c>
      <c r="V654" s="22">
        <v>38249.8515625</v>
      </c>
      <c r="W654" s="22">
        <v>166044.921875</v>
      </c>
      <c r="X654" s="23">
        <v>411643.231624723</v>
      </c>
      <c r="Y654" s="23">
        <v>327039.00282287202</v>
      </c>
      <c r="Z654" s="23">
        <v>78606.988679368995</v>
      </c>
      <c r="AA654" s="23">
        <v>91199.719082102805</v>
      </c>
      <c r="AB654" s="23">
        <v>216308.462759271</v>
      </c>
      <c r="AC654" s="23">
        <v>252882.14866443901</v>
      </c>
      <c r="AD654" s="23">
        <v>298599.53125</v>
      </c>
      <c r="AE654" s="23">
        <v>346705.32941798202</v>
      </c>
      <c r="AF654" s="23" t="s">
        <v>31</v>
      </c>
      <c r="AG654" s="23">
        <v>37603.6570593941</v>
      </c>
      <c r="AH654" s="23">
        <v>47093.231141222597</v>
      </c>
      <c r="AI654" s="23">
        <v>191978.195895021</v>
      </c>
      <c r="AJ654" s="22">
        <v>3</v>
      </c>
    </row>
    <row r="655" spans="1:36" x14ac:dyDescent="0.25">
      <c r="A655" s="22" t="s">
        <v>249</v>
      </c>
      <c r="B655" s="22" t="s">
        <v>1891</v>
      </c>
      <c r="C655" s="22">
        <v>4</v>
      </c>
      <c r="D655" s="22">
        <v>0.01</v>
      </c>
      <c r="E655" s="22">
        <v>-6.64</v>
      </c>
      <c r="F655" s="22" t="s">
        <v>31</v>
      </c>
      <c r="G655" s="22" t="s">
        <v>31</v>
      </c>
      <c r="H655" s="22">
        <v>188368.550104836</v>
      </c>
      <c r="I655" s="22" t="s">
        <v>31</v>
      </c>
      <c r="J655" s="22">
        <v>56.95</v>
      </c>
      <c r="K655" s="22" t="s">
        <v>31</v>
      </c>
      <c r="L655" s="22">
        <v>79374.984375</v>
      </c>
      <c r="M655" s="22">
        <v>60775.8984375</v>
      </c>
      <c r="N655" s="22">
        <v>173401.578125</v>
      </c>
      <c r="O655" s="22">
        <v>177318.265625</v>
      </c>
      <c r="P655" s="22">
        <v>69387.3359375</v>
      </c>
      <c r="Q655" s="22">
        <v>83324.140625</v>
      </c>
      <c r="R655" s="22" t="s">
        <v>31</v>
      </c>
      <c r="S655" s="22" t="s">
        <v>31</v>
      </c>
      <c r="T655" s="22" t="s">
        <v>31</v>
      </c>
      <c r="U655" s="22" t="s">
        <v>31</v>
      </c>
      <c r="V655" s="22" t="s">
        <v>31</v>
      </c>
      <c r="W655" s="22" t="s">
        <v>31</v>
      </c>
      <c r="X655" s="23">
        <v>168293.06629148201</v>
      </c>
      <c r="Y655" s="23">
        <v>205436.453463604</v>
      </c>
      <c r="Z655" s="23">
        <v>466333.66149046097</v>
      </c>
      <c r="AA655" s="23">
        <v>485615.57125815202</v>
      </c>
      <c r="AB655" s="23">
        <v>152214.63275606901</v>
      </c>
      <c r="AC655" s="23">
        <v>172718.66832964201</v>
      </c>
      <c r="AD655" s="23" t="s">
        <v>31</v>
      </c>
      <c r="AE655" s="23" t="s">
        <v>31</v>
      </c>
      <c r="AF655" s="23" t="s">
        <v>31</v>
      </c>
      <c r="AG655" s="23" t="s">
        <v>31</v>
      </c>
      <c r="AH655" s="23" t="s">
        <v>31</v>
      </c>
      <c r="AI655" s="23" t="s">
        <v>31</v>
      </c>
      <c r="AJ655" s="22">
        <v>3</v>
      </c>
    </row>
    <row r="656" spans="1:36" x14ac:dyDescent="0.25">
      <c r="A656" s="22" t="s">
        <v>867</v>
      </c>
      <c r="B656" s="22" t="s">
        <v>1892</v>
      </c>
      <c r="C656" s="22">
        <v>28</v>
      </c>
      <c r="D656" s="22">
        <v>0.97699999999999998</v>
      </c>
      <c r="E656" s="22">
        <v>-0.03</v>
      </c>
      <c r="F656" s="22">
        <v>0.218490356218075</v>
      </c>
      <c r="G656" s="22">
        <v>0.418027416678943</v>
      </c>
      <c r="H656" s="22">
        <v>1448903.0805603201</v>
      </c>
      <c r="I656" s="22">
        <v>1414952.5</v>
      </c>
      <c r="J656" s="22">
        <v>57.19</v>
      </c>
      <c r="K656" s="22">
        <v>13.62</v>
      </c>
      <c r="L656" s="22">
        <v>679603.0625</v>
      </c>
      <c r="M656" s="22">
        <v>481739.625</v>
      </c>
      <c r="N656" s="22">
        <v>122619.8046875</v>
      </c>
      <c r="O656" s="22">
        <v>93680.78125</v>
      </c>
      <c r="P656" s="22">
        <v>664147.5625</v>
      </c>
      <c r="Q656" s="22">
        <v>721589.625</v>
      </c>
      <c r="R656" s="22">
        <v>1414952.5</v>
      </c>
      <c r="S656" s="22">
        <v>1593454.875</v>
      </c>
      <c r="T656" s="22" t="s">
        <v>31</v>
      </c>
      <c r="U656" s="22" t="s">
        <v>31</v>
      </c>
      <c r="V656" s="22" t="s">
        <v>31</v>
      </c>
      <c r="W656" s="22">
        <v>1083832.375</v>
      </c>
      <c r="X656" s="23">
        <v>1440913.4584375401</v>
      </c>
      <c r="Y656" s="23">
        <v>1628390.24345582</v>
      </c>
      <c r="Z656" s="23">
        <v>329764.833223989</v>
      </c>
      <c r="AA656" s="23">
        <v>256560.405338268</v>
      </c>
      <c r="AB656" s="23">
        <v>1456937.0037903499</v>
      </c>
      <c r="AC656" s="23">
        <v>1495748.9891361899</v>
      </c>
      <c r="AD656" s="23">
        <v>1414952.5</v>
      </c>
      <c r="AE656" s="23">
        <v>1642666.9878391</v>
      </c>
      <c r="AF656" s="23" t="s">
        <v>31</v>
      </c>
      <c r="AG656" s="23" t="s">
        <v>31</v>
      </c>
      <c r="AH656" s="23" t="s">
        <v>31</v>
      </c>
      <c r="AI656" s="23">
        <v>1253107.7834572601</v>
      </c>
      <c r="AJ656" s="22">
        <v>3</v>
      </c>
    </row>
    <row r="657" spans="1:36" x14ac:dyDescent="0.25">
      <c r="A657" s="22" t="s">
        <v>1111</v>
      </c>
      <c r="B657" s="22" t="s">
        <v>1893</v>
      </c>
      <c r="C657" s="22">
        <v>3</v>
      </c>
      <c r="D657" s="22">
        <v>0.01</v>
      </c>
      <c r="E657" s="22">
        <v>-6.64</v>
      </c>
      <c r="F657" s="22" t="s">
        <v>31</v>
      </c>
      <c r="G657" s="22" t="s">
        <v>31</v>
      </c>
      <c r="H657" s="22">
        <v>43884.764123841604</v>
      </c>
      <c r="I657" s="22" t="s">
        <v>31</v>
      </c>
      <c r="J657" s="22">
        <v>57.21</v>
      </c>
      <c r="K657" s="22" t="s">
        <v>31</v>
      </c>
      <c r="L657" s="22">
        <v>13476.7158203125</v>
      </c>
      <c r="M657" s="22">
        <v>19939.5234375</v>
      </c>
      <c r="N657" s="22" t="s">
        <v>31</v>
      </c>
      <c r="O657" s="22" t="s">
        <v>31</v>
      </c>
      <c r="P657" s="22" t="s">
        <v>31</v>
      </c>
      <c r="Q657" s="22" t="s">
        <v>31</v>
      </c>
      <c r="R657" s="22" t="s">
        <v>31</v>
      </c>
      <c r="S657" s="22" t="s">
        <v>31</v>
      </c>
      <c r="T657" s="22" t="s">
        <v>31</v>
      </c>
      <c r="U657" s="22" t="s">
        <v>31</v>
      </c>
      <c r="V657" s="22" t="s">
        <v>31</v>
      </c>
      <c r="W657" s="22" t="s">
        <v>31</v>
      </c>
      <c r="X657" s="23">
        <v>28573.710556265101</v>
      </c>
      <c r="Y657" s="23">
        <v>67400.155062568403</v>
      </c>
      <c r="Z657" s="23" t="s">
        <v>31</v>
      </c>
      <c r="AA657" s="23" t="s">
        <v>31</v>
      </c>
      <c r="AB657" s="23" t="s">
        <v>31</v>
      </c>
      <c r="AC657" s="23" t="s">
        <v>31</v>
      </c>
      <c r="AD657" s="23" t="s">
        <v>31</v>
      </c>
      <c r="AE657" s="23" t="s">
        <v>31</v>
      </c>
      <c r="AF657" s="23" t="s">
        <v>31</v>
      </c>
      <c r="AG657" s="23" t="s">
        <v>31</v>
      </c>
      <c r="AH657" s="23" t="s">
        <v>31</v>
      </c>
      <c r="AI657" s="23" t="s">
        <v>31</v>
      </c>
      <c r="AJ657" s="22">
        <v>3</v>
      </c>
    </row>
    <row r="658" spans="1:36" x14ac:dyDescent="0.25">
      <c r="A658" s="22" t="s">
        <v>119</v>
      </c>
      <c r="B658" s="22" t="s">
        <v>1894</v>
      </c>
      <c r="C658" s="22">
        <v>21</v>
      </c>
      <c r="D658" s="22">
        <v>1.0609999999999999</v>
      </c>
      <c r="E658" s="22">
        <v>0.09</v>
      </c>
      <c r="F658" s="22">
        <v>0.31748471513758197</v>
      </c>
      <c r="G658" s="22">
        <v>0.52663341373532502</v>
      </c>
      <c r="H658" s="22">
        <v>2566636.51033065</v>
      </c>
      <c r="I658" s="22">
        <v>2724413.7889269399</v>
      </c>
      <c r="J658" s="22">
        <v>57.26</v>
      </c>
      <c r="K658" s="22">
        <v>52.24</v>
      </c>
      <c r="L658" s="22">
        <v>2374180.25</v>
      </c>
      <c r="M658" s="22">
        <v>2016531</v>
      </c>
      <c r="N658" s="22">
        <v>973505.8125</v>
      </c>
      <c r="O658" s="22">
        <v>918771.125</v>
      </c>
      <c r="P658" s="22">
        <v>781757.6875</v>
      </c>
      <c r="Q658" s="22">
        <v>1070411.875</v>
      </c>
      <c r="R658" s="22">
        <v>2908941.75</v>
      </c>
      <c r="S658" s="22">
        <v>4355667.5</v>
      </c>
      <c r="T658" s="22">
        <v>2565689.1015625</v>
      </c>
      <c r="U658" s="22">
        <v>2621224.52734375</v>
      </c>
      <c r="V658" s="22">
        <v>616304</v>
      </c>
      <c r="W658" s="22">
        <v>1196675.75</v>
      </c>
      <c r="X658" s="23">
        <v>5033803.5005273297</v>
      </c>
      <c r="Y658" s="23">
        <v>6816336.5345464302</v>
      </c>
      <c r="Z658" s="23">
        <v>2618076.1151903202</v>
      </c>
      <c r="AA658" s="23">
        <v>2516207.58385912</v>
      </c>
      <c r="AB658" s="23">
        <v>1714937.7144877</v>
      </c>
      <c r="AC658" s="23">
        <v>2218806.1254215399</v>
      </c>
      <c r="AD658" s="23">
        <v>2908941.75</v>
      </c>
      <c r="AE658" s="23">
        <v>4490187.5318268202</v>
      </c>
      <c r="AF658" s="23">
        <v>2797536.8197790799</v>
      </c>
      <c r="AG658" s="23">
        <v>2653202.07434532</v>
      </c>
      <c r="AH658" s="23">
        <v>758793.708724214</v>
      </c>
      <c r="AI658" s="23">
        <v>1383575.2937344699</v>
      </c>
      <c r="AJ658" s="22">
        <v>3</v>
      </c>
    </row>
    <row r="659" spans="1:36" x14ac:dyDescent="0.25">
      <c r="A659" s="22" t="s">
        <v>210</v>
      </c>
      <c r="B659" s="22" t="s">
        <v>1895</v>
      </c>
      <c r="C659" s="22">
        <v>10</v>
      </c>
      <c r="D659" s="22">
        <v>0.96599999999999997</v>
      </c>
      <c r="E659" s="22">
        <v>-0.05</v>
      </c>
      <c r="F659" s="22">
        <v>0.95239467710924297</v>
      </c>
      <c r="G659" s="22">
        <v>0.97186012399094901</v>
      </c>
      <c r="H659" s="22">
        <v>508520.96930733998</v>
      </c>
      <c r="I659" s="22">
        <v>491107.688929533</v>
      </c>
      <c r="J659" s="22">
        <v>57.71</v>
      </c>
      <c r="K659" s="22">
        <v>51.83</v>
      </c>
      <c r="L659" s="22">
        <v>119127.8125</v>
      </c>
      <c r="M659" s="22">
        <v>88577.1796875</v>
      </c>
      <c r="N659" s="22">
        <v>369868.21875</v>
      </c>
      <c r="O659" s="22">
        <v>393380.6875</v>
      </c>
      <c r="P659" s="22">
        <v>254538.859375</v>
      </c>
      <c r="Q659" s="22">
        <v>223418.4375</v>
      </c>
      <c r="R659" s="22">
        <v>320262.59375</v>
      </c>
      <c r="S659" s="22">
        <v>320434.0625</v>
      </c>
      <c r="T659" s="22">
        <v>777267.125</v>
      </c>
      <c r="U659" s="22">
        <v>1075999.75</v>
      </c>
      <c r="V659" s="22">
        <v>383071.40625</v>
      </c>
      <c r="W659" s="22">
        <v>442301.78125</v>
      </c>
      <c r="X659" s="23">
        <v>252578.12652289699</v>
      </c>
      <c r="Y659" s="23">
        <v>299411.15015389799</v>
      </c>
      <c r="Z659" s="23">
        <v>994696.83369493403</v>
      </c>
      <c r="AA659" s="23">
        <v>1077338.4603605301</v>
      </c>
      <c r="AB659" s="23">
        <v>558380.55285496404</v>
      </c>
      <c r="AC659" s="23">
        <v>463113.50727224402</v>
      </c>
      <c r="AD659" s="23">
        <v>320262.59375</v>
      </c>
      <c r="AE659" s="23">
        <v>330330.318420797</v>
      </c>
      <c r="AF659" s="23">
        <v>847504.63322586601</v>
      </c>
      <c r="AG659" s="23">
        <v>1089126.3754456199</v>
      </c>
      <c r="AH659" s="23">
        <v>471637.65455787699</v>
      </c>
      <c r="AI659" s="23">
        <v>511381.48066612799</v>
      </c>
      <c r="AJ659" s="22">
        <v>3</v>
      </c>
    </row>
    <row r="660" spans="1:36" x14ac:dyDescent="0.25">
      <c r="A660" s="22" t="s">
        <v>1337</v>
      </c>
      <c r="B660" s="22" t="s">
        <v>1896</v>
      </c>
      <c r="C660" s="22">
        <v>67</v>
      </c>
      <c r="D660" s="22">
        <v>0.995</v>
      </c>
      <c r="E660" s="22">
        <v>-0.01</v>
      </c>
      <c r="F660" s="22">
        <v>0.92959114478021798</v>
      </c>
      <c r="G660" s="22">
        <v>0.97155669214289797</v>
      </c>
      <c r="H660" s="22">
        <v>9045269.7612106595</v>
      </c>
      <c r="I660" s="22">
        <v>8999282.6567071192</v>
      </c>
      <c r="J660" s="22">
        <v>57.84</v>
      </c>
      <c r="K660" s="22">
        <v>61.12</v>
      </c>
      <c r="L660" s="22">
        <v>6262355</v>
      </c>
      <c r="M660" s="22">
        <v>1463204</v>
      </c>
      <c r="N660" s="22">
        <v>2194631</v>
      </c>
      <c r="O660" s="22">
        <v>2250005.9375</v>
      </c>
      <c r="P660" s="22">
        <v>8637587.75</v>
      </c>
      <c r="Q660" s="22">
        <v>9098496.25</v>
      </c>
      <c r="R660" s="22">
        <v>4747203.765625</v>
      </c>
      <c r="S660" s="22">
        <v>9620411.4609375</v>
      </c>
      <c r="T660" s="22">
        <v>12998641.5</v>
      </c>
      <c r="U660" s="22">
        <v>5662341</v>
      </c>
      <c r="V660" s="22">
        <v>18399884.5</v>
      </c>
      <c r="W660" s="22">
        <v>7062949</v>
      </c>
      <c r="X660" s="23">
        <v>13277620.5684235</v>
      </c>
      <c r="Y660" s="23">
        <v>4945964.5711841201</v>
      </c>
      <c r="Z660" s="23">
        <v>5902081.8663640497</v>
      </c>
      <c r="AA660" s="23">
        <v>6162015.5984609798</v>
      </c>
      <c r="AB660" s="23">
        <v>18948230.6749583</v>
      </c>
      <c r="AC660" s="23">
        <v>18859842.349586099</v>
      </c>
      <c r="AD660" s="23">
        <v>4747203.765625</v>
      </c>
      <c r="AE660" s="23">
        <v>9917527.35784938</v>
      </c>
      <c r="AF660" s="23">
        <v>14173259.8003447</v>
      </c>
      <c r="AG660" s="23">
        <v>5731418.5527153704</v>
      </c>
      <c r="AH660" s="23">
        <v>22653944.481704101</v>
      </c>
      <c r="AI660" s="23">
        <v>8166056.4587413101</v>
      </c>
      <c r="AJ660" s="22">
        <v>3</v>
      </c>
    </row>
    <row r="661" spans="1:36" x14ac:dyDescent="0.25">
      <c r="A661" s="22" t="s">
        <v>460</v>
      </c>
      <c r="B661" s="22" t="s">
        <v>1897</v>
      </c>
      <c r="C661" s="22">
        <v>11</v>
      </c>
      <c r="D661" s="22">
        <v>0.01</v>
      </c>
      <c r="E661" s="22">
        <v>-6.64</v>
      </c>
      <c r="F661" s="22" t="s">
        <v>31</v>
      </c>
      <c r="G661" s="22" t="s">
        <v>31</v>
      </c>
      <c r="H661" s="22">
        <v>639492.27700260805</v>
      </c>
      <c r="I661" s="22" t="s">
        <v>31</v>
      </c>
      <c r="J661" s="22">
        <v>58.17</v>
      </c>
      <c r="K661" s="22" t="s">
        <v>31</v>
      </c>
      <c r="L661" s="22">
        <v>115251.4296875</v>
      </c>
      <c r="M661" s="22">
        <v>50484.1015625</v>
      </c>
      <c r="N661" s="22">
        <v>247567.609375</v>
      </c>
      <c r="O661" s="22">
        <v>224281.75</v>
      </c>
      <c r="P661" s="22">
        <v>470550.90625</v>
      </c>
      <c r="Q661" s="22">
        <v>474386.59375</v>
      </c>
      <c r="R661" s="22" t="s">
        <v>31</v>
      </c>
      <c r="S661" s="22" t="s">
        <v>31</v>
      </c>
      <c r="T661" s="22" t="s">
        <v>31</v>
      </c>
      <c r="U661" s="22" t="s">
        <v>31</v>
      </c>
      <c r="V661" s="22" t="s">
        <v>31</v>
      </c>
      <c r="W661" s="22" t="s">
        <v>31</v>
      </c>
      <c r="X661" s="23">
        <v>244359.31105134799</v>
      </c>
      <c r="Y661" s="23">
        <v>170647.823363103</v>
      </c>
      <c r="Z661" s="23">
        <v>665790.42125591298</v>
      </c>
      <c r="AA661" s="23">
        <v>614232.88664104894</v>
      </c>
      <c r="AB661" s="23">
        <v>1032245.0403975</v>
      </c>
      <c r="AC661" s="23">
        <v>983333.52293046797</v>
      </c>
      <c r="AD661" s="23" t="s">
        <v>31</v>
      </c>
      <c r="AE661" s="23" t="s">
        <v>31</v>
      </c>
      <c r="AF661" s="23" t="s">
        <v>31</v>
      </c>
      <c r="AG661" s="23" t="s">
        <v>31</v>
      </c>
      <c r="AH661" s="23" t="s">
        <v>31</v>
      </c>
      <c r="AI661" s="23" t="s">
        <v>31</v>
      </c>
      <c r="AJ661" s="22">
        <v>3</v>
      </c>
    </row>
    <row r="662" spans="1:36" x14ac:dyDescent="0.25">
      <c r="A662" s="22" t="s">
        <v>398</v>
      </c>
      <c r="B662" s="22" t="s">
        <v>1898</v>
      </c>
      <c r="C662" s="22">
        <v>6</v>
      </c>
      <c r="D662" s="22">
        <v>0.01</v>
      </c>
      <c r="E662" s="22">
        <v>-6.64</v>
      </c>
      <c r="F662" s="22" t="s">
        <v>31</v>
      </c>
      <c r="G662" s="22" t="s">
        <v>31</v>
      </c>
      <c r="H662" s="22">
        <v>53556.371647412503</v>
      </c>
      <c r="I662" s="22" t="s">
        <v>31</v>
      </c>
      <c r="J662" s="22">
        <v>58.24</v>
      </c>
      <c r="K662" s="22" t="s">
        <v>31</v>
      </c>
      <c r="L662" s="22">
        <v>40260.546875</v>
      </c>
      <c r="M662" s="22">
        <v>38528.28125</v>
      </c>
      <c r="N662" s="22">
        <v>20237.444824218801</v>
      </c>
      <c r="O662" s="22">
        <v>19243.486816406301</v>
      </c>
      <c r="P662" s="22">
        <v>13175.052734375</v>
      </c>
      <c r="Q662" s="22">
        <v>17351.29296875</v>
      </c>
      <c r="R662" s="22" t="s">
        <v>31</v>
      </c>
      <c r="S662" s="22" t="s">
        <v>31</v>
      </c>
      <c r="T662" s="22" t="s">
        <v>31</v>
      </c>
      <c r="U662" s="22" t="s">
        <v>31</v>
      </c>
      <c r="V662" s="22" t="s">
        <v>31</v>
      </c>
      <c r="W662" s="22" t="s">
        <v>31</v>
      </c>
      <c r="X662" s="23">
        <v>85361.539753571706</v>
      </c>
      <c r="Y662" s="23">
        <v>130234.413008109</v>
      </c>
      <c r="Z662" s="23">
        <v>54425.120267855702</v>
      </c>
      <c r="AA662" s="23">
        <v>52701.490229500101</v>
      </c>
      <c r="AB662" s="23">
        <v>28902.0436713569</v>
      </c>
      <c r="AC662" s="23">
        <v>35966.674158062902</v>
      </c>
      <c r="AD662" s="23" t="s">
        <v>31</v>
      </c>
      <c r="AE662" s="23" t="s">
        <v>31</v>
      </c>
      <c r="AF662" s="23" t="s">
        <v>31</v>
      </c>
      <c r="AG662" s="23" t="s">
        <v>31</v>
      </c>
      <c r="AH662" s="23" t="s">
        <v>31</v>
      </c>
      <c r="AI662" s="23" t="s">
        <v>31</v>
      </c>
      <c r="AJ662" s="22">
        <v>3</v>
      </c>
    </row>
    <row r="663" spans="1:36" x14ac:dyDescent="0.25">
      <c r="A663" s="22" t="s">
        <v>1288</v>
      </c>
      <c r="B663" s="22" t="s">
        <v>1899</v>
      </c>
      <c r="C663" s="22">
        <v>7</v>
      </c>
      <c r="D663" s="22">
        <v>0.01</v>
      </c>
      <c r="E663" s="22">
        <v>-6.64</v>
      </c>
      <c r="F663" s="22" t="s">
        <v>31</v>
      </c>
      <c r="G663" s="22" t="s">
        <v>31</v>
      </c>
      <c r="H663" s="22">
        <v>880795.46022727399</v>
      </c>
      <c r="I663" s="22" t="s">
        <v>31</v>
      </c>
      <c r="J663" s="22">
        <v>58.45</v>
      </c>
      <c r="K663" s="22" t="s">
        <v>31</v>
      </c>
      <c r="L663" s="22">
        <v>466398.78125</v>
      </c>
      <c r="M663" s="22">
        <v>477359.5</v>
      </c>
      <c r="N663" s="22" t="s">
        <v>31</v>
      </c>
      <c r="O663" s="22">
        <v>88849.203125</v>
      </c>
      <c r="P663" s="22">
        <v>277874.6875</v>
      </c>
      <c r="Q663" s="22">
        <v>424919.46875</v>
      </c>
      <c r="R663" s="22" t="s">
        <v>31</v>
      </c>
      <c r="S663" s="22" t="s">
        <v>31</v>
      </c>
      <c r="T663" s="22" t="s">
        <v>31</v>
      </c>
      <c r="U663" s="22" t="s">
        <v>31</v>
      </c>
      <c r="V663" s="22" t="s">
        <v>31</v>
      </c>
      <c r="W663" s="22" t="s">
        <v>31</v>
      </c>
      <c r="X663" s="23">
        <v>988871.76645409805</v>
      </c>
      <c r="Y663" s="23">
        <v>1613584.4179746399</v>
      </c>
      <c r="Z663" s="23" t="s">
        <v>31</v>
      </c>
      <c r="AA663" s="23">
        <v>243328.32480228899</v>
      </c>
      <c r="AB663" s="23">
        <v>609572.23589212599</v>
      </c>
      <c r="AC663" s="23">
        <v>880795.46022727399</v>
      </c>
      <c r="AD663" s="23" t="s">
        <v>31</v>
      </c>
      <c r="AE663" s="23" t="s">
        <v>31</v>
      </c>
      <c r="AF663" s="23" t="s">
        <v>31</v>
      </c>
      <c r="AG663" s="23" t="s">
        <v>31</v>
      </c>
      <c r="AH663" s="23" t="s">
        <v>31</v>
      </c>
      <c r="AI663" s="23" t="s">
        <v>31</v>
      </c>
      <c r="AJ663" s="22">
        <v>4</v>
      </c>
    </row>
    <row r="664" spans="1:36" x14ac:dyDescent="0.25">
      <c r="A664" s="22" t="s">
        <v>216</v>
      </c>
      <c r="B664" s="22" t="s">
        <v>1900</v>
      </c>
      <c r="C664" s="22">
        <v>42</v>
      </c>
      <c r="D664" s="22">
        <v>0.78700000000000003</v>
      </c>
      <c r="E664" s="22">
        <v>-0.35</v>
      </c>
      <c r="F664" s="22">
        <v>0.78107603571080497</v>
      </c>
      <c r="G664" s="22">
        <v>0.88471395630673699</v>
      </c>
      <c r="H664" s="22">
        <v>9567167.3935498707</v>
      </c>
      <c r="I664" s="22">
        <v>7525671.5121093001</v>
      </c>
      <c r="J664" s="22">
        <v>58.71</v>
      </c>
      <c r="K664" s="22">
        <v>55.81</v>
      </c>
      <c r="L664" s="22">
        <v>4577370.5</v>
      </c>
      <c r="M664" s="22">
        <v>2790114.25</v>
      </c>
      <c r="N664" s="22">
        <v>718408.125</v>
      </c>
      <c r="O664" s="22">
        <v>675195.1875</v>
      </c>
      <c r="P664" s="22">
        <v>4937781.5</v>
      </c>
      <c r="Q664" s="22">
        <v>5464636.5</v>
      </c>
      <c r="R664" s="22">
        <v>8383157</v>
      </c>
      <c r="S664" s="22">
        <v>8062679.5</v>
      </c>
      <c r="T664" s="22">
        <v>1771634.5</v>
      </c>
      <c r="U664" s="22">
        <v>1914617.625</v>
      </c>
      <c r="V664" s="22">
        <v>5534426.5</v>
      </c>
      <c r="W664" s="22">
        <v>8655564</v>
      </c>
      <c r="X664" s="23">
        <v>9705069.2111984994</v>
      </c>
      <c r="Y664" s="23">
        <v>9431225.0581982695</v>
      </c>
      <c r="Z664" s="23">
        <v>1932034.8465008901</v>
      </c>
      <c r="AA664" s="23">
        <v>1849134.35473136</v>
      </c>
      <c r="AB664" s="23">
        <v>10831985.2246412</v>
      </c>
      <c r="AC664" s="23">
        <v>11327386.4225414</v>
      </c>
      <c r="AD664" s="23">
        <v>8383157</v>
      </c>
      <c r="AE664" s="23">
        <v>8311686.5472434899</v>
      </c>
      <c r="AF664" s="23">
        <v>1931727.7147580299</v>
      </c>
      <c r="AG664" s="23">
        <v>1937974.94309877</v>
      </c>
      <c r="AH664" s="23">
        <v>6813987.9176454702</v>
      </c>
      <c r="AI664" s="23">
        <v>10007409.6961834</v>
      </c>
      <c r="AJ664" s="22">
        <v>3</v>
      </c>
    </row>
    <row r="665" spans="1:36" x14ac:dyDescent="0.25">
      <c r="A665" s="22" t="s">
        <v>68</v>
      </c>
      <c r="B665" s="22" t="s">
        <v>1310</v>
      </c>
      <c r="C665" s="22">
        <v>2</v>
      </c>
      <c r="D665" s="22">
        <v>0.01</v>
      </c>
      <c r="E665" s="22">
        <v>-6.64</v>
      </c>
      <c r="F665" s="22" t="s">
        <v>31</v>
      </c>
      <c r="G665" s="22" t="s">
        <v>31</v>
      </c>
      <c r="H665" s="22">
        <v>261288.53793768599</v>
      </c>
      <c r="I665" s="22" t="s">
        <v>31</v>
      </c>
      <c r="J665" s="22">
        <v>58.82</v>
      </c>
      <c r="K665" s="22" t="s">
        <v>31</v>
      </c>
      <c r="L665" s="22">
        <v>35098.34375</v>
      </c>
      <c r="M665" s="22" t="s">
        <v>31</v>
      </c>
      <c r="N665" s="22" t="s">
        <v>31</v>
      </c>
      <c r="O665" s="22" t="s">
        <v>31</v>
      </c>
      <c r="P665" s="22">
        <v>146598.53125</v>
      </c>
      <c r="Q665" s="22">
        <v>126052.6328125</v>
      </c>
      <c r="R665" s="22" t="s">
        <v>31</v>
      </c>
      <c r="S665" s="22" t="s">
        <v>31</v>
      </c>
      <c r="T665" s="22" t="s">
        <v>31</v>
      </c>
      <c r="U665" s="22" t="s">
        <v>31</v>
      </c>
      <c r="V665" s="22" t="s">
        <v>31</v>
      </c>
      <c r="W665" s="22" t="s">
        <v>31</v>
      </c>
      <c r="X665" s="23">
        <v>74416.492021387894</v>
      </c>
      <c r="Y665" s="23" t="s">
        <v>31</v>
      </c>
      <c r="Z665" s="23" t="s">
        <v>31</v>
      </c>
      <c r="AA665" s="23" t="s">
        <v>31</v>
      </c>
      <c r="AB665" s="23">
        <v>321592.424544118</v>
      </c>
      <c r="AC665" s="23">
        <v>261288.53793768599</v>
      </c>
      <c r="AD665" s="23" t="s">
        <v>31</v>
      </c>
      <c r="AE665" s="23" t="s">
        <v>31</v>
      </c>
      <c r="AF665" s="23" t="s">
        <v>31</v>
      </c>
      <c r="AG665" s="23" t="s">
        <v>31</v>
      </c>
      <c r="AH665" s="23" t="s">
        <v>31</v>
      </c>
      <c r="AI665" s="23" t="s">
        <v>31</v>
      </c>
      <c r="AJ665" s="22">
        <v>4</v>
      </c>
    </row>
    <row r="666" spans="1:36" x14ac:dyDescent="0.25">
      <c r="A666" s="22" t="s">
        <v>1265</v>
      </c>
      <c r="B666" s="22" t="s">
        <v>1901</v>
      </c>
      <c r="C666" s="22">
        <v>9</v>
      </c>
      <c r="D666" s="22">
        <v>0.01</v>
      </c>
      <c r="E666" s="22">
        <v>-6.64</v>
      </c>
      <c r="F666" s="22" t="s">
        <v>31</v>
      </c>
      <c r="G666" s="22" t="s">
        <v>31</v>
      </c>
      <c r="H666" s="22">
        <v>135333.62853009001</v>
      </c>
      <c r="I666" s="22" t="s">
        <v>31</v>
      </c>
      <c r="J666" s="22">
        <v>59.04</v>
      </c>
      <c r="K666" s="22" t="s">
        <v>31</v>
      </c>
      <c r="L666" s="22">
        <v>7743.25537109375</v>
      </c>
      <c r="M666" s="22" t="s">
        <v>31</v>
      </c>
      <c r="N666" s="22">
        <v>76589.4296875</v>
      </c>
      <c r="O666" s="22">
        <v>69846.078125</v>
      </c>
      <c r="P666" s="22">
        <v>45115.40234375</v>
      </c>
      <c r="Q666" s="22">
        <v>65288.58984375</v>
      </c>
      <c r="R666" s="22" t="s">
        <v>31</v>
      </c>
      <c r="S666" s="22" t="s">
        <v>31</v>
      </c>
      <c r="T666" s="22" t="s">
        <v>31</v>
      </c>
      <c r="U666" s="22" t="s">
        <v>31</v>
      </c>
      <c r="V666" s="22" t="s">
        <v>31</v>
      </c>
      <c r="W666" s="22" t="s">
        <v>31</v>
      </c>
      <c r="X666" s="23">
        <v>16417.4670362492</v>
      </c>
      <c r="Y666" s="23" t="s">
        <v>31</v>
      </c>
      <c r="Z666" s="23">
        <v>205974.072230711</v>
      </c>
      <c r="AA666" s="23">
        <v>191285.10539655999</v>
      </c>
      <c r="AB666" s="23">
        <v>98969.420091035005</v>
      </c>
      <c r="AC666" s="23">
        <v>135333.62853009001</v>
      </c>
      <c r="AD666" s="23" t="s">
        <v>31</v>
      </c>
      <c r="AE666" s="23" t="s">
        <v>31</v>
      </c>
      <c r="AF666" s="23" t="s">
        <v>31</v>
      </c>
      <c r="AG666" s="23" t="s">
        <v>31</v>
      </c>
      <c r="AH666" s="23" t="s">
        <v>31</v>
      </c>
      <c r="AI666" s="23" t="s">
        <v>31</v>
      </c>
      <c r="AJ666" s="22">
        <v>3</v>
      </c>
    </row>
    <row r="667" spans="1:36" x14ac:dyDescent="0.25">
      <c r="A667" s="22" t="s">
        <v>122</v>
      </c>
      <c r="B667" s="22" t="s">
        <v>1902</v>
      </c>
      <c r="C667" s="22">
        <v>20</v>
      </c>
      <c r="D667" s="22">
        <v>1.3280000000000001</v>
      </c>
      <c r="E667" s="22">
        <v>0.41</v>
      </c>
      <c r="F667" s="22">
        <v>0.32927916670105001</v>
      </c>
      <c r="G667" s="22">
        <v>0.536035852769151</v>
      </c>
      <c r="H667" s="22">
        <v>6831427.3290809104</v>
      </c>
      <c r="I667" s="22">
        <v>9071310.3737494908</v>
      </c>
      <c r="J667" s="22">
        <v>59.46</v>
      </c>
      <c r="K667" s="22">
        <v>15.21</v>
      </c>
      <c r="L667" s="22">
        <v>5628697</v>
      </c>
      <c r="M667" s="22">
        <v>916950.9375</v>
      </c>
      <c r="N667" s="22">
        <v>1482218.25</v>
      </c>
      <c r="O667" s="22">
        <v>1507228.5</v>
      </c>
      <c r="P667" s="22">
        <v>5153811</v>
      </c>
      <c r="Q667" s="22">
        <v>6598882</v>
      </c>
      <c r="R667" s="22">
        <v>8357187</v>
      </c>
      <c r="S667" s="22">
        <v>8585658</v>
      </c>
      <c r="T667" s="22">
        <v>6541305.5</v>
      </c>
      <c r="U667" s="22">
        <v>9185242</v>
      </c>
      <c r="V667" s="22">
        <v>8675265.5</v>
      </c>
      <c r="W667" s="22">
        <v>9309412</v>
      </c>
      <c r="X667" s="23">
        <v>11934121.119071599</v>
      </c>
      <c r="Y667" s="23">
        <v>3099504.1363945599</v>
      </c>
      <c r="Z667" s="23">
        <v>3986170.5477225399</v>
      </c>
      <c r="AA667" s="23">
        <v>4127796.0082916198</v>
      </c>
      <c r="AB667" s="23">
        <v>11305887.9990119</v>
      </c>
      <c r="AC667" s="23">
        <v>13678510.2487152</v>
      </c>
      <c r="AD667" s="23">
        <v>8357187</v>
      </c>
      <c r="AE667" s="23">
        <v>8850816.66682069</v>
      </c>
      <c r="AF667" s="23">
        <v>7132408.5893840399</v>
      </c>
      <c r="AG667" s="23">
        <v>9297297.0737686809</v>
      </c>
      <c r="AH667" s="23">
        <v>10680990.035619101</v>
      </c>
      <c r="AI667" s="23">
        <v>10763377.1657821</v>
      </c>
      <c r="AJ667" s="22">
        <v>3</v>
      </c>
    </row>
    <row r="668" spans="1:36" x14ac:dyDescent="0.25">
      <c r="A668" s="22" t="s">
        <v>1057</v>
      </c>
      <c r="B668" s="22" t="s">
        <v>1903</v>
      </c>
      <c r="C668" s="22">
        <v>6</v>
      </c>
      <c r="D668" s="22">
        <v>0.01</v>
      </c>
      <c r="E668" s="22">
        <v>-6.64</v>
      </c>
      <c r="F668" s="22" t="s">
        <v>31</v>
      </c>
      <c r="G668" s="22" t="s">
        <v>31</v>
      </c>
      <c r="H668" s="22">
        <v>170178.71096193299</v>
      </c>
      <c r="I668" s="22" t="s">
        <v>31</v>
      </c>
      <c r="J668" s="22">
        <v>59.48</v>
      </c>
      <c r="K668" s="22" t="s">
        <v>31</v>
      </c>
      <c r="L668" s="22">
        <v>80264.34375</v>
      </c>
      <c r="M668" s="22">
        <v>41580.14453125</v>
      </c>
      <c r="N668" s="22" t="s">
        <v>31</v>
      </c>
      <c r="O668" s="22" t="s">
        <v>31</v>
      </c>
      <c r="P668" s="22">
        <v>180993.375</v>
      </c>
      <c r="Q668" s="22" t="s">
        <v>31</v>
      </c>
      <c r="R668" s="22" t="s">
        <v>31</v>
      </c>
      <c r="S668" s="22" t="s">
        <v>31</v>
      </c>
      <c r="T668" s="22" t="s">
        <v>31</v>
      </c>
      <c r="U668" s="22" t="s">
        <v>31</v>
      </c>
      <c r="V668" s="22" t="s">
        <v>31</v>
      </c>
      <c r="W668" s="22" t="s">
        <v>31</v>
      </c>
      <c r="X668" s="23">
        <v>170178.71096193299</v>
      </c>
      <c r="Y668" s="23">
        <v>140550.40972843001</v>
      </c>
      <c r="Z668" s="23" t="s">
        <v>31</v>
      </c>
      <c r="AA668" s="23" t="s">
        <v>31</v>
      </c>
      <c r="AB668" s="23">
        <v>397044.21181008802</v>
      </c>
      <c r="AC668" s="23" t="s">
        <v>31</v>
      </c>
      <c r="AD668" s="23" t="s">
        <v>31</v>
      </c>
      <c r="AE668" s="23" t="s">
        <v>31</v>
      </c>
      <c r="AF668" s="23" t="s">
        <v>31</v>
      </c>
      <c r="AG668" s="23" t="s">
        <v>31</v>
      </c>
      <c r="AH668" s="23" t="s">
        <v>31</v>
      </c>
      <c r="AI668" s="23" t="s">
        <v>31</v>
      </c>
      <c r="AJ668" s="22">
        <v>3</v>
      </c>
    </row>
    <row r="669" spans="1:36" x14ac:dyDescent="0.25">
      <c r="A669" s="22" t="s">
        <v>216</v>
      </c>
      <c r="B669" s="22" t="s">
        <v>1904</v>
      </c>
      <c r="C669" s="22">
        <v>23</v>
      </c>
      <c r="D669" s="22">
        <v>0.35199999999999998</v>
      </c>
      <c r="E669" s="22">
        <v>-1.51</v>
      </c>
      <c r="F669" s="22">
        <v>0.13078421929522199</v>
      </c>
      <c r="G669" s="22">
        <v>0.30516317835551898</v>
      </c>
      <c r="H669" s="22">
        <v>9331557.8001488708</v>
      </c>
      <c r="I669" s="22">
        <v>3283544.4587037698</v>
      </c>
      <c r="J669" s="22">
        <v>59.7</v>
      </c>
      <c r="K669" s="22">
        <v>92</v>
      </c>
      <c r="L669" s="22">
        <v>2632763.75</v>
      </c>
      <c r="M669" s="22">
        <v>4061098</v>
      </c>
      <c r="N669" s="22">
        <v>7112367.5</v>
      </c>
      <c r="O669" s="22">
        <v>6909411.5</v>
      </c>
      <c r="P669" s="22">
        <v>2017010.25</v>
      </c>
      <c r="Q669" s="22">
        <v>3060203.25</v>
      </c>
      <c r="R669" s="22">
        <v>2191017.5</v>
      </c>
      <c r="S669" s="22">
        <v>3739390.75</v>
      </c>
      <c r="T669" s="22">
        <v>13122650</v>
      </c>
      <c r="U669" s="22">
        <v>13397222</v>
      </c>
      <c r="V669" s="22">
        <v>1364137.625</v>
      </c>
      <c r="W669" s="22">
        <v>2419072.5</v>
      </c>
      <c r="X669" s="23">
        <v>5582059.4838203499</v>
      </c>
      <c r="Y669" s="23">
        <v>13727441.1689051</v>
      </c>
      <c r="Z669" s="23">
        <v>19127486.693055499</v>
      </c>
      <c r="AA669" s="23">
        <v>18922572.927292801</v>
      </c>
      <c r="AB669" s="23">
        <v>4424704.7436079904</v>
      </c>
      <c r="AC669" s="23">
        <v>6343350.5127499597</v>
      </c>
      <c r="AD669" s="23">
        <v>2191017.5</v>
      </c>
      <c r="AE669" s="23">
        <v>3854877.7477340801</v>
      </c>
      <c r="AF669" s="23">
        <v>14308474.290870599</v>
      </c>
      <c r="AG669" s="23">
        <v>13560660.9926259</v>
      </c>
      <c r="AH669" s="23">
        <v>1679526.73953762</v>
      </c>
      <c r="AI669" s="23">
        <v>2796888.7518214402</v>
      </c>
      <c r="AJ669" s="22">
        <v>3</v>
      </c>
    </row>
    <row r="670" spans="1:36" x14ac:dyDescent="0.25">
      <c r="A670" s="22" t="s">
        <v>586</v>
      </c>
      <c r="B670" s="22" t="s">
        <v>1905</v>
      </c>
      <c r="C670" s="22">
        <v>34</v>
      </c>
      <c r="D670" s="22">
        <v>0.38600000000000001</v>
      </c>
      <c r="E670" s="22">
        <v>-1.37</v>
      </c>
      <c r="F670" s="22">
        <v>0.108045364388461</v>
      </c>
      <c r="G670" s="22">
        <v>0.25599028173995703</v>
      </c>
      <c r="H670" s="22">
        <v>7334777.8168523395</v>
      </c>
      <c r="I670" s="22">
        <v>2830627.8252791599</v>
      </c>
      <c r="J670" s="22">
        <v>59.78</v>
      </c>
      <c r="K670" s="22">
        <v>34.020000000000003</v>
      </c>
      <c r="L670" s="22">
        <v>5092026.3603515597</v>
      </c>
      <c r="M670" s="22">
        <v>3430477.9355468801</v>
      </c>
      <c r="N670" s="22">
        <v>1119057.75</v>
      </c>
      <c r="O670" s="22">
        <v>479242.625</v>
      </c>
      <c r="P670" s="22">
        <v>2994138.75</v>
      </c>
      <c r="Q670" s="22">
        <v>3951458.046875</v>
      </c>
      <c r="R670" s="22">
        <v>3241371.75</v>
      </c>
      <c r="S670" s="22">
        <v>3697745.75</v>
      </c>
      <c r="T670" s="22" t="s">
        <v>31</v>
      </c>
      <c r="U670" s="22" t="s">
        <v>31</v>
      </c>
      <c r="V670" s="22">
        <v>1322292</v>
      </c>
      <c r="W670" s="22">
        <v>2138013.25</v>
      </c>
      <c r="X670" s="23">
        <v>10796256.989129299</v>
      </c>
      <c r="Y670" s="23">
        <v>11595800.9487697</v>
      </c>
      <c r="Z670" s="23">
        <v>3009512.9676420102</v>
      </c>
      <c r="AA670" s="23">
        <v>1312485.6612505601</v>
      </c>
      <c r="AB670" s="23">
        <v>6568226.3786936598</v>
      </c>
      <c r="AC670" s="23">
        <v>8190790.4083673097</v>
      </c>
      <c r="AD670" s="23">
        <v>3241371.75</v>
      </c>
      <c r="AE670" s="23">
        <v>3811946.5874095298</v>
      </c>
      <c r="AF670" s="23" t="s">
        <v>31</v>
      </c>
      <c r="AG670" s="23" t="s">
        <v>31</v>
      </c>
      <c r="AH670" s="23">
        <v>1628006.3908336801</v>
      </c>
      <c r="AI670" s="23">
        <v>2471933.0281214002</v>
      </c>
      <c r="AJ670" s="22">
        <v>3</v>
      </c>
    </row>
    <row r="671" spans="1:36" x14ac:dyDescent="0.25">
      <c r="A671" s="22" t="s">
        <v>56</v>
      </c>
      <c r="B671" s="22" t="s">
        <v>1906</v>
      </c>
      <c r="C671" s="22">
        <v>13</v>
      </c>
      <c r="D671" s="22">
        <v>1.34</v>
      </c>
      <c r="E671" s="22">
        <v>0.42</v>
      </c>
      <c r="F671" s="22">
        <v>0.55738221298187196</v>
      </c>
      <c r="G671" s="22">
        <v>0.71459258074598897</v>
      </c>
      <c r="H671" s="22">
        <v>463580.47316823201</v>
      </c>
      <c r="I671" s="22">
        <v>621133.32932367595</v>
      </c>
      <c r="J671" s="22">
        <v>60.03</v>
      </c>
      <c r="K671" s="22">
        <v>42.83</v>
      </c>
      <c r="L671" s="22">
        <v>234172.546875</v>
      </c>
      <c r="M671" s="22">
        <v>128051.7734375</v>
      </c>
      <c r="N671" s="22">
        <v>71439.875</v>
      </c>
      <c r="O671" s="22">
        <v>67892.125</v>
      </c>
      <c r="P671" s="22">
        <v>411249.875</v>
      </c>
      <c r="Q671" s="22">
        <v>391806.625</v>
      </c>
      <c r="R671" s="22">
        <v>601185.875</v>
      </c>
      <c r="S671" s="22">
        <v>651045.390625</v>
      </c>
      <c r="T671" s="22">
        <v>224377.203125</v>
      </c>
      <c r="U671" s="22">
        <v>334516.734375</v>
      </c>
      <c r="V671" s="22">
        <v>521233.3125</v>
      </c>
      <c r="W671" s="22">
        <v>794599.515625</v>
      </c>
      <c r="X671" s="23">
        <v>496499.19638021401</v>
      </c>
      <c r="Y671" s="23">
        <v>432844.31610299798</v>
      </c>
      <c r="Z671" s="23">
        <v>192125.23233874599</v>
      </c>
      <c r="AA671" s="23">
        <v>185933.879680112</v>
      </c>
      <c r="AB671" s="23">
        <v>902156.68101869605</v>
      </c>
      <c r="AC671" s="23">
        <v>812157.41326742899</v>
      </c>
      <c r="AD671" s="23">
        <v>601185.875</v>
      </c>
      <c r="AE671" s="23">
        <v>671152.21619595599</v>
      </c>
      <c r="AF671" s="23">
        <v>244652.981095397</v>
      </c>
      <c r="AG671" s="23">
        <v>338597.660859817</v>
      </c>
      <c r="AH671" s="23">
        <v>641742.64373179805</v>
      </c>
      <c r="AI671" s="23">
        <v>918701.87745688797</v>
      </c>
      <c r="AJ671" s="22">
        <v>4</v>
      </c>
    </row>
    <row r="672" spans="1:36" x14ac:dyDescent="0.25">
      <c r="A672" s="22" t="s">
        <v>1051</v>
      </c>
      <c r="B672" s="22" t="s">
        <v>1907</v>
      </c>
      <c r="C672" s="22">
        <v>2</v>
      </c>
      <c r="D672" s="22">
        <v>0.01</v>
      </c>
      <c r="E672" s="22">
        <v>-6.64</v>
      </c>
      <c r="F672" s="22" t="s">
        <v>31</v>
      </c>
      <c r="G672" s="22" t="s">
        <v>31</v>
      </c>
      <c r="H672" s="22">
        <v>54117.013559033097</v>
      </c>
      <c r="I672" s="22" t="s">
        <v>31</v>
      </c>
      <c r="J672" s="22">
        <v>60.17</v>
      </c>
      <c r="K672" s="22" t="s">
        <v>31</v>
      </c>
      <c r="L672" s="22">
        <v>53740.734375</v>
      </c>
      <c r="M672" s="22" t="s">
        <v>31</v>
      </c>
      <c r="N672" s="22" t="s">
        <v>31</v>
      </c>
      <c r="O672" s="22">
        <v>9559.4794921875</v>
      </c>
      <c r="P672" s="22">
        <v>21040.5</v>
      </c>
      <c r="Q672" s="22">
        <v>30610.255859375</v>
      </c>
      <c r="R672" s="22" t="s">
        <v>31</v>
      </c>
      <c r="S672" s="22" t="s">
        <v>31</v>
      </c>
      <c r="T672" s="22" t="s">
        <v>31</v>
      </c>
      <c r="U672" s="22" t="s">
        <v>31</v>
      </c>
      <c r="V672" s="22" t="s">
        <v>31</v>
      </c>
      <c r="W672" s="22" t="s">
        <v>31</v>
      </c>
      <c r="X672" s="23">
        <v>113942.611062401</v>
      </c>
      <c r="Y672" s="23" t="s">
        <v>31</v>
      </c>
      <c r="Z672" s="23" t="s">
        <v>31</v>
      </c>
      <c r="AA672" s="23">
        <v>26180.225021751601</v>
      </c>
      <c r="AB672" s="23">
        <v>46156.433839582001</v>
      </c>
      <c r="AC672" s="23">
        <v>63450.550940031098</v>
      </c>
      <c r="AD672" s="23" t="s">
        <v>31</v>
      </c>
      <c r="AE672" s="23" t="s">
        <v>31</v>
      </c>
      <c r="AF672" s="23" t="s">
        <v>31</v>
      </c>
      <c r="AG672" s="23" t="s">
        <v>31</v>
      </c>
      <c r="AH672" s="23" t="s">
        <v>31</v>
      </c>
      <c r="AI672" s="23" t="s">
        <v>31</v>
      </c>
      <c r="AJ672" s="22">
        <v>3</v>
      </c>
    </row>
    <row r="673" spans="1:36" x14ac:dyDescent="0.25">
      <c r="A673" s="22" t="s">
        <v>119</v>
      </c>
      <c r="B673" s="22" t="s">
        <v>1908</v>
      </c>
      <c r="C673" s="22">
        <v>38</v>
      </c>
      <c r="D673" s="22">
        <v>0.47399999999999998</v>
      </c>
      <c r="E673" s="22">
        <v>-1.08</v>
      </c>
      <c r="F673" s="22">
        <v>1.2169447710173699E-2</v>
      </c>
      <c r="G673" s="22">
        <v>6.7608042834298304E-2</v>
      </c>
      <c r="H673" s="22">
        <v>1983968.92828467</v>
      </c>
      <c r="I673" s="22">
        <v>939534.99497033004</v>
      </c>
      <c r="J673" s="22">
        <v>60.2</v>
      </c>
      <c r="K673" s="22">
        <v>56.76</v>
      </c>
      <c r="L673" s="22">
        <v>1887642.9375</v>
      </c>
      <c r="M673" s="22">
        <v>1563792.25</v>
      </c>
      <c r="N673" s="22">
        <v>744233.53125</v>
      </c>
      <c r="O673" s="22">
        <v>718087.96875</v>
      </c>
      <c r="P673" s="22">
        <v>521506.28125</v>
      </c>
      <c r="Q673" s="22">
        <v>791226.6875</v>
      </c>
      <c r="R673" s="22">
        <v>1103681.125</v>
      </c>
      <c r="S673" s="22">
        <v>1692465.625</v>
      </c>
      <c r="T673" s="22">
        <v>837800.9453125</v>
      </c>
      <c r="U673" s="22">
        <v>954656.62109375</v>
      </c>
      <c r="V673" s="22">
        <v>224581.86328125</v>
      </c>
      <c r="W673" s="22">
        <v>401091.8125</v>
      </c>
      <c r="X673" s="23">
        <v>4002233.4557509702</v>
      </c>
      <c r="Y673" s="23">
        <v>5285975.88934441</v>
      </c>
      <c r="Z673" s="23">
        <v>2001487.8260312099</v>
      </c>
      <c r="AA673" s="23">
        <v>1966603.37235428</v>
      </c>
      <c r="AB673" s="23">
        <v>1144025.57769264</v>
      </c>
      <c r="AC673" s="23">
        <v>1640096.3608723001</v>
      </c>
      <c r="AD673" s="23">
        <v>1103681.125</v>
      </c>
      <c r="AE673" s="23">
        <v>1744735.5766757899</v>
      </c>
      <c r="AF673" s="23">
        <v>913508.57386815897</v>
      </c>
      <c r="AG673" s="23">
        <v>966302.92481665895</v>
      </c>
      <c r="AH673" s="23">
        <v>276505.27167010802</v>
      </c>
      <c r="AI673" s="23">
        <v>463735.24515239801</v>
      </c>
      <c r="AJ673" s="22">
        <v>3</v>
      </c>
    </row>
    <row r="674" spans="1:36" x14ac:dyDescent="0.25">
      <c r="A674" s="22" t="s">
        <v>184</v>
      </c>
      <c r="B674" s="22" t="s">
        <v>1909</v>
      </c>
      <c r="C674" s="22">
        <v>37</v>
      </c>
      <c r="D674" s="22">
        <v>0.01</v>
      </c>
      <c r="E674" s="22">
        <v>-6.64</v>
      </c>
      <c r="F674" s="22" t="s">
        <v>31</v>
      </c>
      <c r="G674" s="22" t="s">
        <v>31</v>
      </c>
      <c r="H674" s="22">
        <v>215135.00078282299</v>
      </c>
      <c r="I674" s="22" t="s">
        <v>31</v>
      </c>
      <c r="J674" s="22">
        <v>60.2</v>
      </c>
      <c r="K674" s="22" t="s">
        <v>31</v>
      </c>
      <c r="L674" s="22">
        <v>226602.8671875</v>
      </c>
      <c r="M674" s="22">
        <v>64112.51171875</v>
      </c>
      <c r="N674" s="22">
        <v>56866.263671875</v>
      </c>
      <c r="O674" s="22">
        <v>22260.201171875</v>
      </c>
      <c r="P674" s="22">
        <v>97354.7265625</v>
      </c>
      <c r="Q674" s="22">
        <v>152305.5625</v>
      </c>
      <c r="R674" s="22" t="s">
        <v>31</v>
      </c>
      <c r="S674" s="22" t="s">
        <v>31</v>
      </c>
      <c r="T674" s="22" t="s">
        <v>31</v>
      </c>
      <c r="U674" s="22" t="s">
        <v>31</v>
      </c>
      <c r="V674" s="22" t="s">
        <v>31</v>
      </c>
      <c r="W674" s="22" t="s">
        <v>31</v>
      </c>
      <c r="X674" s="23">
        <v>480449.74937263801</v>
      </c>
      <c r="Y674" s="23">
        <v>216714.97038729</v>
      </c>
      <c r="Z674" s="23">
        <v>152932.016191173</v>
      </c>
      <c r="AA674" s="23">
        <v>60963.264389595897</v>
      </c>
      <c r="AB674" s="23">
        <v>213566.550013195</v>
      </c>
      <c r="AC674" s="23">
        <v>315706.99363810098</v>
      </c>
      <c r="AD674" s="23" t="s">
        <v>31</v>
      </c>
      <c r="AE674" s="23" t="s">
        <v>31</v>
      </c>
      <c r="AF674" s="23" t="s">
        <v>31</v>
      </c>
      <c r="AG674" s="23" t="s">
        <v>31</v>
      </c>
      <c r="AH674" s="23" t="s">
        <v>31</v>
      </c>
      <c r="AI674" s="23" t="s">
        <v>31</v>
      </c>
      <c r="AJ674" s="22">
        <v>4</v>
      </c>
    </row>
    <row r="675" spans="1:36" x14ac:dyDescent="0.25">
      <c r="A675" s="22" t="s">
        <v>1405</v>
      </c>
      <c r="B675" s="22" t="s">
        <v>1910</v>
      </c>
      <c r="C675" s="22">
        <v>56</v>
      </c>
      <c r="D675" s="22">
        <v>0.88400000000000001</v>
      </c>
      <c r="E675" s="22">
        <v>-0.18</v>
      </c>
      <c r="F675" s="22">
        <v>0.59467134594998905</v>
      </c>
      <c r="G675" s="22">
        <v>0.74514606445060005</v>
      </c>
      <c r="H675" s="22">
        <v>7294400.0884555597</v>
      </c>
      <c r="I675" s="22">
        <v>6451483.6162762204</v>
      </c>
      <c r="J675" s="22">
        <v>60.22</v>
      </c>
      <c r="K675" s="22">
        <v>43.26</v>
      </c>
      <c r="L675" s="22">
        <v>4098721.125</v>
      </c>
      <c r="M675" s="22">
        <v>1811348.84375</v>
      </c>
      <c r="N675" s="22">
        <v>1040295.078125</v>
      </c>
      <c r="O675" s="22">
        <v>838228.078125</v>
      </c>
      <c r="P675" s="22">
        <v>5862070.25</v>
      </c>
      <c r="Q675" s="22">
        <v>5729139</v>
      </c>
      <c r="R675" s="22">
        <v>6507164.5</v>
      </c>
      <c r="S675" s="22">
        <v>6439901.5</v>
      </c>
      <c r="T675" s="22">
        <v>2756125.75</v>
      </c>
      <c r="U675" s="22">
        <v>2179219.75</v>
      </c>
      <c r="V675" s="22">
        <v>5195157</v>
      </c>
      <c r="W675" s="22">
        <v>7259114.5</v>
      </c>
      <c r="X675" s="23">
        <v>8690223.3925626893</v>
      </c>
      <c r="Y675" s="23">
        <v>6122773.8628672501</v>
      </c>
      <c r="Z675" s="23">
        <v>2797694.33507015</v>
      </c>
      <c r="AA675" s="23">
        <v>2295627.0498616002</v>
      </c>
      <c r="AB675" s="23">
        <v>12859592.578936201</v>
      </c>
      <c r="AC675" s="23">
        <v>11875661.1389344</v>
      </c>
      <c r="AD675" s="23">
        <v>6507164.5</v>
      </c>
      <c r="AE675" s="23">
        <v>6638790.8217265997</v>
      </c>
      <c r="AF675" s="23">
        <v>3005182.2182471901</v>
      </c>
      <c r="AG675" s="23">
        <v>2205805.0734835202</v>
      </c>
      <c r="AH675" s="23">
        <v>6396279.1859773099</v>
      </c>
      <c r="AI675" s="23">
        <v>8392859.5332442094</v>
      </c>
      <c r="AJ675" s="22">
        <v>3</v>
      </c>
    </row>
    <row r="676" spans="1:36" x14ac:dyDescent="0.25">
      <c r="A676" s="22" t="s">
        <v>68</v>
      </c>
      <c r="B676" s="22" t="s">
        <v>1911</v>
      </c>
      <c r="C676" s="22">
        <v>2</v>
      </c>
      <c r="D676" s="22">
        <v>0.01</v>
      </c>
      <c r="E676" s="22">
        <v>-6.64</v>
      </c>
      <c r="F676" s="22" t="s">
        <v>31</v>
      </c>
      <c r="G676" s="22" t="s">
        <v>31</v>
      </c>
      <c r="H676" s="22">
        <v>101352.424021414</v>
      </c>
      <c r="I676" s="22" t="s">
        <v>31</v>
      </c>
      <c r="J676" s="22">
        <v>60.6</v>
      </c>
      <c r="K676" s="22" t="s">
        <v>31</v>
      </c>
      <c r="L676" s="22">
        <v>30298.337890625</v>
      </c>
      <c r="M676" s="22">
        <v>3264.06103515625</v>
      </c>
      <c r="N676" s="22">
        <v>35584.07421875</v>
      </c>
      <c r="O676" s="22">
        <v>39194.91796875</v>
      </c>
      <c r="P676" s="22">
        <v>81495.796875</v>
      </c>
      <c r="Q676" s="22">
        <v>80550.8984375</v>
      </c>
      <c r="R676" s="22" t="s">
        <v>31</v>
      </c>
      <c r="S676" s="22" t="s">
        <v>31</v>
      </c>
      <c r="T676" s="22" t="s">
        <v>31</v>
      </c>
      <c r="U676" s="22" t="s">
        <v>31</v>
      </c>
      <c r="V676" s="22" t="s">
        <v>31</v>
      </c>
      <c r="W676" s="22" t="s">
        <v>31</v>
      </c>
      <c r="X676" s="23">
        <v>64239.385082066998</v>
      </c>
      <c r="Y676" s="23">
        <v>11033.273718541899</v>
      </c>
      <c r="Z676" s="23">
        <v>95697.235288227006</v>
      </c>
      <c r="AA676" s="23">
        <v>107341.803805278</v>
      </c>
      <c r="AB676" s="23">
        <v>178776.899629997</v>
      </c>
      <c r="AC676" s="23">
        <v>166970.14582478601</v>
      </c>
      <c r="AD676" s="23" t="s">
        <v>31</v>
      </c>
      <c r="AE676" s="23" t="s">
        <v>31</v>
      </c>
      <c r="AF676" s="23" t="s">
        <v>31</v>
      </c>
      <c r="AG676" s="23" t="s">
        <v>31</v>
      </c>
      <c r="AH676" s="23" t="s">
        <v>31</v>
      </c>
      <c r="AI676" s="23" t="s">
        <v>31</v>
      </c>
      <c r="AJ676" s="22">
        <v>3</v>
      </c>
    </row>
    <row r="677" spans="1:36" x14ac:dyDescent="0.25">
      <c r="A677" s="22" t="s">
        <v>693</v>
      </c>
      <c r="B677" s="22" t="s">
        <v>1912</v>
      </c>
      <c r="C677" s="22">
        <v>12</v>
      </c>
      <c r="D677" s="22">
        <v>0.53200000000000003</v>
      </c>
      <c r="E677" s="22">
        <v>-0.91</v>
      </c>
      <c r="F677" s="22">
        <v>0.100204141040153</v>
      </c>
      <c r="G677" s="22">
        <v>0.25197872442302999</v>
      </c>
      <c r="H677" s="22">
        <v>1341416.55520495</v>
      </c>
      <c r="I677" s="22">
        <v>712990.10258913203</v>
      </c>
      <c r="J677" s="22">
        <v>60.69</v>
      </c>
      <c r="K677" s="22">
        <v>76.78</v>
      </c>
      <c r="L677" s="22">
        <v>422427.8125</v>
      </c>
      <c r="M677" s="22">
        <v>403824.90625</v>
      </c>
      <c r="N677" s="22">
        <v>1251348.75</v>
      </c>
      <c r="O677" s="22">
        <v>1151803.6875</v>
      </c>
      <c r="P677" s="22">
        <v>431580.96875</v>
      </c>
      <c r="Q677" s="22">
        <v>635945.15625</v>
      </c>
      <c r="R677" s="22">
        <v>551417</v>
      </c>
      <c r="S677" s="22">
        <v>894287.357421875</v>
      </c>
      <c r="T677" s="22">
        <v>1881677.82421875</v>
      </c>
      <c r="U677" s="22">
        <v>1674798.1464843799</v>
      </c>
      <c r="V677" s="22">
        <v>186404.75</v>
      </c>
      <c r="W677" s="22">
        <v>323603.3203125</v>
      </c>
      <c r="X677" s="23">
        <v>895643.28625958599</v>
      </c>
      <c r="Y677" s="23">
        <v>1365020.6528100299</v>
      </c>
      <c r="Z677" s="23">
        <v>3365286.8139893799</v>
      </c>
      <c r="AA677" s="23">
        <v>3154406.0264240401</v>
      </c>
      <c r="AB677" s="23">
        <v>946756.89411050605</v>
      </c>
      <c r="AC677" s="23">
        <v>1318220.6224306501</v>
      </c>
      <c r="AD677" s="23">
        <v>551417</v>
      </c>
      <c r="AE677" s="23">
        <v>921906.44537629595</v>
      </c>
      <c r="AF677" s="23">
        <v>2051715.07062486</v>
      </c>
      <c r="AG677" s="23">
        <v>1695229.7943225</v>
      </c>
      <c r="AH677" s="23">
        <v>229501.595927188</v>
      </c>
      <c r="AI677" s="23">
        <v>374144.423796352</v>
      </c>
      <c r="AJ677" s="22">
        <v>3</v>
      </c>
    </row>
    <row r="678" spans="1:36" x14ac:dyDescent="0.25">
      <c r="A678" s="22" t="s">
        <v>448</v>
      </c>
      <c r="B678" s="22" t="s">
        <v>1913</v>
      </c>
      <c r="C678" s="22">
        <v>16</v>
      </c>
      <c r="D678" s="22">
        <v>5.1980000000000004</v>
      </c>
      <c r="E678" s="22">
        <v>2.38</v>
      </c>
      <c r="F678" s="22">
        <v>0.46111320025404001</v>
      </c>
      <c r="G678" s="22">
        <v>0.62560969229613905</v>
      </c>
      <c r="H678" s="22">
        <v>455906.38811929798</v>
      </c>
      <c r="I678" s="22">
        <v>2369865.8261484001</v>
      </c>
      <c r="J678" s="22">
        <v>60.88</v>
      </c>
      <c r="K678" s="22">
        <v>76.260000000000005</v>
      </c>
      <c r="L678" s="22" t="s">
        <v>31</v>
      </c>
      <c r="M678" s="22" t="s">
        <v>31</v>
      </c>
      <c r="N678" s="22">
        <v>360127.34375</v>
      </c>
      <c r="O678" s="22">
        <v>267341.78125</v>
      </c>
      <c r="P678" s="22">
        <v>124882.6796875</v>
      </c>
      <c r="Q678" s="22">
        <v>136954.703125</v>
      </c>
      <c r="R678" s="22" t="s">
        <v>31</v>
      </c>
      <c r="S678" s="22" t="s">
        <v>31</v>
      </c>
      <c r="T678" s="22">
        <v>2173461.625</v>
      </c>
      <c r="U678" s="22">
        <v>2383337.8125</v>
      </c>
      <c r="V678" s="22">
        <v>161175</v>
      </c>
      <c r="W678" s="22" t="s">
        <v>31</v>
      </c>
      <c r="X678" s="23" t="s">
        <v>31</v>
      </c>
      <c r="Y678" s="23" t="s">
        <v>31</v>
      </c>
      <c r="Z678" s="23">
        <v>968500.42906015995</v>
      </c>
      <c r="AA678" s="23">
        <v>732159.946214739</v>
      </c>
      <c r="AB678" s="23">
        <v>273954.47554505902</v>
      </c>
      <c r="AC678" s="23">
        <v>283886.92361904</v>
      </c>
      <c r="AD678" s="23" t="s">
        <v>31</v>
      </c>
      <c r="AE678" s="23" t="s">
        <v>31</v>
      </c>
      <c r="AF678" s="23">
        <v>2369865.8261484001</v>
      </c>
      <c r="AG678" s="23">
        <v>2412413.2679311601</v>
      </c>
      <c r="AH678" s="23">
        <v>198438.718560362</v>
      </c>
      <c r="AI678" s="23" t="s">
        <v>31</v>
      </c>
      <c r="AJ678" s="22">
        <v>3</v>
      </c>
    </row>
    <row r="679" spans="1:36" x14ac:dyDescent="0.25">
      <c r="A679" s="22" t="s">
        <v>696</v>
      </c>
      <c r="B679" s="22" t="s">
        <v>1681</v>
      </c>
      <c r="C679" s="22">
        <v>19</v>
      </c>
      <c r="D679" s="22">
        <v>0.01</v>
      </c>
      <c r="E679" s="22">
        <v>-6.64</v>
      </c>
      <c r="F679" s="22" t="s">
        <v>31</v>
      </c>
      <c r="G679" s="22" t="s">
        <v>31</v>
      </c>
      <c r="H679" s="22">
        <v>128170.478174665</v>
      </c>
      <c r="I679" s="22" t="s">
        <v>31</v>
      </c>
      <c r="J679" s="22">
        <v>60.93</v>
      </c>
      <c r="K679" s="22" t="s">
        <v>31</v>
      </c>
      <c r="L679" s="22">
        <v>145267.359375</v>
      </c>
      <c r="M679" s="22">
        <v>80255.8203125</v>
      </c>
      <c r="N679" s="22">
        <v>47948.828125</v>
      </c>
      <c r="O679" s="22">
        <v>46517.37109375</v>
      </c>
      <c r="P679" s="22">
        <v>31775.029296875</v>
      </c>
      <c r="Q679" s="22">
        <v>39860.33203125</v>
      </c>
      <c r="R679" s="22" t="s">
        <v>31</v>
      </c>
      <c r="S679" s="22" t="s">
        <v>31</v>
      </c>
      <c r="T679" s="22" t="s">
        <v>31</v>
      </c>
      <c r="U679" s="22" t="s">
        <v>31</v>
      </c>
      <c r="V679" s="22" t="s">
        <v>31</v>
      </c>
      <c r="W679" s="22" t="s">
        <v>31</v>
      </c>
      <c r="X679" s="23">
        <v>307999.92634688801</v>
      </c>
      <c r="Y679" s="23">
        <v>271283.05000324198</v>
      </c>
      <c r="Z679" s="23">
        <v>128950.11005949001</v>
      </c>
      <c r="AA679" s="23">
        <v>127395.55994131</v>
      </c>
      <c r="AB679" s="23">
        <v>69704.714122382604</v>
      </c>
      <c r="AC679" s="23">
        <v>82624.596137140004</v>
      </c>
      <c r="AD679" s="23" t="s">
        <v>31</v>
      </c>
      <c r="AE679" s="23" t="s">
        <v>31</v>
      </c>
      <c r="AF679" s="23" t="s">
        <v>31</v>
      </c>
      <c r="AG679" s="23" t="s">
        <v>31</v>
      </c>
      <c r="AH679" s="23" t="s">
        <v>31</v>
      </c>
      <c r="AI679" s="23" t="s">
        <v>31</v>
      </c>
      <c r="AJ679" s="22">
        <v>3</v>
      </c>
    </row>
    <row r="680" spans="1:36" x14ac:dyDescent="0.25">
      <c r="A680" s="22" t="s">
        <v>216</v>
      </c>
      <c r="B680" s="22" t="s">
        <v>1914</v>
      </c>
      <c r="C680" s="22">
        <v>34</v>
      </c>
      <c r="D680" s="22">
        <v>0.01</v>
      </c>
      <c r="E680" s="22">
        <v>-6.64</v>
      </c>
      <c r="F680" s="22" t="s">
        <v>31</v>
      </c>
      <c r="G680" s="22" t="s">
        <v>31</v>
      </c>
      <c r="H680" s="22">
        <v>2446655.9059199998</v>
      </c>
      <c r="I680" s="22" t="s">
        <v>31</v>
      </c>
      <c r="J680" s="22">
        <v>61.13</v>
      </c>
      <c r="K680" s="22" t="s">
        <v>31</v>
      </c>
      <c r="L680" s="22" t="s">
        <v>31</v>
      </c>
      <c r="M680" s="22">
        <v>374668.75</v>
      </c>
      <c r="N680" s="22">
        <v>2006051.25</v>
      </c>
      <c r="O680" s="22">
        <v>1944116</v>
      </c>
      <c r="P680" s="22">
        <v>804910.9375</v>
      </c>
      <c r="Q680" s="22">
        <v>1180332.75</v>
      </c>
      <c r="R680" s="22" t="s">
        <v>31</v>
      </c>
      <c r="S680" s="22" t="s">
        <v>31</v>
      </c>
      <c r="T680" s="22" t="s">
        <v>31</v>
      </c>
      <c r="U680" s="22" t="s">
        <v>31</v>
      </c>
      <c r="V680" s="22" t="s">
        <v>31</v>
      </c>
      <c r="W680" s="22" t="s">
        <v>31</v>
      </c>
      <c r="X680" s="23" t="s">
        <v>31</v>
      </c>
      <c r="Y680" s="23">
        <v>1266466.1683742299</v>
      </c>
      <c r="Z680" s="23">
        <v>5394929.1273211502</v>
      </c>
      <c r="AA680" s="23">
        <v>5324285.1130109802</v>
      </c>
      <c r="AB680" s="23">
        <v>1765728.8768553401</v>
      </c>
      <c r="AC680" s="23">
        <v>2446655.9059199998</v>
      </c>
      <c r="AD680" s="23" t="s">
        <v>31</v>
      </c>
      <c r="AE680" s="23" t="s">
        <v>31</v>
      </c>
      <c r="AF680" s="23" t="s">
        <v>31</v>
      </c>
      <c r="AG680" s="23" t="s">
        <v>31</v>
      </c>
      <c r="AH680" s="23" t="s">
        <v>31</v>
      </c>
      <c r="AI680" s="23" t="s">
        <v>31</v>
      </c>
      <c r="AJ680" s="22">
        <v>3</v>
      </c>
    </row>
    <row r="681" spans="1:36" x14ac:dyDescent="0.25">
      <c r="A681" s="22" t="s">
        <v>104</v>
      </c>
      <c r="B681" s="22" t="s">
        <v>1915</v>
      </c>
      <c r="C681" s="22">
        <v>10</v>
      </c>
      <c r="D681" s="22">
        <v>0.01</v>
      </c>
      <c r="E681" s="22">
        <v>-6.64</v>
      </c>
      <c r="F681" s="22" t="s">
        <v>31</v>
      </c>
      <c r="G681" s="22" t="s">
        <v>31</v>
      </c>
      <c r="H681" s="22">
        <v>495694.11330827698</v>
      </c>
      <c r="I681" s="22" t="s">
        <v>31</v>
      </c>
      <c r="J681" s="22">
        <v>61.2</v>
      </c>
      <c r="K681" s="22" t="s">
        <v>31</v>
      </c>
      <c r="L681" s="22">
        <v>116448.453125</v>
      </c>
      <c r="M681" s="22">
        <v>310043.34375</v>
      </c>
      <c r="N681" s="22">
        <v>287625.7890625</v>
      </c>
      <c r="O681" s="22">
        <v>310340.96875</v>
      </c>
      <c r="P681" s="22">
        <v>107724.3203125</v>
      </c>
      <c r="Q681" s="22">
        <v>153245.43359375</v>
      </c>
      <c r="R681" s="22" t="s">
        <v>31</v>
      </c>
      <c r="S681" s="22" t="s">
        <v>31</v>
      </c>
      <c r="T681" s="22" t="s">
        <v>31</v>
      </c>
      <c r="U681" s="22" t="s">
        <v>31</v>
      </c>
      <c r="V681" s="22" t="s">
        <v>31</v>
      </c>
      <c r="W681" s="22" t="s">
        <v>31</v>
      </c>
      <c r="X681" s="23">
        <v>246897.273689147</v>
      </c>
      <c r="Y681" s="23">
        <v>1048017.49702636</v>
      </c>
      <c r="Z681" s="23">
        <v>773519.992164711</v>
      </c>
      <c r="AA681" s="23">
        <v>849920.37505634001</v>
      </c>
      <c r="AB681" s="23">
        <v>236314.27311222901</v>
      </c>
      <c r="AC681" s="23">
        <v>317655.20795506099</v>
      </c>
      <c r="AD681" s="23" t="s">
        <v>31</v>
      </c>
      <c r="AE681" s="23" t="s">
        <v>31</v>
      </c>
      <c r="AF681" s="23" t="s">
        <v>31</v>
      </c>
      <c r="AG681" s="23" t="s">
        <v>31</v>
      </c>
      <c r="AH681" s="23" t="s">
        <v>31</v>
      </c>
      <c r="AI681" s="23" t="s">
        <v>31</v>
      </c>
      <c r="AJ681" s="22">
        <v>3</v>
      </c>
    </row>
    <row r="682" spans="1:36" x14ac:dyDescent="0.25">
      <c r="A682" s="22" t="s">
        <v>184</v>
      </c>
      <c r="B682" s="22" t="s">
        <v>1916</v>
      </c>
      <c r="C682" s="22">
        <v>22</v>
      </c>
      <c r="D682" s="22">
        <v>0.30199999999999999</v>
      </c>
      <c r="E682" s="22">
        <v>-1.73</v>
      </c>
      <c r="F682" s="22">
        <v>7.3173973794362995E-2</v>
      </c>
      <c r="G682" s="22">
        <v>0.21373131819685301</v>
      </c>
      <c r="H682" s="22">
        <v>716927.93614818703</v>
      </c>
      <c r="I682" s="22">
        <v>216389.62569017601</v>
      </c>
      <c r="J682" s="22">
        <v>61.22</v>
      </c>
      <c r="K682" s="22">
        <v>70.760000000000005</v>
      </c>
      <c r="L682" s="22">
        <v>466020.296875</v>
      </c>
      <c r="M682" s="22">
        <v>308185.5</v>
      </c>
      <c r="N682" s="22">
        <v>68220.900390625</v>
      </c>
      <c r="O682" s="22">
        <v>53409.828125</v>
      </c>
      <c r="P682" s="22">
        <v>346355.9375</v>
      </c>
      <c r="Q682" s="22">
        <v>326350.09375</v>
      </c>
      <c r="R682" s="22">
        <v>374818.21875</v>
      </c>
      <c r="S682" s="22">
        <v>450180.3125</v>
      </c>
      <c r="T682" s="22">
        <v>37403.1484375</v>
      </c>
      <c r="U682" s="22">
        <v>80090.578125</v>
      </c>
      <c r="V682" s="22">
        <v>152121.40625</v>
      </c>
      <c r="W682" s="22">
        <v>216235.75</v>
      </c>
      <c r="X682" s="23">
        <v>988069.29327550496</v>
      </c>
      <c r="Y682" s="23">
        <v>1041737.5597337499</v>
      </c>
      <c r="Z682" s="23">
        <v>183468.35486354501</v>
      </c>
      <c r="AA682" s="23">
        <v>146271.700235178</v>
      </c>
      <c r="AB682" s="23">
        <v>759799.19270764303</v>
      </c>
      <c r="AC682" s="23">
        <v>676475.66694305604</v>
      </c>
      <c r="AD682" s="23">
        <v>374818.21875</v>
      </c>
      <c r="AE682" s="23">
        <v>464083.63959402399</v>
      </c>
      <c r="AF682" s="23">
        <v>40783.072612283802</v>
      </c>
      <c r="AG682" s="23">
        <v>81067.640638973302</v>
      </c>
      <c r="AH682" s="23">
        <v>187291.930645883</v>
      </c>
      <c r="AI682" s="23">
        <v>250007.94185237199</v>
      </c>
      <c r="AJ682" s="22">
        <v>4</v>
      </c>
    </row>
    <row r="683" spans="1:36" x14ac:dyDescent="0.25">
      <c r="A683" s="22" t="s">
        <v>1917</v>
      </c>
      <c r="B683" s="22" t="s">
        <v>1918</v>
      </c>
      <c r="C683" s="22">
        <v>82</v>
      </c>
      <c r="D683" s="22">
        <v>1.6339999999999999</v>
      </c>
      <c r="E683" s="22">
        <v>0.71</v>
      </c>
      <c r="F683" s="22">
        <v>0.26203576534718998</v>
      </c>
      <c r="G683" s="22">
        <v>0.46792100954855398</v>
      </c>
      <c r="H683" s="22">
        <v>31567856.455546599</v>
      </c>
      <c r="I683" s="22">
        <v>51566892.233595803</v>
      </c>
      <c r="J683" s="22">
        <v>61.33</v>
      </c>
      <c r="K683" s="22">
        <v>36.21</v>
      </c>
      <c r="L683" s="22">
        <v>28564666</v>
      </c>
      <c r="M683" s="22">
        <v>5487482.5</v>
      </c>
      <c r="N683" s="22">
        <v>6276499.25</v>
      </c>
      <c r="O683" s="22">
        <v>5632577.5</v>
      </c>
      <c r="P683" s="22">
        <v>24490335</v>
      </c>
      <c r="Q683" s="22">
        <v>30459863</v>
      </c>
      <c r="R683" s="22">
        <v>72274997</v>
      </c>
      <c r="S683" s="22">
        <v>44744258</v>
      </c>
      <c r="T683" s="22">
        <v>41390263.375</v>
      </c>
      <c r="U683" s="22">
        <v>19825526.6875</v>
      </c>
      <c r="V683" s="22">
        <v>46823741.3125</v>
      </c>
      <c r="W683" s="22">
        <v>56233302</v>
      </c>
      <c r="X683" s="23">
        <v>60563605.354814202</v>
      </c>
      <c r="Y683" s="23">
        <v>18548947.398990698</v>
      </c>
      <c r="Z683" s="23">
        <v>16879563.082665201</v>
      </c>
      <c r="AA683" s="23">
        <v>15425750.588509399</v>
      </c>
      <c r="AB683" s="23">
        <v>53724318.677631199</v>
      </c>
      <c r="AC683" s="23">
        <v>63138808.698194601</v>
      </c>
      <c r="AD683" s="23">
        <v>72274997</v>
      </c>
      <c r="AE683" s="23">
        <v>46126135.521695003</v>
      </c>
      <c r="AF683" s="23">
        <v>45130481.982949398</v>
      </c>
      <c r="AG683" s="23">
        <v>20067387.582996398</v>
      </c>
      <c r="AH683" s="23">
        <v>57649407.316608503</v>
      </c>
      <c r="AI683" s="23">
        <v>65015947.162219398</v>
      </c>
      <c r="AJ683" s="22">
        <v>3</v>
      </c>
    </row>
    <row r="684" spans="1:36" x14ac:dyDescent="0.25">
      <c r="A684" s="22" t="s">
        <v>756</v>
      </c>
      <c r="B684" s="22" t="s">
        <v>1276</v>
      </c>
      <c r="C684" s="22">
        <v>28</v>
      </c>
      <c r="D684" s="22">
        <v>3.1720000000000002</v>
      </c>
      <c r="E684" s="22">
        <v>1.67</v>
      </c>
      <c r="F684" s="22">
        <v>6.2739544505835496E-3</v>
      </c>
      <c r="G684" s="22">
        <v>4.5486816588143297E-2</v>
      </c>
      <c r="H684" s="22">
        <v>939472.36069654999</v>
      </c>
      <c r="I684" s="22">
        <v>2980337.7539387401</v>
      </c>
      <c r="J684" s="22">
        <v>61.33</v>
      </c>
      <c r="K684" s="22">
        <v>46.16</v>
      </c>
      <c r="L684" s="22">
        <v>709682.71875</v>
      </c>
      <c r="M684" s="22">
        <v>348277.859375</v>
      </c>
      <c r="N684" s="22">
        <v>100288.375</v>
      </c>
      <c r="O684" s="22">
        <v>88367.140625</v>
      </c>
      <c r="P684" s="22">
        <v>566746.671875</v>
      </c>
      <c r="Q684" s="22">
        <v>361682.578125</v>
      </c>
      <c r="R684" s="22">
        <v>5222211.25</v>
      </c>
      <c r="S684" s="22">
        <v>3900126.875</v>
      </c>
      <c r="T684" s="22">
        <v>1885934.3984375</v>
      </c>
      <c r="U684" s="22">
        <v>1248301.703125</v>
      </c>
      <c r="V684" s="22">
        <v>2083869.625</v>
      </c>
      <c r="W684" s="22">
        <v>2994369.4375</v>
      </c>
      <c r="X684" s="23">
        <v>1504689.18857678</v>
      </c>
      <c r="Y684" s="23">
        <v>1177258.9149541699</v>
      </c>
      <c r="Z684" s="23">
        <v>269708.30152978702</v>
      </c>
      <c r="AA684" s="23">
        <v>242008.116444201</v>
      </c>
      <c r="AB684" s="23">
        <v>1243269.18391682</v>
      </c>
      <c r="AC684" s="23">
        <v>749714.70192443696</v>
      </c>
      <c r="AD684" s="23">
        <v>5222211.25</v>
      </c>
      <c r="AE684" s="23">
        <v>4020578.0323378001</v>
      </c>
      <c r="AF684" s="23">
        <v>2056356.28888308</v>
      </c>
      <c r="AG684" s="23">
        <v>1263530.3208826201</v>
      </c>
      <c r="AH684" s="23">
        <v>2565661.0394407399</v>
      </c>
      <c r="AI684" s="23">
        <v>3462036.87510054</v>
      </c>
      <c r="AJ684" s="22">
        <v>3</v>
      </c>
    </row>
    <row r="685" spans="1:36" x14ac:dyDescent="0.25">
      <c r="A685" s="22" t="s">
        <v>808</v>
      </c>
      <c r="B685" s="22" t="s">
        <v>1919</v>
      </c>
      <c r="C685" s="22">
        <v>4</v>
      </c>
      <c r="D685" s="22">
        <v>2.2509999999999999</v>
      </c>
      <c r="E685" s="22">
        <v>1.17</v>
      </c>
      <c r="F685" s="22">
        <v>3.1856760402789501E-2</v>
      </c>
      <c r="G685" s="22">
        <v>0.12670302432927599</v>
      </c>
      <c r="H685" s="22">
        <v>213512.15473242401</v>
      </c>
      <c r="I685" s="22">
        <v>480603.78484891698</v>
      </c>
      <c r="J685" s="22">
        <v>61.38</v>
      </c>
      <c r="K685" s="22">
        <v>8.99</v>
      </c>
      <c r="L685" s="22">
        <v>53886.18359375</v>
      </c>
      <c r="M685" s="22">
        <v>34291.875</v>
      </c>
      <c r="N685" s="22">
        <v>175790.59375</v>
      </c>
      <c r="O685" s="22">
        <v>169185.53125</v>
      </c>
      <c r="P685" s="22">
        <v>92130.796875</v>
      </c>
      <c r="Q685" s="22">
        <v>108816.75</v>
      </c>
      <c r="R685" s="22" t="s">
        <v>31</v>
      </c>
      <c r="S685" s="22" t="s">
        <v>31</v>
      </c>
      <c r="T685" s="22">
        <v>469754.34375</v>
      </c>
      <c r="U685" s="22">
        <v>445518.4375</v>
      </c>
      <c r="V685" s="22" t="s">
        <v>31</v>
      </c>
      <c r="W685" s="22" t="s">
        <v>31</v>
      </c>
      <c r="X685" s="23">
        <v>114250.996572091</v>
      </c>
      <c r="Y685" s="23">
        <v>115914.389811314</v>
      </c>
      <c r="Z685" s="23">
        <v>472758.50730680698</v>
      </c>
      <c r="AA685" s="23">
        <v>463342.725110656</v>
      </c>
      <c r="AB685" s="23">
        <v>202106.843019363</v>
      </c>
      <c r="AC685" s="23">
        <v>225561.09203147999</v>
      </c>
      <c r="AD685" s="23" t="s">
        <v>31</v>
      </c>
      <c r="AE685" s="23" t="s">
        <v>31</v>
      </c>
      <c r="AF685" s="23">
        <v>512203.55267965503</v>
      </c>
      <c r="AG685" s="23">
        <v>450953.525805716</v>
      </c>
      <c r="AH685" s="23" t="s">
        <v>31</v>
      </c>
      <c r="AI685" s="23" t="s">
        <v>31</v>
      </c>
      <c r="AJ685" s="22">
        <v>3</v>
      </c>
    </row>
    <row r="686" spans="1:36" x14ac:dyDescent="0.25">
      <c r="A686" s="22" t="s">
        <v>410</v>
      </c>
      <c r="B686" s="22" t="s">
        <v>1920</v>
      </c>
      <c r="C686" s="22">
        <v>20</v>
      </c>
      <c r="D686" s="22">
        <v>0.78800000000000003</v>
      </c>
      <c r="E686" s="22">
        <v>-0.34</v>
      </c>
      <c r="F686" s="22">
        <v>0.49654336700613999</v>
      </c>
      <c r="G686" s="22">
        <v>0.65334653553439404</v>
      </c>
      <c r="H686" s="22">
        <v>1377412.28119241</v>
      </c>
      <c r="I686" s="22">
        <v>1085264.07174295</v>
      </c>
      <c r="J686" s="22">
        <v>61.47</v>
      </c>
      <c r="K686" s="22">
        <v>15.2</v>
      </c>
      <c r="L686" s="22">
        <v>729538.9375</v>
      </c>
      <c r="M686" s="22">
        <v>413586.96875</v>
      </c>
      <c r="N686" s="22">
        <v>81328.640625</v>
      </c>
      <c r="O686" s="22">
        <v>79126.7734375</v>
      </c>
      <c r="P686" s="22">
        <v>618641.0625</v>
      </c>
      <c r="Q686" s="22">
        <v>708269.0625</v>
      </c>
      <c r="R686" s="22">
        <v>1082708.75</v>
      </c>
      <c r="S686" s="22">
        <v>1055235.625</v>
      </c>
      <c r="T686" s="22" t="s">
        <v>31</v>
      </c>
      <c r="U686" s="22" t="s">
        <v>31</v>
      </c>
      <c r="V686" s="22">
        <v>661845.75</v>
      </c>
      <c r="W686" s="22">
        <v>1023476.0625</v>
      </c>
      <c r="X686" s="23">
        <v>1546788.9000249601</v>
      </c>
      <c r="Y686" s="23">
        <v>1398018.65942202</v>
      </c>
      <c r="Z686" s="23">
        <v>218719.363322969</v>
      </c>
      <c r="AA686" s="23">
        <v>216701.833560278</v>
      </c>
      <c r="AB686" s="23">
        <v>1357109.63483425</v>
      </c>
      <c r="AC686" s="23">
        <v>1468137.4254387501</v>
      </c>
      <c r="AD686" s="23">
        <v>1082708.75</v>
      </c>
      <c r="AE686" s="23">
        <v>1087825.4243498801</v>
      </c>
      <c r="AF686" s="23" t="s">
        <v>31</v>
      </c>
      <c r="AG686" s="23" t="s">
        <v>31</v>
      </c>
      <c r="AH686" s="23">
        <v>814864.72787108202</v>
      </c>
      <c r="AI686" s="23">
        <v>1183324.8846261301</v>
      </c>
      <c r="AJ686" s="22">
        <v>3</v>
      </c>
    </row>
    <row r="687" spans="1:36" x14ac:dyDescent="0.25">
      <c r="A687" s="22" t="s">
        <v>255</v>
      </c>
      <c r="B687" s="22" t="s">
        <v>1316</v>
      </c>
      <c r="C687" s="22">
        <v>23</v>
      </c>
      <c r="D687" s="22">
        <v>0.218</v>
      </c>
      <c r="E687" s="22">
        <v>-2.2000000000000002</v>
      </c>
      <c r="F687" s="22">
        <v>0.24342740656688999</v>
      </c>
      <c r="G687" s="22">
        <v>0.44841890683374502</v>
      </c>
      <c r="H687" s="22">
        <v>2584735.9682248202</v>
      </c>
      <c r="I687" s="22">
        <v>563665.683507354</v>
      </c>
      <c r="J687" s="22">
        <v>61.82</v>
      </c>
      <c r="K687" s="22">
        <v>94.49</v>
      </c>
      <c r="L687" s="22">
        <v>233140.7265625</v>
      </c>
      <c r="M687" s="22">
        <v>90822.39453125</v>
      </c>
      <c r="N687" s="22">
        <v>919455</v>
      </c>
      <c r="O687" s="22">
        <v>1048221.0859375</v>
      </c>
      <c r="P687" s="22">
        <v>1231634.890625</v>
      </c>
      <c r="Q687" s="22">
        <v>1320109.9296875</v>
      </c>
      <c r="R687" s="22">
        <v>226071.203125</v>
      </c>
      <c r="S687" s="22">
        <v>108758.6015625</v>
      </c>
      <c r="T687" s="22" t="s">
        <v>31</v>
      </c>
      <c r="U687" s="22" t="s">
        <v>31</v>
      </c>
      <c r="V687" s="22">
        <v>1141482.375</v>
      </c>
      <c r="W687" s="22">
        <v>1503186.375</v>
      </c>
      <c r="X687" s="23">
        <v>494311.50203772401</v>
      </c>
      <c r="Y687" s="23">
        <v>307000.49044539803</v>
      </c>
      <c r="Z687" s="23">
        <v>2472715.76972974</v>
      </c>
      <c r="AA687" s="23">
        <v>2870727.83877157</v>
      </c>
      <c r="AB687" s="23">
        <v>2701830.9614150599</v>
      </c>
      <c r="AC687" s="23">
        <v>2736393.4076501299</v>
      </c>
      <c r="AD687" s="23">
        <v>226071.203125</v>
      </c>
      <c r="AE687" s="23">
        <v>112117.492144398</v>
      </c>
      <c r="AF687" s="23" t="s">
        <v>31</v>
      </c>
      <c r="AG687" s="23" t="s">
        <v>31</v>
      </c>
      <c r="AH687" s="23">
        <v>1405393.5148393901</v>
      </c>
      <c r="AI687" s="23">
        <v>1737957.44614051</v>
      </c>
      <c r="AJ687" s="22">
        <v>3</v>
      </c>
    </row>
    <row r="688" spans="1:36" x14ac:dyDescent="0.25">
      <c r="A688" s="22" t="s">
        <v>729</v>
      </c>
      <c r="B688" s="22" t="s">
        <v>1921</v>
      </c>
      <c r="C688" s="22">
        <v>16</v>
      </c>
      <c r="D688" s="22">
        <v>0.01</v>
      </c>
      <c r="E688" s="22">
        <v>-6.64</v>
      </c>
      <c r="F688" s="22" t="s">
        <v>31</v>
      </c>
      <c r="G688" s="22" t="s">
        <v>31</v>
      </c>
      <c r="H688" s="22">
        <v>93704.809800471907</v>
      </c>
      <c r="I688" s="22" t="s">
        <v>31</v>
      </c>
      <c r="J688" s="22">
        <v>61.84</v>
      </c>
      <c r="K688" s="22" t="s">
        <v>31</v>
      </c>
      <c r="L688" s="22">
        <v>36965.5390625</v>
      </c>
      <c r="M688" s="22">
        <v>19614.908203125</v>
      </c>
      <c r="N688" s="22">
        <v>39039.16015625</v>
      </c>
      <c r="O688" s="22">
        <v>30537.990234375</v>
      </c>
      <c r="P688" s="22">
        <v>119584.3125</v>
      </c>
      <c r="Q688" s="22">
        <v>108568.40625</v>
      </c>
      <c r="R688" s="22" t="s">
        <v>31</v>
      </c>
      <c r="S688" s="22" t="s">
        <v>31</v>
      </c>
      <c r="T688" s="22" t="s">
        <v>31</v>
      </c>
      <c r="U688" s="22" t="s">
        <v>31</v>
      </c>
      <c r="V688" s="22" t="s">
        <v>31</v>
      </c>
      <c r="W688" s="22" t="s">
        <v>31</v>
      </c>
      <c r="X688" s="23">
        <v>78375.371849585703</v>
      </c>
      <c r="Y688" s="23">
        <v>66302.881238490998</v>
      </c>
      <c r="Z688" s="23">
        <v>104989.09349056199</v>
      </c>
      <c r="AA688" s="23">
        <v>83633.366931889599</v>
      </c>
      <c r="AB688" s="23">
        <v>262331.47540021199</v>
      </c>
      <c r="AC688" s="23">
        <v>225046.312023354</v>
      </c>
      <c r="AD688" s="23" t="s">
        <v>31</v>
      </c>
      <c r="AE688" s="23" t="s">
        <v>31</v>
      </c>
      <c r="AF688" s="23" t="s">
        <v>31</v>
      </c>
      <c r="AG688" s="23" t="s">
        <v>31</v>
      </c>
      <c r="AH688" s="23" t="s">
        <v>31</v>
      </c>
      <c r="AI688" s="23" t="s">
        <v>31</v>
      </c>
      <c r="AJ688" s="22">
        <v>3</v>
      </c>
    </row>
    <row r="689" spans="1:36" x14ac:dyDescent="0.25">
      <c r="A689" s="22" t="s">
        <v>35</v>
      </c>
      <c r="B689" s="22" t="s">
        <v>1922</v>
      </c>
      <c r="C689" s="22">
        <v>2</v>
      </c>
      <c r="D689" s="22">
        <v>4.0149999999999997</v>
      </c>
      <c r="E689" s="22">
        <v>2.0099999999999998</v>
      </c>
      <c r="F689" s="22">
        <v>9.0456417118590204E-2</v>
      </c>
      <c r="G689" s="22">
        <v>0.23804320294365799</v>
      </c>
      <c r="H689" s="22">
        <v>232226.59929888099</v>
      </c>
      <c r="I689" s="22">
        <v>932491.20139402605</v>
      </c>
      <c r="J689" s="22">
        <v>61.95</v>
      </c>
      <c r="K689" s="22">
        <v>52.35</v>
      </c>
      <c r="L689" s="22">
        <v>116731.9375</v>
      </c>
      <c r="M689" s="22">
        <v>64462.26171875</v>
      </c>
      <c r="N689" s="22">
        <v>217318.84375</v>
      </c>
      <c r="O689" s="22">
        <v>228225.921875</v>
      </c>
      <c r="P689" s="22">
        <v>67516.7734375</v>
      </c>
      <c r="Q689" s="22">
        <v>99167.40625</v>
      </c>
      <c r="R689" s="22" t="s">
        <v>31</v>
      </c>
      <c r="S689" s="22">
        <v>371301.78125</v>
      </c>
      <c r="T689" s="22">
        <v>855210.375</v>
      </c>
      <c r="U689" s="22">
        <v>1266285.875</v>
      </c>
      <c r="V689" s="22" t="s">
        <v>31</v>
      </c>
      <c r="W689" s="22" t="s">
        <v>31</v>
      </c>
      <c r="X689" s="23">
        <v>247498.325205442</v>
      </c>
      <c r="Y689" s="23">
        <v>217897.20547465401</v>
      </c>
      <c r="Z689" s="23">
        <v>584441.57897891605</v>
      </c>
      <c r="AA689" s="23">
        <v>625034.65752160305</v>
      </c>
      <c r="AB689" s="23">
        <v>148111.18966897301</v>
      </c>
      <c r="AC689" s="23">
        <v>205559.42396441201</v>
      </c>
      <c r="AD689" s="23" t="s">
        <v>31</v>
      </c>
      <c r="AE689" s="23">
        <v>382769.03108739102</v>
      </c>
      <c r="AF689" s="23">
        <v>932491.20139402605</v>
      </c>
      <c r="AG689" s="23">
        <v>1281733.89010242</v>
      </c>
      <c r="AH689" s="23" t="s">
        <v>31</v>
      </c>
      <c r="AI689" s="23" t="s">
        <v>31</v>
      </c>
      <c r="AJ689" s="22">
        <v>3</v>
      </c>
    </row>
    <row r="690" spans="1:36" x14ac:dyDescent="0.25">
      <c r="A690" s="22" t="s">
        <v>71</v>
      </c>
      <c r="B690" s="22" t="s">
        <v>1923</v>
      </c>
      <c r="C690" s="22">
        <v>49</v>
      </c>
      <c r="D690" s="22">
        <v>35.482999999999997</v>
      </c>
      <c r="E690" s="22">
        <v>5.15</v>
      </c>
      <c r="F690" s="22">
        <v>4.0217239255594603E-5</v>
      </c>
      <c r="G690" s="22">
        <v>1.40760337394581E-3</v>
      </c>
      <c r="H690" s="22">
        <v>381875.36786733603</v>
      </c>
      <c r="I690" s="22">
        <v>13550022.224989399</v>
      </c>
      <c r="J690" s="22">
        <v>61.97</v>
      </c>
      <c r="K690" s="22">
        <v>51.87</v>
      </c>
      <c r="L690" s="22">
        <v>379943.671875</v>
      </c>
      <c r="M690" s="22">
        <v>66951.4609375</v>
      </c>
      <c r="N690" s="22">
        <v>55556.51953125</v>
      </c>
      <c r="O690" s="22">
        <v>84170.625</v>
      </c>
      <c r="P690" s="22">
        <v>288381.515625</v>
      </c>
      <c r="Q690" s="22">
        <v>308281.3125</v>
      </c>
      <c r="R690" s="22">
        <v>19559588.6875</v>
      </c>
      <c r="S690" s="22">
        <v>12831070.5</v>
      </c>
      <c r="T690" s="22">
        <v>7371549.1796875</v>
      </c>
      <c r="U690" s="22">
        <v>1762798.484375</v>
      </c>
      <c r="V690" s="22">
        <v>11740487.5625</v>
      </c>
      <c r="W690" s="22">
        <v>12005522.21875</v>
      </c>
      <c r="X690" s="23">
        <v>805567.22072285099</v>
      </c>
      <c r="Y690" s="23">
        <v>226311.26882231899</v>
      </c>
      <c r="Z690" s="23">
        <v>149409.685037572</v>
      </c>
      <c r="AA690" s="23">
        <v>230515.26022126799</v>
      </c>
      <c r="AB690" s="23">
        <v>632621.00931554404</v>
      </c>
      <c r="AC690" s="23">
        <v>639021.74527724704</v>
      </c>
      <c r="AD690" s="23">
        <v>19559588.6875</v>
      </c>
      <c r="AE690" s="23">
        <v>13227344.093434799</v>
      </c>
      <c r="AF690" s="23">
        <v>8037676.9876089804</v>
      </c>
      <c r="AG690" s="23">
        <v>1784303.68959507</v>
      </c>
      <c r="AH690" s="23">
        <v>14454892.552668599</v>
      </c>
      <c r="AI690" s="23">
        <v>13880572.018145099</v>
      </c>
      <c r="AJ690" s="22">
        <v>3</v>
      </c>
    </row>
    <row r="691" spans="1:36" x14ac:dyDescent="0.25">
      <c r="A691" s="22" t="s">
        <v>122</v>
      </c>
      <c r="B691" s="22" t="s">
        <v>1924</v>
      </c>
      <c r="C691" s="22">
        <v>329</v>
      </c>
      <c r="D691" s="22">
        <v>0.64700000000000002</v>
      </c>
      <c r="E691" s="22">
        <v>-0.63</v>
      </c>
      <c r="F691" s="22">
        <v>0.43621838559014903</v>
      </c>
      <c r="G691" s="22">
        <v>0.607110515116</v>
      </c>
      <c r="H691" s="22">
        <v>8391014.1956021506</v>
      </c>
      <c r="I691" s="22">
        <v>5430671.2438597698</v>
      </c>
      <c r="J691" s="22">
        <v>61.98</v>
      </c>
      <c r="K691" s="22">
        <v>60.83</v>
      </c>
      <c r="L691" s="22">
        <v>4205144.6875</v>
      </c>
      <c r="M691" s="22">
        <v>2336249.7958984398</v>
      </c>
      <c r="N691" s="22">
        <v>636107.81738281297</v>
      </c>
      <c r="O691" s="22">
        <v>509943.78857421898</v>
      </c>
      <c r="P691" s="22">
        <v>5128127.6533203097</v>
      </c>
      <c r="Q691" s="22">
        <v>4720326.6201171903</v>
      </c>
      <c r="R691" s="22">
        <v>6237794.5</v>
      </c>
      <c r="S691" s="22">
        <v>6181339</v>
      </c>
      <c r="T691" s="22">
        <v>913264.6875</v>
      </c>
      <c r="U691" s="22">
        <v>1089761.75</v>
      </c>
      <c r="V691" s="22">
        <v>3840141.5</v>
      </c>
      <c r="W691" s="22">
        <v>5792665</v>
      </c>
      <c r="X691" s="23">
        <v>8915865.6122092791</v>
      </c>
      <c r="Y691" s="23">
        <v>7897059.27536406</v>
      </c>
      <c r="Z691" s="23">
        <v>1710702.3522530701</v>
      </c>
      <c r="AA691" s="23">
        <v>1396565.90552114</v>
      </c>
      <c r="AB691" s="23">
        <v>11249546.576906901</v>
      </c>
      <c r="AC691" s="23">
        <v>9784541.6921466291</v>
      </c>
      <c r="AD691" s="23">
        <v>6237794.5</v>
      </c>
      <c r="AE691" s="23">
        <v>6372242.9014140498</v>
      </c>
      <c r="AF691" s="23">
        <v>995791.574251674</v>
      </c>
      <c r="AG691" s="23">
        <v>1103056.26453609</v>
      </c>
      <c r="AH691" s="23">
        <v>4727983.6100540701</v>
      </c>
      <c r="AI691" s="23">
        <v>6697376.6108993199</v>
      </c>
      <c r="AJ691" s="22">
        <v>3</v>
      </c>
    </row>
    <row r="692" spans="1:36" x14ac:dyDescent="0.25">
      <c r="A692" s="22" t="s">
        <v>478</v>
      </c>
      <c r="B692" s="22" t="s">
        <v>1925</v>
      </c>
      <c r="C692" s="22">
        <v>10</v>
      </c>
      <c r="D692" s="22">
        <v>0.01</v>
      </c>
      <c r="E692" s="22">
        <v>-6.64</v>
      </c>
      <c r="F692" s="22" t="s">
        <v>31</v>
      </c>
      <c r="G692" s="22" t="s">
        <v>31</v>
      </c>
      <c r="H692" s="22">
        <v>180184.41826625899</v>
      </c>
      <c r="I692" s="22" t="s">
        <v>31</v>
      </c>
      <c r="J692" s="22">
        <v>62</v>
      </c>
      <c r="K692" s="22" t="s">
        <v>31</v>
      </c>
      <c r="L692" s="22">
        <v>62295.625</v>
      </c>
      <c r="M692" s="22">
        <v>72719.0546875</v>
      </c>
      <c r="N692" s="22">
        <v>141145.328125</v>
      </c>
      <c r="O692" s="22">
        <v>132204.296875</v>
      </c>
      <c r="P692" s="22">
        <v>37091.354003906301</v>
      </c>
      <c r="Q692" s="22">
        <v>44732.4453125</v>
      </c>
      <c r="R692" s="22" t="s">
        <v>31</v>
      </c>
      <c r="S692" s="22" t="s">
        <v>31</v>
      </c>
      <c r="T692" s="22" t="s">
        <v>31</v>
      </c>
      <c r="U692" s="22" t="s">
        <v>31</v>
      </c>
      <c r="V692" s="22" t="s">
        <v>31</v>
      </c>
      <c r="W692" s="22" t="s">
        <v>31</v>
      </c>
      <c r="X692" s="23">
        <v>132080.929909403</v>
      </c>
      <c r="Y692" s="23">
        <v>245807.05638747301</v>
      </c>
      <c r="Z692" s="23">
        <v>379586.03594342998</v>
      </c>
      <c r="AA692" s="23">
        <v>362063.46212244901</v>
      </c>
      <c r="AB692" s="23">
        <v>81367.107583081</v>
      </c>
      <c r="AC692" s="23">
        <v>92723.769216834306</v>
      </c>
      <c r="AD692" s="23" t="s">
        <v>31</v>
      </c>
      <c r="AE692" s="23" t="s">
        <v>31</v>
      </c>
      <c r="AF692" s="23" t="s">
        <v>31</v>
      </c>
      <c r="AG692" s="23" t="s">
        <v>31</v>
      </c>
      <c r="AH692" s="23" t="s">
        <v>31</v>
      </c>
      <c r="AI692" s="23" t="s">
        <v>31</v>
      </c>
      <c r="AJ692" s="22">
        <v>3</v>
      </c>
    </row>
    <row r="693" spans="1:36" x14ac:dyDescent="0.25">
      <c r="A693" s="22" t="s">
        <v>660</v>
      </c>
      <c r="B693" s="22" t="s">
        <v>1926</v>
      </c>
      <c r="C693" s="22">
        <v>11</v>
      </c>
      <c r="D693" s="22">
        <v>0.82</v>
      </c>
      <c r="E693" s="22">
        <v>-0.28999999999999998</v>
      </c>
      <c r="F693" s="22">
        <v>0.60841650569583905</v>
      </c>
      <c r="G693" s="22">
        <v>0.75512686877143098</v>
      </c>
      <c r="H693" s="22">
        <v>587893.21687255695</v>
      </c>
      <c r="I693" s="22">
        <v>482181.35704509902</v>
      </c>
      <c r="J693" s="22">
        <v>62.28</v>
      </c>
      <c r="K693" s="22">
        <v>71.959999999999994</v>
      </c>
      <c r="L693" s="22">
        <v>268053.09375</v>
      </c>
      <c r="M693" s="22">
        <v>179906.71875</v>
      </c>
      <c r="N693" s="22">
        <v>493441</v>
      </c>
      <c r="O693" s="22">
        <v>484252.84375</v>
      </c>
      <c r="P693" s="22">
        <v>145392.59375</v>
      </c>
      <c r="Q693" s="22">
        <v>159033.625</v>
      </c>
      <c r="R693" s="22">
        <v>443848.5625</v>
      </c>
      <c r="S693" s="22">
        <v>508131.65625</v>
      </c>
      <c r="T693" s="22">
        <v>1156589.875</v>
      </c>
      <c r="U693" s="22">
        <v>1170890.375</v>
      </c>
      <c r="V693" s="22">
        <v>157360.546875</v>
      </c>
      <c r="W693" s="22">
        <v>226476.0625</v>
      </c>
      <c r="X693" s="23">
        <v>568333.68133945705</v>
      </c>
      <c r="Y693" s="23">
        <v>608125.90524321003</v>
      </c>
      <c r="Z693" s="23">
        <v>1327024.53315411</v>
      </c>
      <c r="AA693" s="23">
        <v>1326206.9788589601</v>
      </c>
      <c r="AB693" s="23">
        <v>318946.96581293701</v>
      </c>
      <c r="AC693" s="23">
        <v>329653.27603264101</v>
      </c>
      <c r="AD693" s="23">
        <v>443848.5625</v>
      </c>
      <c r="AE693" s="23">
        <v>523824.747279323</v>
      </c>
      <c r="AF693" s="23">
        <v>1261104.7685885699</v>
      </c>
      <c r="AG693" s="23">
        <v>1185174.6156706</v>
      </c>
      <c r="AH693" s="23">
        <v>193742.36248694101</v>
      </c>
      <c r="AI693" s="23">
        <v>261847.60967811401</v>
      </c>
      <c r="AJ693" s="22">
        <v>3</v>
      </c>
    </row>
    <row r="694" spans="1:36" x14ac:dyDescent="0.25">
      <c r="A694" s="22" t="s">
        <v>669</v>
      </c>
      <c r="B694" s="22" t="s">
        <v>1927</v>
      </c>
      <c r="C694" s="22">
        <v>19</v>
      </c>
      <c r="D694" s="22">
        <v>0.01</v>
      </c>
      <c r="E694" s="22">
        <v>-6.64</v>
      </c>
      <c r="F694" s="22" t="s">
        <v>31</v>
      </c>
      <c r="G694" s="22" t="s">
        <v>31</v>
      </c>
      <c r="H694" s="22">
        <v>170652.37736817001</v>
      </c>
      <c r="I694" s="22" t="s">
        <v>31</v>
      </c>
      <c r="J694" s="22">
        <v>62.76</v>
      </c>
      <c r="K694" s="22" t="s">
        <v>31</v>
      </c>
      <c r="L694" s="22">
        <v>141451.296875</v>
      </c>
      <c r="M694" s="22">
        <v>32735.345703125</v>
      </c>
      <c r="N694" s="22">
        <v>22310.9296875</v>
      </c>
      <c r="O694" s="22">
        <v>23522.568359375</v>
      </c>
      <c r="P694" s="22">
        <v>119973.53125</v>
      </c>
      <c r="Q694" s="22">
        <v>133476.15625</v>
      </c>
      <c r="R694" s="22" t="s">
        <v>31</v>
      </c>
      <c r="S694" s="22" t="s">
        <v>31</v>
      </c>
      <c r="T694" s="22" t="s">
        <v>31</v>
      </c>
      <c r="U694" s="22" t="s">
        <v>31</v>
      </c>
      <c r="V694" s="22" t="s">
        <v>31</v>
      </c>
      <c r="W694" s="22" t="s">
        <v>31</v>
      </c>
      <c r="X694" s="23">
        <v>299909.00369232998</v>
      </c>
      <c r="Y694" s="23">
        <v>110652.964366637</v>
      </c>
      <c r="Z694" s="23">
        <v>60001.400477035597</v>
      </c>
      <c r="AA694" s="23">
        <v>64420.4669554715</v>
      </c>
      <c r="AB694" s="23">
        <v>263185.30251855502</v>
      </c>
      <c r="AC694" s="23">
        <v>276676.40840141301</v>
      </c>
      <c r="AD694" s="23" t="s">
        <v>31</v>
      </c>
      <c r="AE694" s="23" t="s">
        <v>31</v>
      </c>
      <c r="AF694" s="23" t="s">
        <v>31</v>
      </c>
      <c r="AG694" s="23" t="s">
        <v>31</v>
      </c>
      <c r="AH694" s="23" t="s">
        <v>31</v>
      </c>
      <c r="AI694" s="23" t="s">
        <v>31</v>
      </c>
      <c r="AJ694" s="22">
        <v>3</v>
      </c>
    </row>
    <row r="695" spans="1:36" x14ac:dyDescent="0.25">
      <c r="A695" s="22" t="s">
        <v>122</v>
      </c>
      <c r="B695" s="22" t="s">
        <v>1928</v>
      </c>
      <c r="C695" s="22">
        <v>36</v>
      </c>
      <c r="D695" s="22">
        <v>0.39200000000000002</v>
      </c>
      <c r="E695" s="22">
        <v>-1.35</v>
      </c>
      <c r="F695" s="22">
        <v>2.57233286545668E-2</v>
      </c>
      <c r="G695" s="22">
        <v>0.11408004360627701</v>
      </c>
      <c r="H695" s="22">
        <v>3381639.6350883502</v>
      </c>
      <c r="I695" s="22">
        <v>1325153.7220105501</v>
      </c>
      <c r="J695" s="22">
        <v>62.79</v>
      </c>
      <c r="K695" s="22">
        <v>57.84</v>
      </c>
      <c r="L695" s="22">
        <v>1250242.375</v>
      </c>
      <c r="M695" s="22">
        <v>2554162.75</v>
      </c>
      <c r="N695" s="22">
        <v>1621110.5</v>
      </c>
      <c r="O695" s="22">
        <v>1575211</v>
      </c>
      <c r="P695" s="22">
        <v>757078.5625</v>
      </c>
      <c r="Q695" s="22">
        <v>1154222.875</v>
      </c>
      <c r="R695" s="22">
        <v>960893.06787109398</v>
      </c>
      <c r="S695" s="22">
        <v>1643535.8769531299</v>
      </c>
      <c r="T695" s="22">
        <v>2525929.6386718801</v>
      </c>
      <c r="U695" s="22">
        <v>2626753.68359375</v>
      </c>
      <c r="V695" s="22">
        <v>435761.65576171898</v>
      </c>
      <c r="W695" s="22">
        <v>896431.82128906297</v>
      </c>
      <c r="X695" s="23">
        <v>2650798.9205042901</v>
      </c>
      <c r="Y695" s="23">
        <v>8633654.9589381907</v>
      </c>
      <c r="Z695" s="23">
        <v>4359697.3183292998</v>
      </c>
      <c r="AA695" s="23">
        <v>4313977.3949451298</v>
      </c>
      <c r="AB695" s="23">
        <v>1660799.2481831301</v>
      </c>
      <c r="AC695" s="23">
        <v>2392533.9815121698</v>
      </c>
      <c r="AD695" s="23">
        <v>960893.06787109398</v>
      </c>
      <c r="AE695" s="23">
        <v>1694294.6868201001</v>
      </c>
      <c r="AF695" s="23">
        <v>2754184.5050721201</v>
      </c>
      <c r="AG695" s="23">
        <v>2658798.6833648202</v>
      </c>
      <c r="AH695" s="23">
        <v>536509.908900865</v>
      </c>
      <c r="AI695" s="23">
        <v>1036438.5845146</v>
      </c>
      <c r="AJ695" s="22">
        <v>3</v>
      </c>
    </row>
    <row r="696" spans="1:36" x14ac:dyDescent="0.25">
      <c r="A696" s="22" t="s">
        <v>950</v>
      </c>
      <c r="B696" s="22" t="s">
        <v>1929</v>
      </c>
      <c r="C696" s="22">
        <v>2</v>
      </c>
      <c r="D696" s="22">
        <v>0.01</v>
      </c>
      <c r="E696" s="22">
        <v>-6.64</v>
      </c>
      <c r="F696" s="22" t="s">
        <v>31</v>
      </c>
      <c r="G696" s="22" t="s">
        <v>31</v>
      </c>
      <c r="H696" s="22">
        <v>97596.5762403954</v>
      </c>
      <c r="I696" s="22" t="s">
        <v>31</v>
      </c>
      <c r="J696" s="22">
        <v>62.81</v>
      </c>
      <c r="K696" s="22" t="s">
        <v>31</v>
      </c>
      <c r="L696" s="22">
        <v>24991.455078125</v>
      </c>
      <c r="M696" s="22" t="s">
        <v>31</v>
      </c>
      <c r="N696" s="22">
        <v>87112.234375</v>
      </c>
      <c r="O696" s="22">
        <v>77775.03125</v>
      </c>
      <c r="P696" s="22">
        <v>32174.72265625</v>
      </c>
      <c r="Q696" s="22">
        <v>47083.21875</v>
      </c>
      <c r="R696" s="22" t="s">
        <v>31</v>
      </c>
      <c r="S696" s="22" t="s">
        <v>31</v>
      </c>
      <c r="T696" s="22" t="s">
        <v>31</v>
      </c>
      <c r="U696" s="22" t="s">
        <v>31</v>
      </c>
      <c r="V696" s="22" t="s">
        <v>31</v>
      </c>
      <c r="W696" s="22" t="s">
        <v>31</v>
      </c>
      <c r="X696" s="23">
        <v>52987.5834219147</v>
      </c>
      <c r="Y696" s="23" t="s">
        <v>31</v>
      </c>
      <c r="Z696" s="23">
        <v>234273.34200744599</v>
      </c>
      <c r="AA696" s="23">
        <v>212999.86268737999</v>
      </c>
      <c r="AB696" s="23">
        <v>70581.519336047306</v>
      </c>
      <c r="AC696" s="23">
        <v>97596.5762403954</v>
      </c>
      <c r="AD696" s="23" t="s">
        <v>31</v>
      </c>
      <c r="AE696" s="23" t="s">
        <v>31</v>
      </c>
      <c r="AF696" s="23" t="s">
        <v>31</v>
      </c>
      <c r="AG696" s="23" t="s">
        <v>31</v>
      </c>
      <c r="AH696" s="23" t="s">
        <v>31</v>
      </c>
      <c r="AI696" s="23" t="s">
        <v>31</v>
      </c>
      <c r="AJ696" s="22">
        <v>3</v>
      </c>
    </row>
    <row r="697" spans="1:36" x14ac:dyDescent="0.25">
      <c r="A697" s="22" t="s">
        <v>448</v>
      </c>
      <c r="B697" s="22" t="s">
        <v>1930</v>
      </c>
      <c r="C697" s="22">
        <v>26</v>
      </c>
      <c r="D697" s="22">
        <v>0.83</v>
      </c>
      <c r="E697" s="22">
        <v>-0.27</v>
      </c>
      <c r="F697" s="22">
        <v>0.94913349279966097</v>
      </c>
      <c r="G697" s="22">
        <v>0.97186012399094901</v>
      </c>
      <c r="H697" s="22">
        <v>2135779.1898603002</v>
      </c>
      <c r="I697" s="22">
        <v>1773434.32793924</v>
      </c>
      <c r="J697" s="22">
        <v>62.88</v>
      </c>
      <c r="K697" s="22">
        <v>70.17</v>
      </c>
      <c r="L697" s="22">
        <v>1770425.5625</v>
      </c>
      <c r="M697" s="22">
        <v>980781.78125</v>
      </c>
      <c r="N697" s="22">
        <v>773145.4375</v>
      </c>
      <c r="O697" s="22">
        <v>801066.65625</v>
      </c>
      <c r="P697" s="22">
        <v>278386.25</v>
      </c>
      <c r="Q697" s="22">
        <v>293522.640625</v>
      </c>
      <c r="R697" s="22">
        <v>3785259.25</v>
      </c>
      <c r="S697" s="22">
        <v>3930160.125</v>
      </c>
      <c r="T697" s="22">
        <v>1453441.9375</v>
      </c>
      <c r="U697" s="22">
        <v>1752060.125</v>
      </c>
      <c r="V697" s="22" t="s">
        <v>31</v>
      </c>
      <c r="W697" s="22">
        <v>208296.484375</v>
      </c>
      <c r="X697" s="23">
        <v>3753705.8923540302</v>
      </c>
      <c r="Y697" s="23">
        <v>3315267.0045498498</v>
      </c>
      <c r="Z697" s="23">
        <v>2079241.4154046201</v>
      </c>
      <c r="AA697" s="23">
        <v>2193854.3134264401</v>
      </c>
      <c r="AB697" s="23">
        <v>610694.44784935506</v>
      </c>
      <c r="AC697" s="23">
        <v>608429.19270552194</v>
      </c>
      <c r="AD697" s="23">
        <v>3785259.25</v>
      </c>
      <c r="AE697" s="23">
        <v>4051538.8264503502</v>
      </c>
      <c r="AF697" s="23">
        <v>1584781.7777653099</v>
      </c>
      <c r="AG697" s="23">
        <v>1773434.32793924</v>
      </c>
      <c r="AH697" s="23" t="s">
        <v>31</v>
      </c>
      <c r="AI697" s="23">
        <v>240828.70364256899</v>
      </c>
      <c r="AJ697" s="22">
        <v>3</v>
      </c>
    </row>
    <row r="698" spans="1:36" x14ac:dyDescent="0.25">
      <c r="A698" s="22" t="s">
        <v>1288</v>
      </c>
      <c r="B698" s="22" t="s">
        <v>1931</v>
      </c>
      <c r="C698" s="22">
        <v>18</v>
      </c>
      <c r="D698" s="22">
        <v>1.2649999999999999</v>
      </c>
      <c r="E698" s="22">
        <v>0.34</v>
      </c>
      <c r="F698" s="22">
        <v>0.105935247718803</v>
      </c>
      <c r="G698" s="22">
        <v>0.25599028173995703</v>
      </c>
      <c r="H698" s="22">
        <v>1489569.0701546499</v>
      </c>
      <c r="I698" s="22">
        <v>1884327.5788263399</v>
      </c>
      <c r="J698" s="22">
        <v>62.9</v>
      </c>
      <c r="K698" s="22">
        <v>27.1</v>
      </c>
      <c r="L698" s="22">
        <v>767632.625</v>
      </c>
      <c r="M698" s="22">
        <v>503157.0625</v>
      </c>
      <c r="N698" s="22">
        <v>102484.0703125</v>
      </c>
      <c r="O698" s="22">
        <v>59058.375</v>
      </c>
      <c r="P698" s="22">
        <v>673048.6875</v>
      </c>
      <c r="Q698" s="22">
        <v>724986.9375</v>
      </c>
      <c r="R698" s="22">
        <v>1433743</v>
      </c>
      <c r="S698" s="22">
        <v>1550531.5</v>
      </c>
      <c r="T698" s="22" t="s">
        <v>31</v>
      </c>
      <c r="U698" s="22" t="s">
        <v>31</v>
      </c>
      <c r="V698" s="22">
        <v>1804237.5625</v>
      </c>
      <c r="W698" s="22">
        <v>2218312.375</v>
      </c>
      <c r="X698" s="23">
        <v>1627556.20380718</v>
      </c>
      <c r="Y698" s="23">
        <v>1700786.0864692</v>
      </c>
      <c r="Z698" s="23">
        <v>275613.24568120303</v>
      </c>
      <c r="AA698" s="23">
        <v>161741.18561398599</v>
      </c>
      <c r="AB698" s="23">
        <v>1476463.3547402001</v>
      </c>
      <c r="AC698" s="23">
        <v>1502791.1174617701</v>
      </c>
      <c r="AD698" s="23">
        <v>1433743</v>
      </c>
      <c r="AE698" s="23">
        <v>1598417.9712994001</v>
      </c>
      <c r="AF698" s="23" t="s">
        <v>31</v>
      </c>
      <c r="AG698" s="23" t="s">
        <v>31</v>
      </c>
      <c r="AH698" s="23">
        <v>2221377.9424908999</v>
      </c>
      <c r="AI698" s="23">
        <v>2564773.4533230402</v>
      </c>
      <c r="AJ698" s="22">
        <v>3</v>
      </c>
    </row>
    <row r="699" spans="1:36" x14ac:dyDescent="0.25">
      <c r="A699" s="22" t="s">
        <v>778</v>
      </c>
      <c r="B699" s="22" t="s">
        <v>1932</v>
      </c>
      <c r="C699" s="22">
        <v>3</v>
      </c>
      <c r="D699" s="22">
        <v>0.01</v>
      </c>
      <c r="E699" s="22">
        <v>-6.64</v>
      </c>
      <c r="F699" s="22" t="s">
        <v>31</v>
      </c>
      <c r="G699" s="22" t="s">
        <v>31</v>
      </c>
      <c r="H699" s="22">
        <v>417227.32275028498</v>
      </c>
      <c r="I699" s="22" t="s">
        <v>31</v>
      </c>
      <c r="J699" s="22">
        <v>62.98</v>
      </c>
      <c r="K699" s="22" t="s">
        <v>31</v>
      </c>
      <c r="L699" s="22">
        <v>64371.03515625</v>
      </c>
      <c r="M699" s="22">
        <v>250878.984375</v>
      </c>
      <c r="N699" s="22">
        <v>198182.84375</v>
      </c>
      <c r="O699" s="22">
        <v>343224.46875</v>
      </c>
      <c r="P699" s="22">
        <v>132497.54296875</v>
      </c>
      <c r="Q699" s="22">
        <v>157567.7265625</v>
      </c>
      <c r="R699" s="22" t="s">
        <v>31</v>
      </c>
      <c r="S699" s="22" t="s">
        <v>31</v>
      </c>
      <c r="T699" s="22" t="s">
        <v>31</v>
      </c>
      <c r="U699" s="22" t="s">
        <v>31</v>
      </c>
      <c r="V699" s="22" t="s">
        <v>31</v>
      </c>
      <c r="W699" s="22" t="s">
        <v>31</v>
      </c>
      <c r="X699" s="23">
        <v>136481.272684372</v>
      </c>
      <c r="Y699" s="23">
        <v>848028.41461163596</v>
      </c>
      <c r="Z699" s="23">
        <v>532978.60475010797</v>
      </c>
      <c r="AA699" s="23">
        <v>939977.31070919998</v>
      </c>
      <c r="AB699" s="23">
        <v>290659.16094884998</v>
      </c>
      <c r="AC699" s="23">
        <v>326614.68452563701</v>
      </c>
      <c r="AD699" s="23" t="s">
        <v>31</v>
      </c>
      <c r="AE699" s="23" t="s">
        <v>31</v>
      </c>
      <c r="AF699" s="23" t="s">
        <v>31</v>
      </c>
      <c r="AG699" s="23" t="s">
        <v>31</v>
      </c>
      <c r="AH699" s="23" t="s">
        <v>31</v>
      </c>
      <c r="AI699" s="23" t="s">
        <v>31</v>
      </c>
      <c r="AJ699" s="22">
        <v>3</v>
      </c>
    </row>
    <row r="700" spans="1:36" x14ac:dyDescent="0.25">
      <c r="A700" s="22" t="s">
        <v>941</v>
      </c>
      <c r="B700" s="22" t="s">
        <v>1933</v>
      </c>
      <c r="C700" s="22">
        <v>4</v>
      </c>
      <c r="D700" s="22">
        <v>0.01</v>
      </c>
      <c r="E700" s="22">
        <v>-6.64</v>
      </c>
      <c r="F700" s="22" t="s">
        <v>31</v>
      </c>
      <c r="G700" s="22" t="s">
        <v>31</v>
      </c>
      <c r="H700" s="22">
        <v>165298.621583965</v>
      </c>
      <c r="I700" s="22" t="s">
        <v>31</v>
      </c>
      <c r="J700" s="22">
        <v>62.99</v>
      </c>
      <c r="K700" s="22" t="s">
        <v>31</v>
      </c>
      <c r="L700" s="22">
        <v>111552.732421875</v>
      </c>
      <c r="M700" s="22">
        <v>102572.611328125</v>
      </c>
      <c r="N700" s="22">
        <v>61464.6640625</v>
      </c>
      <c r="O700" s="22" t="s">
        <v>31</v>
      </c>
      <c r="P700" s="22">
        <v>31176.2734375</v>
      </c>
      <c r="Q700" s="22">
        <v>42682.23046875</v>
      </c>
      <c r="R700" s="22" t="s">
        <v>31</v>
      </c>
      <c r="S700" s="22" t="s">
        <v>31</v>
      </c>
      <c r="T700" s="22" t="s">
        <v>31</v>
      </c>
      <c r="U700" s="22" t="s">
        <v>31</v>
      </c>
      <c r="V700" s="22" t="s">
        <v>31</v>
      </c>
      <c r="W700" s="22" t="s">
        <v>31</v>
      </c>
      <c r="X700" s="23">
        <v>236517.22945577701</v>
      </c>
      <c r="Y700" s="23">
        <v>346718.91383754101</v>
      </c>
      <c r="Z700" s="23">
        <v>165298.621583965</v>
      </c>
      <c r="AA700" s="23" t="s">
        <v>31</v>
      </c>
      <c r="AB700" s="23">
        <v>68391.226552728695</v>
      </c>
      <c r="AC700" s="23">
        <v>88473.975880280894</v>
      </c>
      <c r="AD700" s="23" t="s">
        <v>31</v>
      </c>
      <c r="AE700" s="23" t="s">
        <v>31</v>
      </c>
      <c r="AF700" s="23" t="s">
        <v>31</v>
      </c>
      <c r="AG700" s="23" t="s">
        <v>31</v>
      </c>
      <c r="AH700" s="23" t="s">
        <v>31</v>
      </c>
      <c r="AI700" s="23" t="s">
        <v>31</v>
      </c>
      <c r="AJ700" s="22">
        <v>3</v>
      </c>
    </row>
    <row r="701" spans="1:36" x14ac:dyDescent="0.25">
      <c r="A701" s="22" t="s">
        <v>717</v>
      </c>
      <c r="B701" s="22" t="s">
        <v>1934</v>
      </c>
      <c r="C701" s="22">
        <v>3</v>
      </c>
      <c r="D701" s="22">
        <v>0.01</v>
      </c>
      <c r="E701" s="22">
        <v>-6.64</v>
      </c>
      <c r="F701" s="22" t="s">
        <v>31</v>
      </c>
      <c r="G701" s="22" t="s">
        <v>31</v>
      </c>
      <c r="H701" s="22">
        <v>66130.280383663907</v>
      </c>
      <c r="I701" s="22" t="s">
        <v>31</v>
      </c>
      <c r="J701" s="22">
        <v>63</v>
      </c>
      <c r="K701" s="22" t="s">
        <v>31</v>
      </c>
      <c r="L701" s="22">
        <v>22038.5</v>
      </c>
      <c r="M701" s="22">
        <v>32817.703125</v>
      </c>
      <c r="N701" s="22">
        <v>34801.0546875</v>
      </c>
      <c r="O701" s="22">
        <v>43164.828125</v>
      </c>
      <c r="P701" s="22">
        <v>9558.115234375</v>
      </c>
      <c r="Q701" s="22">
        <v>12100.470703125</v>
      </c>
      <c r="R701" s="22" t="s">
        <v>31</v>
      </c>
      <c r="S701" s="22" t="s">
        <v>31</v>
      </c>
      <c r="T701" s="22" t="s">
        <v>31</v>
      </c>
      <c r="U701" s="22" t="s">
        <v>31</v>
      </c>
      <c r="V701" s="22" t="s">
        <v>31</v>
      </c>
      <c r="W701" s="22" t="s">
        <v>31</v>
      </c>
      <c r="X701" s="23">
        <v>46726.645311101202</v>
      </c>
      <c r="Y701" s="23">
        <v>110931.351311156</v>
      </c>
      <c r="Z701" s="23">
        <v>93591.439199317494</v>
      </c>
      <c r="AA701" s="23">
        <v>118214.063251172</v>
      </c>
      <c r="AB701" s="23">
        <v>20967.586960696299</v>
      </c>
      <c r="AC701" s="23">
        <v>25082.493144592201</v>
      </c>
      <c r="AD701" s="23" t="s">
        <v>31</v>
      </c>
      <c r="AE701" s="23" t="s">
        <v>31</v>
      </c>
      <c r="AF701" s="23" t="s">
        <v>31</v>
      </c>
      <c r="AG701" s="23" t="s">
        <v>31</v>
      </c>
      <c r="AH701" s="23" t="s">
        <v>31</v>
      </c>
      <c r="AI701" s="23" t="s">
        <v>31</v>
      </c>
      <c r="AJ701" s="22">
        <v>3</v>
      </c>
    </row>
    <row r="702" spans="1:36" x14ac:dyDescent="0.25">
      <c r="A702" s="22" t="s">
        <v>28</v>
      </c>
      <c r="B702" s="22" t="s">
        <v>1935</v>
      </c>
      <c r="C702" s="22">
        <v>2</v>
      </c>
      <c r="D702" s="22">
        <v>0.01</v>
      </c>
      <c r="E702" s="22">
        <v>-6.64</v>
      </c>
      <c r="F702" s="22" t="s">
        <v>31</v>
      </c>
      <c r="G702" s="22" t="s">
        <v>31</v>
      </c>
      <c r="H702" s="22">
        <v>308625.62593840098</v>
      </c>
      <c r="I702" s="22" t="s">
        <v>31</v>
      </c>
      <c r="J702" s="22">
        <v>63.27</v>
      </c>
      <c r="K702" s="22" t="s">
        <v>31</v>
      </c>
      <c r="L702" s="22">
        <v>290417</v>
      </c>
      <c r="M702" s="22">
        <v>150583.875</v>
      </c>
      <c r="N702" s="22">
        <v>56387.3828125</v>
      </c>
      <c r="O702" s="22">
        <v>68328.2421875</v>
      </c>
      <c r="P702" s="22" t="s">
        <v>31</v>
      </c>
      <c r="Q702" s="22" t="s">
        <v>31</v>
      </c>
      <c r="R702" s="22" t="s">
        <v>31</v>
      </c>
      <c r="S702" s="22" t="s">
        <v>31</v>
      </c>
      <c r="T702" s="22" t="s">
        <v>31</v>
      </c>
      <c r="U702" s="22" t="s">
        <v>31</v>
      </c>
      <c r="V702" s="22" t="s">
        <v>31</v>
      </c>
      <c r="W702" s="22" t="s">
        <v>31</v>
      </c>
      <c r="X702" s="23">
        <v>615750.26210105396</v>
      </c>
      <c r="Y702" s="23">
        <v>509007.97888853401</v>
      </c>
      <c r="Z702" s="23">
        <v>151644.14864703201</v>
      </c>
      <c r="AA702" s="23">
        <v>187128.25915589099</v>
      </c>
      <c r="AB702" s="23" t="s">
        <v>31</v>
      </c>
      <c r="AC702" s="23" t="s">
        <v>31</v>
      </c>
      <c r="AD702" s="23" t="s">
        <v>31</v>
      </c>
      <c r="AE702" s="23" t="s">
        <v>31</v>
      </c>
      <c r="AF702" s="23" t="s">
        <v>31</v>
      </c>
      <c r="AG702" s="23" t="s">
        <v>31</v>
      </c>
      <c r="AH702" s="23" t="s">
        <v>31</v>
      </c>
      <c r="AI702" s="23" t="s">
        <v>31</v>
      </c>
      <c r="AJ702" s="22">
        <v>3</v>
      </c>
    </row>
    <row r="703" spans="1:36" x14ac:dyDescent="0.25">
      <c r="A703" s="22" t="s">
        <v>1036</v>
      </c>
      <c r="B703" s="22" t="s">
        <v>1936</v>
      </c>
      <c r="C703" s="22">
        <v>4</v>
      </c>
      <c r="D703" s="22">
        <v>0.01</v>
      </c>
      <c r="E703" s="22">
        <v>-6.64</v>
      </c>
      <c r="F703" s="22" t="s">
        <v>31</v>
      </c>
      <c r="G703" s="22" t="s">
        <v>31</v>
      </c>
      <c r="H703" s="22">
        <v>1252672.74832415</v>
      </c>
      <c r="I703" s="22" t="s">
        <v>31</v>
      </c>
      <c r="J703" s="22">
        <v>63.28</v>
      </c>
      <c r="K703" s="22" t="s">
        <v>31</v>
      </c>
      <c r="L703" s="22" t="s">
        <v>31</v>
      </c>
      <c r="M703" s="22" t="s">
        <v>31</v>
      </c>
      <c r="N703" s="22">
        <v>982694.9375</v>
      </c>
      <c r="O703" s="22">
        <v>677660.9375</v>
      </c>
      <c r="P703" s="22">
        <v>385431.75</v>
      </c>
      <c r="Q703" s="22">
        <v>292619.96875</v>
      </c>
      <c r="R703" s="22" t="s">
        <v>31</v>
      </c>
      <c r="S703" s="22" t="s">
        <v>31</v>
      </c>
      <c r="T703" s="22" t="s">
        <v>31</v>
      </c>
      <c r="U703" s="22" t="s">
        <v>31</v>
      </c>
      <c r="V703" s="22" t="s">
        <v>31</v>
      </c>
      <c r="W703" s="22" t="s">
        <v>31</v>
      </c>
      <c r="X703" s="23" t="s">
        <v>31</v>
      </c>
      <c r="Y703" s="23" t="s">
        <v>31</v>
      </c>
      <c r="Z703" s="23">
        <v>2642788.6832850301</v>
      </c>
      <c r="AA703" s="23">
        <v>1855887.2213388099</v>
      </c>
      <c r="AB703" s="23">
        <v>845519.596423532</v>
      </c>
      <c r="AC703" s="23">
        <v>606558.08688889805</v>
      </c>
      <c r="AD703" s="23" t="s">
        <v>31</v>
      </c>
      <c r="AE703" s="23" t="s">
        <v>31</v>
      </c>
      <c r="AF703" s="23" t="s">
        <v>31</v>
      </c>
      <c r="AG703" s="23" t="s">
        <v>31</v>
      </c>
      <c r="AH703" s="23" t="s">
        <v>31</v>
      </c>
      <c r="AI703" s="23" t="s">
        <v>31</v>
      </c>
      <c r="AJ703" s="22">
        <v>4</v>
      </c>
    </row>
    <row r="704" spans="1:36" x14ac:dyDescent="0.25">
      <c r="A704" s="22" t="s">
        <v>545</v>
      </c>
      <c r="B704" s="22" t="s">
        <v>1937</v>
      </c>
      <c r="C704" s="22">
        <v>3</v>
      </c>
      <c r="D704" s="22">
        <v>0.01</v>
      </c>
      <c r="E704" s="22">
        <v>-6.64</v>
      </c>
      <c r="F704" s="22" t="s">
        <v>31</v>
      </c>
      <c r="G704" s="22" t="s">
        <v>31</v>
      </c>
      <c r="H704" s="22">
        <v>483192.46044669498</v>
      </c>
      <c r="I704" s="22" t="s">
        <v>31</v>
      </c>
      <c r="J704" s="22">
        <v>63.43</v>
      </c>
      <c r="K704" s="22" t="s">
        <v>31</v>
      </c>
      <c r="L704" s="22">
        <v>187161.3125</v>
      </c>
      <c r="M704" s="22">
        <v>165197.046875</v>
      </c>
      <c r="N704" s="22">
        <v>478704.3125</v>
      </c>
      <c r="O704" s="22">
        <v>470491.15625</v>
      </c>
      <c r="P704" s="22">
        <v>148711.8125</v>
      </c>
      <c r="Q704" s="22">
        <v>201708.15625</v>
      </c>
      <c r="R704" s="22" t="s">
        <v>31</v>
      </c>
      <c r="S704" s="22" t="s">
        <v>31</v>
      </c>
      <c r="T704" s="22" t="s">
        <v>31</v>
      </c>
      <c r="U704" s="22" t="s">
        <v>31</v>
      </c>
      <c r="V704" s="22" t="s">
        <v>31</v>
      </c>
      <c r="W704" s="22" t="s">
        <v>31</v>
      </c>
      <c r="X704" s="23">
        <v>396824.65980659699</v>
      </c>
      <c r="Y704" s="23">
        <v>558403.84601736499</v>
      </c>
      <c r="Z704" s="23">
        <v>1287392.75174575</v>
      </c>
      <c r="AA704" s="23">
        <v>1288518.3080768799</v>
      </c>
      <c r="AB704" s="23">
        <v>326228.31847249699</v>
      </c>
      <c r="AC704" s="23">
        <v>418111.29256669001</v>
      </c>
      <c r="AD704" s="23" t="s">
        <v>31</v>
      </c>
      <c r="AE704" s="23" t="s">
        <v>31</v>
      </c>
      <c r="AF704" s="23" t="s">
        <v>31</v>
      </c>
      <c r="AG704" s="23" t="s">
        <v>31</v>
      </c>
      <c r="AH704" s="23" t="s">
        <v>31</v>
      </c>
      <c r="AI704" s="23" t="s">
        <v>31</v>
      </c>
      <c r="AJ704" s="22">
        <v>3</v>
      </c>
    </row>
    <row r="705" spans="1:36" x14ac:dyDescent="0.25">
      <c r="A705" s="22" t="s">
        <v>427</v>
      </c>
      <c r="B705" s="22" t="s">
        <v>1938</v>
      </c>
      <c r="C705" s="22">
        <v>18</v>
      </c>
      <c r="D705" s="22">
        <v>0.01</v>
      </c>
      <c r="E705" s="22">
        <v>-6.64</v>
      </c>
      <c r="F705" s="22" t="s">
        <v>31</v>
      </c>
      <c r="G705" s="22" t="s">
        <v>31</v>
      </c>
      <c r="H705" s="22">
        <v>72416.816378060495</v>
      </c>
      <c r="I705" s="22" t="s">
        <v>31</v>
      </c>
      <c r="J705" s="22">
        <v>63.44</v>
      </c>
      <c r="K705" s="22" t="s">
        <v>31</v>
      </c>
      <c r="L705" s="22">
        <v>35101.7734375</v>
      </c>
      <c r="M705" s="22">
        <v>20845.921875</v>
      </c>
      <c r="N705" s="22">
        <v>67032.708984375</v>
      </c>
      <c r="O705" s="22">
        <v>34579.8515625</v>
      </c>
      <c r="P705" s="22">
        <v>15646.2607421875</v>
      </c>
      <c r="Q705" s="22">
        <v>20678.056640625</v>
      </c>
      <c r="R705" s="22" t="s">
        <v>31</v>
      </c>
      <c r="S705" s="22" t="s">
        <v>31</v>
      </c>
      <c r="T705" s="22" t="s">
        <v>31</v>
      </c>
      <c r="U705" s="22" t="s">
        <v>31</v>
      </c>
      <c r="V705" s="22" t="s">
        <v>31</v>
      </c>
      <c r="W705" s="22" t="s">
        <v>31</v>
      </c>
      <c r="X705" s="23">
        <v>74423.763740939597</v>
      </c>
      <c r="Y705" s="23">
        <v>70463.989332603</v>
      </c>
      <c r="Z705" s="23">
        <v>180272.918841454</v>
      </c>
      <c r="AA705" s="23">
        <v>94702.676632643401</v>
      </c>
      <c r="AB705" s="23">
        <v>34323.119639914803</v>
      </c>
      <c r="AC705" s="23">
        <v>42862.565156082797</v>
      </c>
      <c r="AD705" s="23" t="s">
        <v>31</v>
      </c>
      <c r="AE705" s="23" t="s">
        <v>31</v>
      </c>
      <c r="AF705" s="23" t="s">
        <v>31</v>
      </c>
      <c r="AG705" s="23" t="s">
        <v>31</v>
      </c>
      <c r="AH705" s="23" t="s">
        <v>31</v>
      </c>
      <c r="AI705" s="23" t="s">
        <v>31</v>
      </c>
      <c r="AJ705" s="22">
        <v>3</v>
      </c>
    </row>
    <row r="706" spans="1:36" x14ac:dyDescent="0.25">
      <c r="A706" s="22" t="s">
        <v>651</v>
      </c>
      <c r="B706" s="22" t="s">
        <v>1939</v>
      </c>
      <c r="C706" s="22">
        <v>6</v>
      </c>
      <c r="D706" s="22">
        <v>0.01</v>
      </c>
      <c r="E706" s="22">
        <v>-6.64</v>
      </c>
      <c r="F706" s="22" t="s">
        <v>31</v>
      </c>
      <c r="G706" s="22" t="s">
        <v>31</v>
      </c>
      <c r="H706" s="22">
        <v>169097.86419314801</v>
      </c>
      <c r="I706" s="22" t="s">
        <v>31</v>
      </c>
      <c r="J706" s="22">
        <v>63.45</v>
      </c>
      <c r="K706" s="22" t="s">
        <v>31</v>
      </c>
      <c r="L706" s="22">
        <v>128145.359375</v>
      </c>
      <c r="M706" s="22">
        <v>113327.5546875</v>
      </c>
      <c r="N706" s="22">
        <v>62877.375</v>
      </c>
      <c r="O706" s="22">
        <v>59885.91796875</v>
      </c>
      <c r="P706" s="22" t="s">
        <v>31</v>
      </c>
      <c r="Q706" s="22">
        <v>17537.576171875</v>
      </c>
      <c r="R706" s="22" t="s">
        <v>31</v>
      </c>
      <c r="S706" s="22" t="s">
        <v>31</v>
      </c>
      <c r="T706" s="22" t="s">
        <v>31</v>
      </c>
      <c r="U706" s="22" t="s">
        <v>31</v>
      </c>
      <c r="V706" s="22" t="s">
        <v>31</v>
      </c>
      <c r="W706" s="22" t="s">
        <v>31</v>
      </c>
      <c r="X706" s="23">
        <v>271697.38211671502</v>
      </c>
      <c r="Y706" s="23">
        <v>383073.085108642</v>
      </c>
      <c r="Z706" s="23">
        <v>169097.86419314801</v>
      </c>
      <c r="AA706" s="23">
        <v>164007.54971411801</v>
      </c>
      <c r="AB706" s="23" t="s">
        <v>31</v>
      </c>
      <c r="AC706" s="23">
        <v>36352.811795182097</v>
      </c>
      <c r="AD706" s="23" t="s">
        <v>31</v>
      </c>
      <c r="AE706" s="23" t="s">
        <v>31</v>
      </c>
      <c r="AF706" s="23" t="s">
        <v>31</v>
      </c>
      <c r="AG706" s="23" t="s">
        <v>31</v>
      </c>
      <c r="AH706" s="23" t="s">
        <v>31</v>
      </c>
      <c r="AI706" s="23" t="s">
        <v>31</v>
      </c>
      <c r="AJ706" s="22">
        <v>3</v>
      </c>
    </row>
    <row r="707" spans="1:36" x14ac:dyDescent="0.25">
      <c r="A707" s="22" t="s">
        <v>216</v>
      </c>
      <c r="B707" s="22" t="s">
        <v>1372</v>
      </c>
      <c r="C707" s="22">
        <v>17</v>
      </c>
      <c r="D707" s="22">
        <v>1.0620000000000001</v>
      </c>
      <c r="E707" s="22">
        <v>0.09</v>
      </c>
      <c r="F707" s="22">
        <v>0.974276122356037</v>
      </c>
      <c r="G707" s="22">
        <v>0.98326414426748499</v>
      </c>
      <c r="H707" s="22">
        <v>1371359.22156238</v>
      </c>
      <c r="I707" s="22">
        <v>1455883.09325049</v>
      </c>
      <c r="J707" s="22">
        <v>63.45</v>
      </c>
      <c r="K707" s="22">
        <v>0.56000000000000005</v>
      </c>
      <c r="L707" s="22">
        <v>1273665.125</v>
      </c>
      <c r="M707" s="22">
        <v>1004328.609375</v>
      </c>
      <c r="N707" s="22">
        <v>404195.8125</v>
      </c>
      <c r="O707" s="22">
        <v>380606.546875</v>
      </c>
      <c r="P707" s="22">
        <v>227864.375</v>
      </c>
      <c r="Q707" s="22">
        <v>834638.65625</v>
      </c>
      <c r="R707" s="22">
        <v>1461700.875</v>
      </c>
      <c r="S707" s="22">
        <v>1406645.75</v>
      </c>
      <c r="T707" s="22" t="s">
        <v>31</v>
      </c>
      <c r="U707" s="22" t="s">
        <v>31</v>
      </c>
      <c r="V707" s="22" t="s">
        <v>31</v>
      </c>
      <c r="W707" s="22" t="s">
        <v>31</v>
      </c>
      <c r="X707" s="23">
        <v>2700460.49145788</v>
      </c>
      <c r="Y707" s="23">
        <v>3394860.6754733901</v>
      </c>
      <c r="Z707" s="23">
        <v>1087014.98129596</v>
      </c>
      <c r="AA707" s="23">
        <v>1042354.35099607</v>
      </c>
      <c r="AB707" s="23">
        <v>499864.87721704401</v>
      </c>
      <c r="AC707" s="23">
        <v>1730082.9767056699</v>
      </c>
      <c r="AD707" s="23">
        <v>1461700.875</v>
      </c>
      <c r="AE707" s="23">
        <v>1450088.4671171999</v>
      </c>
      <c r="AF707" s="23" t="s">
        <v>31</v>
      </c>
      <c r="AG707" s="23" t="s">
        <v>31</v>
      </c>
      <c r="AH707" s="23" t="s">
        <v>31</v>
      </c>
      <c r="AI707" s="23" t="s">
        <v>31</v>
      </c>
      <c r="AJ707" s="22">
        <v>3</v>
      </c>
    </row>
    <row r="708" spans="1:36" x14ac:dyDescent="0.25">
      <c r="A708" s="22" t="s">
        <v>1063</v>
      </c>
      <c r="B708" s="22" t="s">
        <v>1940</v>
      </c>
      <c r="C708" s="22">
        <v>4</v>
      </c>
      <c r="D708" s="22">
        <v>0.01</v>
      </c>
      <c r="E708" s="22">
        <v>-6.64</v>
      </c>
      <c r="F708" s="22" t="s">
        <v>31</v>
      </c>
      <c r="G708" s="22" t="s">
        <v>31</v>
      </c>
      <c r="H708" s="22">
        <v>167508.184379777</v>
      </c>
      <c r="I708" s="22" t="s">
        <v>31</v>
      </c>
      <c r="J708" s="22">
        <v>63.49</v>
      </c>
      <c r="K708" s="22" t="s">
        <v>31</v>
      </c>
      <c r="L708" s="22">
        <v>79004.796875</v>
      </c>
      <c r="M708" s="22">
        <v>62374.84375</v>
      </c>
      <c r="N708" s="22" t="s">
        <v>31</v>
      </c>
      <c r="O708" s="22" t="s">
        <v>31</v>
      </c>
      <c r="P708" s="22" t="s">
        <v>31</v>
      </c>
      <c r="Q708" s="22">
        <v>19469.994140625</v>
      </c>
      <c r="R708" s="22" t="s">
        <v>31</v>
      </c>
      <c r="S708" s="22" t="s">
        <v>31</v>
      </c>
      <c r="T708" s="22" t="s">
        <v>31</v>
      </c>
      <c r="U708" s="22" t="s">
        <v>31</v>
      </c>
      <c r="V708" s="22" t="s">
        <v>31</v>
      </c>
      <c r="W708" s="22" t="s">
        <v>31</v>
      </c>
      <c r="X708" s="23">
        <v>167508.184379777</v>
      </c>
      <c r="Y708" s="23">
        <v>210841.254753708</v>
      </c>
      <c r="Z708" s="23" t="s">
        <v>31</v>
      </c>
      <c r="AA708" s="23" t="s">
        <v>31</v>
      </c>
      <c r="AB708" s="23" t="s">
        <v>31</v>
      </c>
      <c r="AC708" s="23">
        <v>40358.4295635175</v>
      </c>
      <c r="AD708" s="23" t="s">
        <v>31</v>
      </c>
      <c r="AE708" s="23" t="s">
        <v>31</v>
      </c>
      <c r="AF708" s="23" t="s">
        <v>31</v>
      </c>
      <c r="AG708" s="23" t="s">
        <v>31</v>
      </c>
      <c r="AH708" s="23" t="s">
        <v>31</v>
      </c>
      <c r="AI708" s="23" t="s">
        <v>31</v>
      </c>
      <c r="AJ708" s="22">
        <v>3</v>
      </c>
    </row>
    <row r="709" spans="1:36" x14ac:dyDescent="0.25">
      <c r="A709" s="22" t="s">
        <v>968</v>
      </c>
      <c r="B709" s="22" t="s">
        <v>1941</v>
      </c>
      <c r="C709" s="22">
        <v>8</v>
      </c>
      <c r="D709" s="22">
        <v>0.01</v>
      </c>
      <c r="E709" s="22">
        <v>-6.64</v>
      </c>
      <c r="F709" s="22" t="s">
        <v>31</v>
      </c>
      <c r="G709" s="22" t="s">
        <v>31</v>
      </c>
      <c r="H709" s="22">
        <v>152011.68621519799</v>
      </c>
      <c r="I709" s="22" t="s">
        <v>31</v>
      </c>
      <c r="J709" s="22">
        <v>63.55</v>
      </c>
      <c r="K709" s="22" t="s">
        <v>31</v>
      </c>
      <c r="L709" s="22">
        <v>71695.9140625</v>
      </c>
      <c r="M709" s="22">
        <v>112704.8828125</v>
      </c>
      <c r="N709" s="22" t="s">
        <v>31</v>
      </c>
      <c r="O709" s="22">
        <v>103353.3359375</v>
      </c>
      <c r="P709" s="22">
        <v>33986.734375</v>
      </c>
      <c r="Q709" s="22">
        <v>54787.39453125</v>
      </c>
      <c r="R709" s="22" t="s">
        <v>31</v>
      </c>
      <c r="S709" s="22" t="s">
        <v>31</v>
      </c>
      <c r="T709" s="22" t="s">
        <v>31</v>
      </c>
      <c r="U709" s="22" t="s">
        <v>31</v>
      </c>
      <c r="V709" s="22" t="s">
        <v>31</v>
      </c>
      <c r="W709" s="22" t="s">
        <v>31</v>
      </c>
      <c r="X709" s="23">
        <v>152011.68621519799</v>
      </c>
      <c r="Y709" s="23">
        <v>380968.311588871</v>
      </c>
      <c r="Z709" s="23" t="s">
        <v>31</v>
      </c>
      <c r="AA709" s="23">
        <v>283050.30559496098</v>
      </c>
      <c r="AB709" s="23">
        <v>74556.519883231696</v>
      </c>
      <c r="AC709" s="23">
        <v>113566.197667439</v>
      </c>
      <c r="AD709" s="23" t="s">
        <v>31</v>
      </c>
      <c r="AE709" s="23" t="s">
        <v>31</v>
      </c>
      <c r="AF709" s="23" t="s">
        <v>31</v>
      </c>
      <c r="AG709" s="23" t="s">
        <v>31</v>
      </c>
      <c r="AH709" s="23" t="s">
        <v>31</v>
      </c>
      <c r="AI709" s="23" t="s">
        <v>31</v>
      </c>
      <c r="AJ709" s="22">
        <v>3</v>
      </c>
    </row>
    <row r="710" spans="1:36" x14ac:dyDescent="0.25">
      <c r="A710" s="22" t="s">
        <v>621</v>
      </c>
      <c r="B710" s="22" t="s">
        <v>1942</v>
      </c>
      <c r="C710" s="22">
        <v>29</v>
      </c>
      <c r="D710" s="22">
        <v>0.01</v>
      </c>
      <c r="E710" s="22">
        <v>-6.64</v>
      </c>
      <c r="F710" s="22" t="s">
        <v>31</v>
      </c>
      <c r="G710" s="22" t="s">
        <v>31</v>
      </c>
      <c r="H710" s="22">
        <v>559452.28787911998</v>
      </c>
      <c r="I710" s="22" t="s">
        <v>31</v>
      </c>
      <c r="J710" s="22">
        <v>63.73</v>
      </c>
      <c r="K710" s="22" t="s">
        <v>31</v>
      </c>
      <c r="L710" s="22">
        <v>276357.8125</v>
      </c>
      <c r="M710" s="22">
        <v>158024.953125</v>
      </c>
      <c r="N710" s="22">
        <v>595925.9375</v>
      </c>
      <c r="O710" s="22">
        <v>540292.3125</v>
      </c>
      <c r="P710" s="22">
        <v>214307.09375</v>
      </c>
      <c r="Q710" s="22">
        <v>202203.328125</v>
      </c>
      <c r="R710" s="22" t="s">
        <v>31</v>
      </c>
      <c r="S710" s="22" t="s">
        <v>31</v>
      </c>
      <c r="T710" s="22" t="s">
        <v>31</v>
      </c>
      <c r="U710" s="22" t="s">
        <v>31</v>
      </c>
      <c r="V710" s="22" t="s">
        <v>31</v>
      </c>
      <c r="W710" s="22" t="s">
        <v>31</v>
      </c>
      <c r="X710" s="23">
        <v>585941.57876621897</v>
      </c>
      <c r="Y710" s="23">
        <v>534160.52684333897</v>
      </c>
      <c r="Z710" s="23">
        <v>1602640.11098665</v>
      </c>
      <c r="AA710" s="23">
        <v>1479680.387445</v>
      </c>
      <c r="AB710" s="23">
        <v>470124.34086761199</v>
      </c>
      <c r="AC710" s="23">
        <v>419137.71091559599</v>
      </c>
      <c r="AD710" s="23" t="s">
        <v>31</v>
      </c>
      <c r="AE710" s="23" t="s">
        <v>31</v>
      </c>
      <c r="AF710" s="23" t="s">
        <v>31</v>
      </c>
      <c r="AG710" s="23" t="s">
        <v>31</v>
      </c>
      <c r="AH710" s="23" t="s">
        <v>31</v>
      </c>
      <c r="AI710" s="23" t="s">
        <v>31</v>
      </c>
      <c r="AJ710" s="22">
        <v>3</v>
      </c>
    </row>
    <row r="711" spans="1:36" x14ac:dyDescent="0.25">
      <c r="A711" s="22" t="s">
        <v>1288</v>
      </c>
      <c r="B711" s="22" t="s">
        <v>1308</v>
      </c>
      <c r="C711" s="22">
        <v>9</v>
      </c>
      <c r="D711" s="22">
        <v>0.6</v>
      </c>
      <c r="E711" s="22">
        <v>-0.74</v>
      </c>
      <c r="F711" s="22">
        <v>0.93935475745211106</v>
      </c>
      <c r="G711" s="22">
        <v>0.97186012399094901</v>
      </c>
      <c r="H711" s="22">
        <v>922327.879857903</v>
      </c>
      <c r="I711" s="22">
        <v>552975.76987705601</v>
      </c>
      <c r="J711" s="22">
        <v>63.85</v>
      </c>
      <c r="K711" s="22">
        <v>84.82</v>
      </c>
      <c r="L711" s="22">
        <v>435013.53125</v>
      </c>
      <c r="M711" s="22">
        <v>285185.6875</v>
      </c>
      <c r="N711" s="22" t="s">
        <v>31</v>
      </c>
      <c r="O711" s="22" t="s">
        <v>31</v>
      </c>
      <c r="P711" s="22">
        <v>82801.5546875</v>
      </c>
      <c r="Q711" s="22" t="s">
        <v>31</v>
      </c>
      <c r="R711" s="22">
        <v>1207438.375</v>
      </c>
      <c r="S711" s="22">
        <v>1364559.625</v>
      </c>
      <c r="T711" s="22" t="s">
        <v>31</v>
      </c>
      <c r="U711" s="22" t="s">
        <v>31</v>
      </c>
      <c r="V711" s="22">
        <v>129477.453125</v>
      </c>
      <c r="W711" s="22">
        <v>219038.734375</v>
      </c>
      <c r="X711" s="23">
        <v>922327.879857903</v>
      </c>
      <c r="Y711" s="23">
        <v>963992.92688086198</v>
      </c>
      <c r="Z711" s="23" t="s">
        <v>31</v>
      </c>
      <c r="AA711" s="23" t="s">
        <v>31</v>
      </c>
      <c r="AB711" s="23">
        <v>181641.333654054</v>
      </c>
      <c r="AC711" s="23" t="s">
        <v>31</v>
      </c>
      <c r="AD711" s="23">
        <v>1207438.375</v>
      </c>
      <c r="AE711" s="23">
        <v>1406702.55812899</v>
      </c>
      <c r="AF711" s="23" t="s">
        <v>31</v>
      </c>
      <c r="AG711" s="23" t="s">
        <v>31</v>
      </c>
      <c r="AH711" s="23">
        <v>159412.68733106399</v>
      </c>
      <c r="AI711" s="23">
        <v>253248.702710085</v>
      </c>
      <c r="AJ711" s="22">
        <v>3</v>
      </c>
    </row>
    <row r="712" spans="1:36" x14ac:dyDescent="0.25">
      <c r="A712" s="22" t="s">
        <v>920</v>
      </c>
      <c r="B712" s="22" t="s">
        <v>1943</v>
      </c>
      <c r="C712" s="22">
        <v>1</v>
      </c>
      <c r="D712" s="22">
        <v>0.01</v>
      </c>
      <c r="E712" s="22">
        <v>-6.64</v>
      </c>
      <c r="F712" s="22" t="s">
        <v>31</v>
      </c>
      <c r="G712" s="22" t="s">
        <v>31</v>
      </c>
      <c r="H712" s="22">
        <v>56253.553798778499</v>
      </c>
      <c r="I712" s="22" t="s">
        <v>31</v>
      </c>
      <c r="J712" s="22">
        <v>63.9</v>
      </c>
      <c r="K712" s="22" t="s">
        <v>31</v>
      </c>
      <c r="L712" s="22">
        <v>62649.484375</v>
      </c>
      <c r="M712" s="22">
        <v>42786.62109375</v>
      </c>
      <c r="N712" s="22">
        <v>13017.8408203125</v>
      </c>
      <c r="O712" s="22" t="s">
        <v>31</v>
      </c>
      <c r="P712" s="22">
        <v>18998.861328125</v>
      </c>
      <c r="Q712" s="22">
        <v>27138.23046875</v>
      </c>
      <c r="R712" s="22" t="s">
        <v>31</v>
      </c>
      <c r="S712" s="22" t="s">
        <v>31</v>
      </c>
      <c r="T712" s="22" t="s">
        <v>31</v>
      </c>
      <c r="U712" s="22" t="s">
        <v>31</v>
      </c>
      <c r="V712" s="22" t="s">
        <v>31</v>
      </c>
      <c r="W712" s="22" t="s">
        <v>31</v>
      </c>
      <c r="X712" s="23">
        <v>132831.1924729</v>
      </c>
      <c r="Y712" s="23">
        <v>144628.57677423401</v>
      </c>
      <c r="Z712" s="23">
        <v>35009.239477971503</v>
      </c>
      <c r="AA712" s="23" t="s">
        <v>31</v>
      </c>
      <c r="AB712" s="23">
        <v>41677.701856847299</v>
      </c>
      <c r="AC712" s="23">
        <v>56253.553798778499</v>
      </c>
      <c r="AD712" s="23" t="s">
        <v>31</v>
      </c>
      <c r="AE712" s="23" t="s">
        <v>31</v>
      </c>
      <c r="AF712" s="23" t="s">
        <v>31</v>
      </c>
      <c r="AG712" s="23" t="s">
        <v>31</v>
      </c>
      <c r="AH712" s="23" t="s">
        <v>31</v>
      </c>
      <c r="AI712" s="23" t="s">
        <v>31</v>
      </c>
      <c r="AJ712" s="22">
        <v>3</v>
      </c>
    </row>
    <row r="713" spans="1:36" x14ac:dyDescent="0.25">
      <c r="A713" s="22" t="s">
        <v>448</v>
      </c>
      <c r="B713" s="22" t="s">
        <v>1944</v>
      </c>
      <c r="C713" s="22">
        <v>5</v>
      </c>
      <c r="D713" s="22">
        <v>0.01</v>
      </c>
      <c r="E713" s="22">
        <v>-6.64</v>
      </c>
      <c r="F713" s="22" t="s">
        <v>31</v>
      </c>
      <c r="G713" s="22" t="s">
        <v>31</v>
      </c>
      <c r="H713" s="22">
        <v>153957.060241981</v>
      </c>
      <c r="I713" s="22" t="s">
        <v>31</v>
      </c>
      <c r="J713" s="22">
        <v>64.010000000000005</v>
      </c>
      <c r="K713" s="22" t="s">
        <v>31</v>
      </c>
      <c r="L713" s="22">
        <v>42210.37109375</v>
      </c>
      <c r="M713" s="22">
        <v>24480.8671875</v>
      </c>
      <c r="N713" s="22">
        <v>98481.296875</v>
      </c>
      <c r="O713" s="22">
        <v>116683.7890625</v>
      </c>
      <c r="P713" s="22" t="s">
        <v>31</v>
      </c>
      <c r="Q713" s="22" t="s">
        <v>31</v>
      </c>
      <c r="R713" s="22" t="s">
        <v>31</v>
      </c>
      <c r="S713" s="22" t="s">
        <v>31</v>
      </c>
      <c r="T713" s="22" t="s">
        <v>31</v>
      </c>
      <c r="U713" s="22" t="s">
        <v>31</v>
      </c>
      <c r="V713" s="22" t="s">
        <v>31</v>
      </c>
      <c r="W713" s="22" t="s">
        <v>31</v>
      </c>
      <c r="X713" s="23">
        <v>89495.611704408904</v>
      </c>
      <c r="Y713" s="23">
        <v>82750.936835354994</v>
      </c>
      <c r="Z713" s="23">
        <v>264848.47633244598</v>
      </c>
      <c r="AA713" s="23">
        <v>319557.96929565002</v>
      </c>
      <c r="AB713" s="23" t="s">
        <v>31</v>
      </c>
      <c r="AC713" s="23" t="s">
        <v>31</v>
      </c>
      <c r="AD713" s="23" t="s">
        <v>31</v>
      </c>
      <c r="AE713" s="23" t="s">
        <v>31</v>
      </c>
      <c r="AF713" s="23" t="s">
        <v>31</v>
      </c>
      <c r="AG713" s="23" t="s">
        <v>31</v>
      </c>
      <c r="AH713" s="23" t="s">
        <v>31</v>
      </c>
      <c r="AI713" s="23" t="s">
        <v>31</v>
      </c>
      <c r="AJ713" s="22">
        <v>3</v>
      </c>
    </row>
    <row r="714" spans="1:36" x14ac:dyDescent="0.25">
      <c r="A714" s="22" t="s">
        <v>828</v>
      </c>
      <c r="B714" s="22" t="s">
        <v>1945</v>
      </c>
      <c r="C714" s="22">
        <v>4</v>
      </c>
      <c r="D714" s="22">
        <v>0.36099999999999999</v>
      </c>
      <c r="E714" s="22">
        <v>-1.47</v>
      </c>
      <c r="F714" s="22">
        <v>9.8592500068189495E-2</v>
      </c>
      <c r="G714" s="22">
        <v>0.25197872442302999</v>
      </c>
      <c r="H714" s="22">
        <v>401406.75889865198</v>
      </c>
      <c r="I714" s="22">
        <v>144821.54207990601</v>
      </c>
      <c r="J714" s="22">
        <v>64.13</v>
      </c>
      <c r="K714" s="22">
        <v>88.19</v>
      </c>
      <c r="L714" s="22">
        <v>509462.25</v>
      </c>
      <c r="M714" s="22">
        <v>218800.9609375</v>
      </c>
      <c r="N714" s="22">
        <v>95498.08203125</v>
      </c>
      <c r="O714" s="22">
        <v>81608.958984375</v>
      </c>
      <c r="P714" s="22">
        <v>217650.8203125</v>
      </c>
      <c r="Q714" s="22">
        <v>162803.7578125</v>
      </c>
      <c r="R714" s="22">
        <v>559891.0625</v>
      </c>
      <c r="S714" s="22">
        <v>582459.9375</v>
      </c>
      <c r="T714" s="22">
        <v>174327.328125</v>
      </c>
      <c r="U714" s="22">
        <v>81818.46875</v>
      </c>
      <c r="V714" s="22">
        <v>77938.7890625</v>
      </c>
      <c r="W714" s="22">
        <v>95433.921875</v>
      </c>
      <c r="X714" s="23">
        <v>1080176.1397166599</v>
      </c>
      <c r="Y714" s="23">
        <v>739597.35001948802</v>
      </c>
      <c r="Z714" s="23">
        <v>256825.63411762001</v>
      </c>
      <c r="AA714" s="23">
        <v>223499.71164726399</v>
      </c>
      <c r="AB714" s="23">
        <v>477459.45618614898</v>
      </c>
      <c r="AC714" s="23">
        <v>337468.20594270702</v>
      </c>
      <c r="AD714" s="23">
        <v>559891.0625</v>
      </c>
      <c r="AE714" s="23">
        <v>600448.57628621301</v>
      </c>
      <c r="AF714" s="23">
        <v>190080.36430695999</v>
      </c>
      <c r="AG714" s="23">
        <v>82816.610611849901</v>
      </c>
      <c r="AH714" s="23">
        <v>95958.265411564105</v>
      </c>
      <c r="AI714" s="23">
        <v>110339.009117913</v>
      </c>
      <c r="AJ714" s="22">
        <v>3</v>
      </c>
    </row>
    <row r="715" spans="1:36" x14ac:dyDescent="0.25">
      <c r="A715" s="22" t="s">
        <v>62</v>
      </c>
      <c r="B715" s="22" t="s">
        <v>1946</v>
      </c>
      <c r="C715" s="22">
        <v>33</v>
      </c>
      <c r="D715" s="22">
        <v>0.47899999999999998</v>
      </c>
      <c r="E715" s="22">
        <v>-1.06</v>
      </c>
      <c r="F715" s="22">
        <v>0.25877870955534099</v>
      </c>
      <c r="G715" s="22">
        <v>0.46686880589881102</v>
      </c>
      <c r="H715" s="22">
        <v>185402.47467301201</v>
      </c>
      <c r="I715" s="22">
        <v>88837.328125</v>
      </c>
      <c r="J715" s="22">
        <v>64.63</v>
      </c>
      <c r="K715" s="22">
        <v>60.01</v>
      </c>
      <c r="L715" s="22" t="s">
        <v>31</v>
      </c>
      <c r="M715" s="22">
        <v>74457.6796875</v>
      </c>
      <c r="N715" s="22">
        <v>28495.498046875</v>
      </c>
      <c r="O715" s="22">
        <v>20651.0830078125</v>
      </c>
      <c r="P715" s="22">
        <v>84516.078125</v>
      </c>
      <c r="Q715" s="22">
        <v>160727.8671875</v>
      </c>
      <c r="R715" s="22">
        <v>88837.328125</v>
      </c>
      <c r="S715" s="22">
        <v>129336.703125</v>
      </c>
      <c r="T715" s="22" t="s">
        <v>31</v>
      </c>
      <c r="U715" s="22" t="s">
        <v>31</v>
      </c>
      <c r="V715" s="22" t="s">
        <v>31</v>
      </c>
      <c r="W715" s="22">
        <v>27615.482421875</v>
      </c>
      <c r="X715" s="23" t="s">
        <v>31</v>
      </c>
      <c r="Y715" s="23">
        <v>251684.00700582401</v>
      </c>
      <c r="Z715" s="23">
        <v>76633.731272124205</v>
      </c>
      <c r="AA715" s="23">
        <v>56556.426584653404</v>
      </c>
      <c r="AB715" s="23">
        <v>185402.47467301201</v>
      </c>
      <c r="AC715" s="23">
        <v>333165.19049414003</v>
      </c>
      <c r="AD715" s="23">
        <v>88837.328125</v>
      </c>
      <c r="AE715" s="23">
        <v>133331.125890455</v>
      </c>
      <c r="AF715" s="23" t="s">
        <v>31</v>
      </c>
      <c r="AG715" s="23" t="s">
        <v>31</v>
      </c>
      <c r="AH715" s="23" t="s">
        <v>31</v>
      </c>
      <c r="AI715" s="23">
        <v>31928.5313531797</v>
      </c>
      <c r="AJ715" s="22">
        <v>3</v>
      </c>
    </row>
    <row r="716" spans="1:36" x14ac:dyDescent="0.25">
      <c r="A716" s="22" t="s">
        <v>246</v>
      </c>
      <c r="B716" s="22" t="s">
        <v>1947</v>
      </c>
      <c r="C716" s="22">
        <v>9</v>
      </c>
      <c r="D716" s="22">
        <v>0.01</v>
      </c>
      <c r="E716" s="22">
        <v>-6.64</v>
      </c>
      <c r="F716" s="22" t="s">
        <v>31</v>
      </c>
      <c r="G716" s="22" t="s">
        <v>31</v>
      </c>
      <c r="H716" s="22">
        <v>51597.894612350901</v>
      </c>
      <c r="I716" s="22" t="s">
        <v>31</v>
      </c>
      <c r="J716" s="22">
        <v>64.930000000000007</v>
      </c>
      <c r="K716" s="22" t="s">
        <v>31</v>
      </c>
      <c r="L716" s="22">
        <v>66874.837890625</v>
      </c>
      <c r="M716" s="22">
        <v>38399.15234375</v>
      </c>
      <c r="N716" s="22">
        <v>15061.576171875</v>
      </c>
      <c r="O716" s="22">
        <v>11514.8291015625</v>
      </c>
      <c r="P716" s="22">
        <v>18347.708984375</v>
      </c>
      <c r="Q716" s="22">
        <v>31708.9150390625</v>
      </c>
      <c r="R716" s="22" t="s">
        <v>31</v>
      </c>
      <c r="S716" s="22" t="s">
        <v>31</v>
      </c>
      <c r="T716" s="22" t="s">
        <v>31</v>
      </c>
      <c r="U716" s="22" t="s">
        <v>31</v>
      </c>
      <c r="V716" s="22" t="s">
        <v>31</v>
      </c>
      <c r="W716" s="22" t="s">
        <v>31</v>
      </c>
      <c r="X716" s="23">
        <v>141789.905408836</v>
      </c>
      <c r="Y716" s="23">
        <v>129797.927736453</v>
      </c>
      <c r="Z716" s="23">
        <v>40505.513502217102</v>
      </c>
      <c r="AA716" s="23">
        <v>31535.275242997199</v>
      </c>
      <c r="AB716" s="23">
        <v>40249.272395865599</v>
      </c>
      <c r="AC716" s="23">
        <v>65727.909566719798</v>
      </c>
      <c r="AD716" s="23" t="s">
        <v>31</v>
      </c>
      <c r="AE716" s="23" t="s">
        <v>31</v>
      </c>
      <c r="AF716" s="23" t="s">
        <v>31</v>
      </c>
      <c r="AG716" s="23" t="s">
        <v>31</v>
      </c>
      <c r="AH716" s="23" t="s">
        <v>31</v>
      </c>
      <c r="AI716" s="23" t="s">
        <v>31</v>
      </c>
      <c r="AJ716" s="22">
        <v>3</v>
      </c>
    </row>
    <row r="717" spans="1:36" x14ac:dyDescent="0.25">
      <c r="A717" s="22" t="s">
        <v>71</v>
      </c>
      <c r="B717" s="22" t="s">
        <v>1948</v>
      </c>
      <c r="C717" s="22">
        <v>11</v>
      </c>
      <c r="D717" s="22">
        <v>1.0029999999999999</v>
      </c>
      <c r="E717" s="22">
        <v>0</v>
      </c>
      <c r="F717" s="22">
        <v>0.34705148502507999</v>
      </c>
      <c r="G717" s="22">
        <v>0.54962904868225304</v>
      </c>
      <c r="H717" s="22">
        <v>2896972.2410651199</v>
      </c>
      <c r="I717" s="22">
        <v>2904327.3804490101</v>
      </c>
      <c r="J717" s="22">
        <v>65.45</v>
      </c>
      <c r="K717" s="22">
        <v>37.979999999999997</v>
      </c>
      <c r="L717" s="22">
        <v>2093710.75</v>
      </c>
      <c r="M717" s="22">
        <v>1066958.25</v>
      </c>
      <c r="N717" s="22">
        <v>207967.78125</v>
      </c>
      <c r="O717" s="22">
        <v>173669.46875</v>
      </c>
      <c r="P717" s="22">
        <v>1336038</v>
      </c>
      <c r="Q717" s="22">
        <v>1381418.375</v>
      </c>
      <c r="R717" s="22">
        <v>3589734</v>
      </c>
      <c r="S717" s="22">
        <v>4206567</v>
      </c>
      <c r="T717" s="22" t="s">
        <v>31</v>
      </c>
      <c r="U717" s="22" t="s">
        <v>31</v>
      </c>
      <c r="V717" s="22">
        <v>1475270.25</v>
      </c>
      <c r="W717" s="22">
        <v>2032369</v>
      </c>
      <c r="X717" s="23">
        <v>4439144.2066969099</v>
      </c>
      <c r="Y717" s="23">
        <v>3606563.2020091601</v>
      </c>
      <c r="Z717" s="23">
        <v>559293.50788519403</v>
      </c>
      <c r="AA717" s="23">
        <v>475622.73395730997</v>
      </c>
      <c r="AB717" s="23">
        <v>2930859.5116165299</v>
      </c>
      <c r="AC717" s="23">
        <v>2863476.7829157901</v>
      </c>
      <c r="AD717" s="23">
        <v>3589734</v>
      </c>
      <c r="AE717" s="23">
        <v>4336482.2257883903</v>
      </c>
      <c r="AF717" s="23" t="s">
        <v>31</v>
      </c>
      <c r="AG717" s="23" t="s">
        <v>31</v>
      </c>
      <c r="AH717" s="23">
        <v>1816353.26781588</v>
      </c>
      <c r="AI717" s="23">
        <v>2349789.01858071</v>
      </c>
      <c r="AJ717" s="22">
        <v>3</v>
      </c>
    </row>
    <row r="718" spans="1:36" x14ac:dyDescent="0.25">
      <c r="A718" s="22" t="s">
        <v>225</v>
      </c>
      <c r="B718" s="22" t="s">
        <v>1864</v>
      </c>
      <c r="C718" s="22">
        <v>8</v>
      </c>
      <c r="D718" s="22">
        <v>2.2970000000000002</v>
      </c>
      <c r="E718" s="22">
        <v>1.2</v>
      </c>
      <c r="F718" s="22">
        <v>5.5167347312294703E-2</v>
      </c>
      <c r="G718" s="22">
        <v>0.18940636414533499</v>
      </c>
      <c r="H718" s="22">
        <v>325425.20830698102</v>
      </c>
      <c r="I718" s="22">
        <v>747621.22557025705</v>
      </c>
      <c r="J718" s="22">
        <v>65.55</v>
      </c>
      <c r="K718" s="22">
        <v>42.51</v>
      </c>
      <c r="L718" s="22">
        <v>51530.15625</v>
      </c>
      <c r="M718" s="22">
        <v>20171.076171875</v>
      </c>
      <c r="N718" s="22">
        <v>114123.3515625</v>
      </c>
      <c r="O718" s="22">
        <v>125992.59375</v>
      </c>
      <c r="P718" s="22">
        <v>249302.984375</v>
      </c>
      <c r="Q718" s="22">
        <v>281408.4375</v>
      </c>
      <c r="R718" s="22">
        <v>380301.90625</v>
      </c>
      <c r="S718" s="22">
        <v>303204.75</v>
      </c>
      <c r="T718" s="22">
        <v>917122.625</v>
      </c>
      <c r="U718" s="22">
        <v>963192.8125</v>
      </c>
      <c r="V718" s="22">
        <v>543848.4375</v>
      </c>
      <c r="W718" s="22">
        <v>721988.5625</v>
      </c>
      <c r="X718" s="23">
        <v>109255.681372116</v>
      </c>
      <c r="Y718" s="23">
        <v>68182.856326766399</v>
      </c>
      <c r="Z718" s="23">
        <v>306915.08676662302</v>
      </c>
      <c r="AA718" s="23">
        <v>345051.67965942598</v>
      </c>
      <c r="AB718" s="23">
        <v>546894.64149212395</v>
      </c>
      <c r="AC718" s="23">
        <v>583318.23427342204</v>
      </c>
      <c r="AD718" s="23">
        <v>380301.90625</v>
      </c>
      <c r="AE718" s="23">
        <v>312568.89742861898</v>
      </c>
      <c r="AF718" s="23">
        <v>999998.13310484297</v>
      </c>
      <c r="AG718" s="23">
        <v>974943.25322416995</v>
      </c>
      <c r="AH718" s="23">
        <v>669586.39384864306</v>
      </c>
      <c r="AI718" s="23">
        <v>834750.38032137498</v>
      </c>
      <c r="AJ718" s="22">
        <v>3</v>
      </c>
    </row>
    <row r="719" spans="1:36" x14ac:dyDescent="0.25">
      <c r="A719" s="22" t="s">
        <v>651</v>
      </c>
      <c r="B719" s="22" t="s">
        <v>1949</v>
      </c>
      <c r="C719" s="22">
        <v>4</v>
      </c>
      <c r="D719" s="22">
        <v>0.01</v>
      </c>
      <c r="E719" s="22">
        <v>-6.64</v>
      </c>
      <c r="F719" s="22" t="s">
        <v>31</v>
      </c>
      <c r="G719" s="22" t="s">
        <v>31</v>
      </c>
      <c r="H719" s="22">
        <v>68599.995179211401</v>
      </c>
      <c r="I719" s="22" t="s">
        <v>31</v>
      </c>
      <c r="J719" s="22">
        <v>65.67</v>
      </c>
      <c r="K719" s="22" t="s">
        <v>31</v>
      </c>
      <c r="L719" s="22">
        <v>77388.2421875</v>
      </c>
      <c r="M719" s="22">
        <v>19318.041015625</v>
      </c>
      <c r="N719" s="22">
        <v>25508.232421875</v>
      </c>
      <c r="O719" s="22">
        <v>31731.607421875</v>
      </c>
      <c r="P719" s="22" t="s">
        <v>31</v>
      </c>
      <c r="Q719" s="22">
        <v>8968.5517578125</v>
      </c>
      <c r="R719" s="22" t="s">
        <v>31</v>
      </c>
      <c r="S719" s="22" t="s">
        <v>31</v>
      </c>
      <c r="T719" s="22" t="s">
        <v>31</v>
      </c>
      <c r="U719" s="22" t="s">
        <v>31</v>
      </c>
      <c r="V719" s="22" t="s">
        <v>31</v>
      </c>
      <c r="W719" s="22" t="s">
        <v>31</v>
      </c>
      <c r="X719" s="23">
        <v>164080.71982870501</v>
      </c>
      <c r="Y719" s="23">
        <v>65299.402166726497</v>
      </c>
      <c r="Z719" s="23">
        <v>68599.995179211401</v>
      </c>
      <c r="AA719" s="23">
        <v>86902.286184671</v>
      </c>
      <c r="AB719" s="23" t="s">
        <v>31</v>
      </c>
      <c r="AC719" s="23">
        <v>18590.486560506899</v>
      </c>
      <c r="AD719" s="23" t="s">
        <v>31</v>
      </c>
      <c r="AE719" s="23" t="s">
        <v>31</v>
      </c>
      <c r="AF719" s="23" t="s">
        <v>31</v>
      </c>
      <c r="AG719" s="23" t="s">
        <v>31</v>
      </c>
      <c r="AH719" s="23" t="s">
        <v>31</v>
      </c>
      <c r="AI719" s="23" t="s">
        <v>31</v>
      </c>
      <c r="AJ719" s="22">
        <v>3</v>
      </c>
    </row>
    <row r="720" spans="1:36" x14ac:dyDescent="0.25">
      <c r="A720" s="22" t="s">
        <v>1045</v>
      </c>
      <c r="B720" s="22" t="s">
        <v>1950</v>
      </c>
      <c r="C720" s="22">
        <v>4</v>
      </c>
      <c r="D720" s="22">
        <v>0.01</v>
      </c>
      <c r="E720" s="22">
        <v>-6.64</v>
      </c>
      <c r="F720" s="22" t="s">
        <v>31</v>
      </c>
      <c r="G720" s="22" t="s">
        <v>31</v>
      </c>
      <c r="H720" s="22">
        <v>351589.58103827701</v>
      </c>
      <c r="I720" s="22" t="s">
        <v>31</v>
      </c>
      <c r="J720" s="22">
        <v>65.7</v>
      </c>
      <c r="K720" s="22" t="s">
        <v>31</v>
      </c>
      <c r="L720" s="22">
        <v>55961.046875</v>
      </c>
      <c r="M720" s="22">
        <v>216200.25</v>
      </c>
      <c r="N720" s="22" t="s">
        <v>31</v>
      </c>
      <c r="O720" s="22" t="s">
        <v>31</v>
      </c>
      <c r="P720" s="22">
        <v>183171.109375</v>
      </c>
      <c r="Q720" s="22">
        <v>148412.46875</v>
      </c>
      <c r="R720" s="22" t="s">
        <v>31</v>
      </c>
      <c r="S720" s="22" t="s">
        <v>31</v>
      </c>
      <c r="T720" s="22" t="s">
        <v>31</v>
      </c>
      <c r="U720" s="22" t="s">
        <v>31</v>
      </c>
      <c r="V720" s="22" t="s">
        <v>31</v>
      </c>
      <c r="W720" s="22" t="s">
        <v>31</v>
      </c>
      <c r="X720" s="23">
        <v>118650.17984736001</v>
      </c>
      <c r="Y720" s="23">
        <v>730806.35152798204</v>
      </c>
      <c r="Z720" s="23" t="s">
        <v>31</v>
      </c>
      <c r="AA720" s="23" t="s">
        <v>31</v>
      </c>
      <c r="AB720" s="23">
        <v>401821.49621872301</v>
      </c>
      <c r="AC720" s="23">
        <v>307637.18381901598</v>
      </c>
      <c r="AD720" s="23" t="s">
        <v>31</v>
      </c>
      <c r="AE720" s="23" t="s">
        <v>31</v>
      </c>
      <c r="AF720" s="23" t="s">
        <v>31</v>
      </c>
      <c r="AG720" s="23" t="s">
        <v>31</v>
      </c>
      <c r="AH720" s="23" t="s">
        <v>31</v>
      </c>
      <c r="AI720" s="23" t="s">
        <v>31</v>
      </c>
      <c r="AJ720" s="22">
        <v>4</v>
      </c>
    </row>
    <row r="721" spans="1:36" x14ac:dyDescent="0.25">
      <c r="A721" s="22" t="s">
        <v>282</v>
      </c>
      <c r="B721" s="22" t="s">
        <v>1951</v>
      </c>
      <c r="C721" s="22">
        <v>7</v>
      </c>
      <c r="D721" s="22">
        <v>0.01</v>
      </c>
      <c r="E721" s="22">
        <v>-6.64</v>
      </c>
      <c r="F721" s="22" t="s">
        <v>31</v>
      </c>
      <c r="G721" s="22" t="s">
        <v>31</v>
      </c>
      <c r="H721" s="22">
        <v>309003.31611494301</v>
      </c>
      <c r="I721" s="22" t="s">
        <v>31</v>
      </c>
      <c r="J721" s="22">
        <v>65.790000000000006</v>
      </c>
      <c r="K721" s="22" t="s">
        <v>31</v>
      </c>
      <c r="L721" s="22">
        <v>145718.34375</v>
      </c>
      <c r="M721" s="22">
        <v>87522.6796875</v>
      </c>
      <c r="N721" s="22">
        <v>372583.78125</v>
      </c>
      <c r="O721" s="22">
        <v>336057.90625</v>
      </c>
      <c r="P721" s="22">
        <v>140881.28125</v>
      </c>
      <c r="Q721" s="22">
        <v>138355.9375</v>
      </c>
      <c r="R721" s="22" t="s">
        <v>31</v>
      </c>
      <c r="S721" s="22" t="s">
        <v>31</v>
      </c>
      <c r="T721" s="22" t="s">
        <v>31</v>
      </c>
      <c r="U721" s="22" t="s">
        <v>31</v>
      </c>
      <c r="V721" s="22" t="s">
        <v>31</v>
      </c>
      <c r="W721" s="22" t="s">
        <v>31</v>
      </c>
      <c r="X721" s="23">
        <v>308956.11605723499</v>
      </c>
      <c r="Y721" s="23">
        <v>295846.69868963602</v>
      </c>
      <c r="Z721" s="23">
        <v>1001999.87105667</v>
      </c>
      <c r="AA721" s="23">
        <v>920350.48698560905</v>
      </c>
      <c r="AB721" s="23">
        <v>309050.52338353102</v>
      </c>
      <c r="AC721" s="23">
        <v>286791.47605069203</v>
      </c>
      <c r="AD721" s="23" t="s">
        <v>31</v>
      </c>
      <c r="AE721" s="23" t="s">
        <v>31</v>
      </c>
      <c r="AF721" s="23" t="s">
        <v>31</v>
      </c>
      <c r="AG721" s="23" t="s">
        <v>31</v>
      </c>
      <c r="AH721" s="23" t="s">
        <v>31</v>
      </c>
      <c r="AI721" s="23" t="s">
        <v>31</v>
      </c>
      <c r="AJ721" s="22">
        <v>3</v>
      </c>
    </row>
    <row r="722" spans="1:36" x14ac:dyDescent="0.25">
      <c r="A722" s="22" t="s">
        <v>448</v>
      </c>
      <c r="B722" s="22" t="s">
        <v>1952</v>
      </c>
      <c r="C722" s="22">
        <v>20</v>
      </c>
      <c r="D722" s="22">
        <v>0.01</v>
      </c>
      <c r="E722" s="22">
        <v>-6.64</v>
      </c>
      <c r="F722" s="22" t="s">
        <v>31</v>
      </c>
      <c r="G722" s="22" t="s">
        <v>31</v>
      </c>
      <c r="H722" s="22">
        <v>15811053.501937499</v>
      </c>
      <c r="I722" s="22" t="s">
        <v>31</v>
      </c>
      <c r="J722" s="22">
        <v>65.959999999999994</v>
      </c>
      <c r="K722" s="22" t="s">
        <v>31</v>
      </c>
      <c r="L722" s="22">
        <v>7951000.5</v>
      </c>
      <c r="M722" s="22">
        <v>10546561</v>
      </c>
      <c r="N722" s="22">
        <v>2409549.75</v>
      </c>
      <c r="O722" s="22">
        <v>2270971.1875</v>
      </c>
      <c r="P722" s="22">
        <v>6759912.5</v>
      </c>
      <c r="Q722" s="22">
        <v>8524090</v>
      </c>
      <c r="R722" s="22" t="s">
        <v>31</v>
      </c>
      <c r="S722" s="22" t="s">
        <v>31</v>
      </c>
      <c r="T722" s="22" t="s">
        <v>31</v>
      </c>
      <c r="U722" s="22" t="s">
        <v>31</v>
      </c>
      <c r="V722" s="22" t="s">
        <v>31</v>
      </c>
      <c r="W722" s="22" t="s">
        <v>31</v>
      </c>
      <c r="X722" s="23">
        <v>16857934.0804451</v>
      </c>
      <c r="Y722" s="23">
        <v>35649791.180062503</v>
      </c>
      <c r="Z722" s="23">
        <v>6480068.8068185598</v>
      </c>
      <c r="AA722" s="23">
        <v>6219432.4236224201</v>
      </c>
      <c r="AB722" s="23">
        <v>14829184.3857139</v>
      </c>
      <c r="AC722" s="23">
        <v>17669182.813993402</v>
      </c>
      <c r="AD722" s="23" t="s">
        <v>31</v>
      </c>
      <c r="AE722" s="23" t="s">
        <v>31</v>
      </c>
      <c r="AF722" s="23" t="s">
        <v>31</v>
      </c>
      <c r="AG722" s="23" t="s">
        <v>31</v>
      </c>
      <c r="AH722" s="23" t="s">
        <v>31</v>
      </c>
      <c r="AI722" s="23" t="s">
        <v>31</v>
      </c>
      <c r="AJ722" s="22">
        <v>3</v>
      </c>
    </row>
    <row r="723" spans="1:36" x14ac:dyDescent="0.25">
      <c r="A723" s="22" t="s">
        <v>107</v>
      </c>
      <c r="B723" s="22" t="s">
        <v>1953</v>
      </c>
      <c r="C723" s="22">
        <v>3</v>
      </c>
      <c r="D723" s="22">
        <v>0.01</v>
      </c>
      <c r="E723" s="22">
        <v>-6.64</v>
      </c>
      <c r="F723" s="22" t="s">
        <v>31</v>
      </c>
      <c r="G723" s="22" t="s">
        <v>31</v>
      </c>
      <c r="H723" s="22">
        <v>106068.017006729</v>
      </c>
      <c r="I723" s="22" t="s">
        <v>31</v>
      </c>
      <c r="J723" s="22">
        <v>66</v>
      </c>
      <c r="K723" s="22" t="s">
        <v>31</v>
      </c>
      <c r="L723" s="22">
        <v>55888.984375</v>
      </c>
      <c r="M723" s="22">
        <v>17213.009765625</v>
      </c>
      <c r="N723" s="22">
        <v>102819.2890625</v>
      </c>
      <c r="O723" s="22">
        <v>107801.6171875</v>
      </c>
      <c r="P723" s="22">
        <v>43279.66796875</v>
      </c>
      <c r="Q723" s="22">
        <v>43950.5</v>
      </c>
      <c r="R723" s="22" t="s">
        <v>31</v>
      </c>
      <c r="S723" s="22" t="s">
        <v>31</v>
      </c>
      <c r="T723" s="22" t="s">
        <v>31</v>
      </c>
      <c r="U723" s="22" t="s">
        <v>31</v>
      </c>
      <c r="V723" s="22" t="s">
        <v>31</v>
      </c>
      <c r="W723" s="22" t="s">
        <v>31</v>
      </c>
      <c r="X723" s="23">
        <v>118497.39091536601</v>
      </c>
      <c r="Y723" s="23">
        <v>58183.9145219856</v>
      </c>
      <c r="Z723" s="23">
        <v>276514.75873995398</v>
      </c>
      <c r="AA723" s="23">
        <v>295232.66386877903</v>
      </c>
      <c r="AB723" s="23">
        <v>94942.379277996602</v>
      </c>
      <c r="AC723" s="23">
        <v>91102.911779018905</v>
      </c>
      <c r="AD723" s="23" t="s">
        <v>31</v>
      </c>
      <c r="AE723" s="23" t="s">
        <v>31</v>
      </c>
      <c r="AF723" s="23" t="s">
        <v>31</v>
      </c>
      <c r="AG723" s="23" t="s">
        <v>31</v>
      </c>
      <c r="AH723" s="23" t="s">
        <v>31</v>
      </c>
      <c r="AI723" s="23" t="s">
        <v>31</v>
      </c>
      <c r="AJ723" s="22">
        <v>3</v>
      </c>
    </row>
    <row r="724" spans="1:36" x14ac:dyDescent="0.25">
      <c r="A724" s="22" t="s">
        <v>660</v>
      </c>
      <c r="B724" s="22" t="s">
        <v>1954</v>
      </c>
      <c r="C724" s="22">
        <v>8</v>
      </c>
      <c r="D724" s="22">
        <v>0.01</v>
      </c>
      <c r="E724" s="22">
        <v>-6.64</v>
      </c>
      <c r="F724" s="22" t="s">
        <v>31</v>
      </c>
      <c r="G724" s="22" t="s">
        <v>31</v>
      </c>
      <c r="H724" s="22">
        <v>206143.64191683399</v>
      </c>
      <c r="I724" s="22" t="s">
        <v>31</v>
      </c>
      <c r="J724" s="22">
        <v>66.27</v>
      </c>
      <c r="K724" s="22" t="s">
        <v>31</v>
      </c>
      <c r="L724" s="22">
        <v>72536.6875</v>
      </c>
      <c r="M724" s="22">
        <v>81743.546875</v>
      </c>
      <c r="N724" s="22">
        <v>206762.34375</v>
      </c>
      <c r="O724" s="22">
        <v>204621.140625</v>
      </c>
      <c r="P724" s="22">
        <v>60153.10546875</v>
      </c>
      <c r="Q724" s="22">
        <v>74137.828125</v>
      </c>
      <c r="R724" s="22" t="s">
        <v>31</v>
      </c>
      <c r="S724" s="22" t="s">
        <v>31</v>
      </c>
      <c r="T724" s="22" t="s">
        <v>31</v>
      </c>
      <c r="U724" s="22" t="s">
        <v>31</v>
      </c>
      <c r="V724" s="22" t="s">
        <v>31</v>
      </c>
      <c r="W724" s="22" t="s">
        <v>31</v>
      </c>
      <c r="X724" s="23">
        <v>153794.317619379</v>
      </c>
      <c r="Y724" s="23">
        <v>276311.90645096498</v>
      </c>
      <c r="Z724" s="23">
        <v>556051.69146603905</v>
      </c>
      <c r="AA724" s="23">
        <v>560389.03688720905</v>
      </c>
      <c r="AB724" s="23">
        <v>131957.550096897</v>
      </c>
      <c r="AC724" s="23">
        <v>153676.795830763</v>
      </c>
      <c r="AD724" s="23" t="s">
        <v>31</v>
      </c>
      <c r="AE724" s="23" t="s">
        <v>31</v>
      </c>
      <c r="AF724" s="23" t="s">
        <v>31</v>
      </c>
      <c r="AG724" s="23" t="s">
        <v>31</v>
      </c>
      <c r="AH724" s="23" t="s">
        <v>31</v>
      </c>
      <c r="AI724" s="23" t="s">
        <v>31</v>
      </c>
      <c r="AJ724" s="22">
        <v>3</v>
      </c>
    </row>
    <row r="725" spans="1:36" x14ac:dyDescent="0.25">
      <c r="A725" s="22" t="s">
        <v>776</v>
      </c>
      <c r="B725" s="22" t="s">
        <v>1955</v>
      </c>
      <c r="C725" s="22">
        <v>48</v>
      </c>
      <c r="D725" s="22">
        <v>0.01</v>
      </c>
      <c r="E725" s="22">
        <v>-6.64</v>
      </c>
      <c r="F725" s="22" t="s">
        <v>31</v>
      </c>
      <c r="G725" s="22" t="s">
        <v>31</v>
      </c>
      <c r="H725" s="22">
        <v>725905.55913677195</v>
      </c>
      <c r="I725" s="22" t="s">
        <v>31</v>
      </c>
      <c r="J725" s="22">
        <v>66.38</v>
      </c>
      <c r="K725" s="22" t="s">
        <v>31</v>
      </c>
      <c r="L725" s="22">
        <v>116130.703125</v>
      </c>
      <c r="M725" s="22">
        <v>152257.734375</v>
      </c>
      <c r="N725" s="22">
        <v>380707.15625</v>
      </c>
      <c r="O725" s="22">
        <v>186451.109375</v>
      </c>
      <c r="P725" s="22">
        <v>725808.78125</v>
      </c>
      <c r="Q725" s="22">
        <v>849202.71875</v>
      </c>
      <c r="R725" s="22" t="s">
        <v>31</v>
      </c>
      <c r="S725" s="22" t="s">
        <v>31</v>
      </c>
      <c r="T725" s="22" t="s">
        <v>31</v>
      </c>
      <c r="U725" s="22" t="s">
        <v>31</v>
      </c>
      <c r="V725" s="22" t="s">
        <v>31</v>
      </c>
      <c r="W725" s="22" t="s">
        <v>31</v>
      </c>
      <c r="X725" s="23">
        <v>246223.57123446101</v>
      </c>
      <c r="Y725" s="23">
        <v>514666.006864055</v>
      </c>
      <c r="Z725" s="23">
        <v>1023846.28819066</v>
      </c>
      <c r="AA725" s="23">
        <v>510627.38331956201</v>
      </c>
      <c r="AB725" s="23">
        <v>1592202.89403547</v>
      </c>
      <c r="AC725" s="23">
        <v>1760272.13271258</v>
      </c>
      <c r="AD725" s="23" t="s">
        <v>31</v>
      </c>
      <c r="AE725" s="23" t="s">
        <v>31</v>
      </c>
      <c r="AF725" s="23" t="s">
        <v>31</v>
      </c>
      <c r="AG725" s="23" t="s">
        <v>31</v>
      </c>
      <c r="AH725" s="23" t="s">
        <v>31</v>
      </c>
      <c r="AI725" s="23" t="s">
        <v>31</v>
      </c>
      <c r="AJ725" s="22">
        <v>3</v>
      </c>
    </row>
    <row r="726" spans="1:36" x14ac:dyDescent="0.25">
      <c r="A726" s="22" t="s">
        <v>68</v>
      </c>
      <c r="B726" s="22" t="s">
        <v>1911</v>
      </c>
      <c r="C726" s="22">
        <v>7</v>
      </c>
      <c r="D726" s="22">
        <v>0.01</v>
      </c>
      <c r="E726" s="22">
        <v>-6.64</v>
      </c>
      <c r="F726" s="22" t="s">
        <v>31</v>
      </c>
      <c r="G726" s="22" t="s">
        <v>31</v>
      </c>
      <c r="H726" s="22">
        <v>75713.977141805604</v>
      </c>
      <c r="I726" s="22" t="s">
        <v>31</v>
      </c>
      <c r="J726" s="22">
        <v>66.41</v>
      </c>
      <c r="K726" s="22" t="s">
        <v>31</v>
      </c>
      <c r="L726" s="22">
        <v>118212.7890625</v>
      </c>
      <c r="M726" s="22">
        <v>51024.85546875</v>
      </c>
      <c r="N726" s="22">
        <v>23200.736328125</v>
      </c>
      <c r="O726" s="22">
        <v>30189.0703125</v>
      </c>
      <c r="P726" s="22">
        <v>31607.275390625</v>
      </c>
      <c r="Q726" s="22">
        <v>30964.908203125</v>
      </c>
      <c r="R726" s="22" t="s">
        <v>31</v>
      </c>
      <c r="S726" s="22" t="s">
        <v>31</v>
      </c>
      <c r="T726" s="22" t="s">
        <v>31</v>
      </c>
      <c r="U726" s="22" t="s">
        <v>31</v>
      </c>
      <c r="V726" s="22" t="s">
        <v>31</v>
      </c>
      <c r="W726" s="22" t="s">
        <v>31</v>
      </c>
      <c r="X726" s="23">
        <v>250638.06818792</v>
      </c>
      <c r="Y726" s="23">
        <v>172475.69539054501</v>
      </c>
      <c r="Z726" s="23">
        <v>62394.382093627697</v>
      </c>
      <c r="AA726" s="23">
        <v>82677.791675232103</v>
      </c>
      <c r="AB726" s="23">
        <v>69336.713263317506</v>
      </c>
      <c r="AC726" s="23">
        <v>64185.693001779597</v>
      </c>
      <c r="AD726" s="23" t="s">
        <v>31</v>
      </c>
      <c r="AE726" s="23" t="s">
        <v>31</v>
      </c>
      <c r="AF726" s="23" t="s">
        <v>31</v>
      </c>
      <c r="AG726" s="23" t="s">
        <v>31</v>
      </c>
      <c r="AH726" s="23" t="s">
        <v>31</v>
      </c>
      <c r="AI726" s="23" t="s">
        <v>31</v>
      </c>
      <c r="AJ726" s="22">
        <v>3</v>
      </c>
    </row>
    <row r="727" spans="1:36" x14ac:dyDescent="0.25">
      <c r="A727" s="22" t="s">
        <v>1345</v>
      </c>
      <c r="B727" s="22" t="s">
        <v>1956</v>
      </c>
      <c r="C727" s="22">
        <v>45</v>
      </c>
      <c r="D727" s="22">
        <v>0.30299999999999999</v>
      </c>
      <c r="E727" s="22">
        <v>-1.72</v>
      </c>
      <c r="F727" s="22">
        <v>4.1299271094618001E-3</v>
      </c>
      <c r="G727" s="22">
        <v>3.4416059245515003E-2</v>
      </c>
      <c r="H727" s="22">
        <v>3963337.9097429998</v>
      </c>
      <c r="I727" s="22">
        <v>1200012.5</v>
      </c>
      <c r="J727" s="22">
        <v>66.599999999999994</v>
      </c>
      <c r="K727" s="22">
        <v>32.93</v>
      </c>
      <c r="L727" s="22">
        <v>1505335.5</v>
      </c>
      <c r="M727" s="22">
        <v>3123375.25</v>
      </c>
      <c r="N727" s="22">
        <v>1958836.25</v>
      </c>
      <c r="O727" s="22">
        <v>1797079.125</v>
      </c>
      <c r="P727" s="22">
        <v>823570.6875</v>
      </c>
      <c r="Q727" s="22">
        <v>1269721.875</v>
      </c>
      <c r="R727" s="22">
        <v>1200012.5</v>
      </c>
      <c r="S727" s="22">
        <v>1898126.5</v>
      </c>
      <c r="T727" s="22" t="s">
        <v>31</v>
      </c>
      <c r="U727" s="22">
        <v>1141577.9375</v>
      </c>
      <c r="V727" s="22">
        <v>640963.640625</v>
      </c>
      <c r="W727" s="22">
        <v>1206658.65625</v>
      </c>
      <c r="X727" s="23">
        <v>3191654.5129073798</v>
      </c>
      <c r="Y727" s="23">
        <v>10557723.549835401</v>
      </c>
      <c r="Z727" s="23">
        <v>5267952.5215407796</v>
      </c>
      <c r="AA727" s="23">
        <v>4921600.16796338</v>
      </c>
      <c r="AB727" s="23">
        <v>1806662.6719808399</v>
      </c>
      <c r="AC727" s="23">
        <v>2631946.3933747201</v>
      </c>
      <c r="AD727" s="23">
        <v>1200012.5</v>
      </c>
      <c r="AE727" s="23">
        <v>1956748.0630994199</v>
      </c>
      <c r="AF727" s="23" t="s">
        <v>31</v>
      </c>
      <c r="AG727" s="23">
        <v>1155504.58200205</v>
      </c>
      <c r="AH727" s="23">
        <v>789154.667221401</v>
      </c>
      <c r="AI727" s="23">
        <v>1395117.3530159199</v>
      </c>
      <c r="AJ727" s="22">
        <v>3</v>
      </c>
    </row>
    <row r="728" spans="1:36" x14ac:dyDescent="0.25">
      <c r="A728" s="22" t="s">
        <v>983</v>
      </c>
      <c r="B728" s="22" t="s">
        <v>1810</v>
      </c>
      <c r="C728" s="22">
        <v>2</v>
      </c>
      <c r="D728" s="22">
        <v>0.01</v>
      </c>
      <c r="E728" s="22">
        <v>-6.64</v>
      </c>
      <c r="F728" s="22" t="s">
        <v>31</v>
      </c>
      <c r="G728" s="22" t="s">
        <v>31</v>
      </c>
      <c r="H728" s="22">
        <v>78453.927474038806</v>
      </c>
      <c r="I728" s="22" t="s">
        <v>31</v>
      </c>
      <c r="J728" s="22">
        <v>66.790000000000006</v>
      </c>
      <c r="K728" s="22" t="s">
        <v>31</v>
      </c>
      <c r="L728" s="22">
        <v>32376.880859375</v>
      </c>
      <c r="M728" s="22">
        <v>20610.0859375</v>
      </c>
      <c r="N728" s="22">
        <v>71641.875</v>
      </c>
      <c r="O728" s="22">
        <v>97582.5</v>
      </c>
      <c r="P728" s="22" t="s">
        <v>31</v>
      </c>
      <c r="Q728" s="22">
        <v>37848.2890625</v>
      </c>
      <c r="R728" s="22" t="s">
        <v>31</v>
      </c>
      <c r="S728" s="22" t="s">
        <v>31</v>
      </c>
      <c r="T728" s="22" t="s">
        <v>31</v>
      </c>
      <c r="U728" s="22" t="s">
        <v>31</v>
      </c>
      <c r="V728" s="22" t="s">
        <v>31</v>
      </c>
      <c r="W728" s="22" t="s">
        <v>31</v>
      </c>
      <c r="X728" s="23">
        <v>68646.370133892895</v>
      </c>
      <c r="Y728" s="23">
        <v>69666.809861054906</v>
      </c>
      <c r="Z728" s="23">
        <v>192668.47652740701</v>
      </c>
      <c r="AA728" s="23">
        <v>267245.91127298702</v>
      </c>
      <c r="AB728" s="23" t="s">
        <v>31</v>
      </c>
      <c r="AC728" s="23">
        <v>78453.927474038806</v>
      </c>
      <c r="AD728" s="23" t="s">
        <v>31</v>
      </c>
      <c r="AE728" s="23" t="s">
        <v>31</v>
      </c>
      <c r="AF728" s="23" t="s">
        <v>31</v>
      </c>
      <c r="AG728" s="23" t="s">
        <v>31</v>
      </c>
      <c r="AH728" s="23" t="s">
        <v>31</v>
      </c>
      <c r="AI728" s="23" t="s">
        <v>31</v>
      </c>
      <c r="AJ728" s="22">
        <v>3</v>
      </c>
    </row>
    <row r="729" spans="1:36" x14ac:dyDescent="0.25">
      <c r="A729" s="22" t="s">
        <v>122</v>
      </c>
      <c r="B729" s="22" t="s">
        <v>1957</v>
      </c>
      <c r="C729" s="22">
        <v>128</v>
      </c>
      <c r="D729" s="22">
        <v>0.48299999999999998</v>
      </c>
      <c r="E729" s="22">
        <v>-1.05</v>
      </c>
      <c r="F729" s="22">
        <v>0.40327724230338502</v>
      </c>
      <c r="G729" s="22">
        <v>0.58720110623705102</v>
      </c>
      <c r="H729" s="22">
        <v>219763324.33287799</v>
      </c>
      <c r="I729" s="22">
        <v>106180650.308507</v>
      </c>
      <c r="J729" s="22">
        <v>66.83</v>
      </c>
      <c r="K729" s="22">
        <v>66.239999999999995</v>
      </c>
      <c r="L729" s="22">
        <v>112808943.625366</v>
      </c>
      <c r="M729" s="22">
        <v>64634533.849609397</v>
      </c>
      <c r="N729" s="22">
        <v>8503380.6184081994</v>
      </c>
      <c r="O729" s="22">
        <v>7772200</v>
      </c>
      <c r="P729" s="22">
        <v>100768199.519531</v>
      </c>
      <c r="Q729" s="22">
        <v>110105775.754272</v>
      </c>
      <c r="R729" s="22">
        <v>116803104</v>
      </c>
      <c r="S729" s="22">
        <v>122524352</v>
      </c>
      <c r="T729" s="22">
        <v>13412510</v>
      </c>
      <c r="U729" s="22">
        <v>13664937</v>
      </c>
      <c r="V729" s="22">
        <v>78398480</v>
      </c>
      <c r="W729" s="22">
        <v>118059320</v>
      </c>
      <c r="X729" s="23">
        <v>239180683.65371999</v>
      </c>
      <c r="Y729" s="23">
        <v>218479524.72462401</v>
      </c>
      <c r="Z729" s="23">
        <v>22868376.7570487</v>
      </c>
      <c r="AA729" s="23">
        <v>21285462.778632499</v>
      </c>
      <c r="AB729" s="23">
        <v>221054667.62943101</v>
      </c>
      <c r="AC729" s="23">
        <v>228233052.52276799</v>
      </c>
      <c r="AD729" s="23">
        <v>116803104</v>
      </c>
      <c r="AE729" s="23">
        <v>126308382.743991</v>
      </c>
      <c r="AF729" s="23">
        <v>14624527.4019382</v>
      </c>
      <c r="AG729" s="23">
        <v>13831641.973432301</v>
      </c>
      <c r="AH729" s="23">
        <v>96524237.060835496</v>
      </c>
      <c r="AI729" s="23">
        <v>136498093.445189</v>
      </c>
      <c r="AJ729" s="22">
        <v>3</v>
      </c>
    </row>
    <row r="730" spans="1:36" x14ac:dyDescent="0.25">
      <c r="A730" s="22" t="s">
        <v>651</v>
      </c>
      <c r="B730" s="22" t="s">
        <v>1958</v>
      </c>
      <c r="C730" s="22">
        <v>7</v>
      </c>
      <c r="D730" s="22">
        <v>0.01</v>
      </c>
      <c r="E730" s="22">
        <v>-6.64</v>
      </c>
      <c r="F730" s="22" t="s">
        <v>31</v>
      </c>
      <c r="G730" s="22" t="s">
        <v>31</v>
      </c>
      <c r="H730" s="22">
        <v>427955.824984262</v>
      </c>
      <c r="I730" s="22" t="s">
        <v>31</v>
      </c>
      <c r="J730" s="22">
        <v>66.88</v>
      </c>
      <c r="K730" s="22" t="s">
        <v>31</v>
      </c>
      <c r="L730" s="22">
        <v>136846.86328125</v>
      </c>
      <c r="M730" s="22">
        <v>126605.572265625</v>
      </c>
      <c r="N730" s="22">
        <v>180802.171875</v>
      </c>
      <c r="O730" s="22">
        <v>266876.2890625</v>
      </c>
      <c r="P730" s="22" t="s">
        <v>31</v>
      </c>
      <c r="Q730" s="22">
        <v>9745.1884765625</v>
      </c>
      <c r="R730" s="22" t="s">
        <v>31</v>
      </c>
      <c r="S730" s="22" t="s">
        <v>31</v>
      </c>
      <c r="T730" s="22" t="s">
        <v>31</v>
      </c>
      <c r="U730" s="22" t="s">
        <v>31</v>
      </c>
      <c r="V730" s="22" t="s">
        <v>31</v>
      </c>
      <c r="W730" s="22" t="s">
        <v>31</v>
      </c>
      <c r="X730" s="23">
        <v>290146.55455134099</v>
      </c>
      <c r="Y730" s="23">
        <v>427955.824984262</v>
      </c>
      <c r="Z730" s="23">
        <v>486236.28301189299</v>
      </c>
      <c r="AA730" s="23">
        <v>730885.11841427302</v>
      </c>
      <c r="AB730" s="23" t="s">
        <v>31</v>
      </c>
      <c r="AC730" s="23">
        <v>20200.340065532499</v>
      </c>
      <c r="AD730" s="23" t="s">
        <v>31</v>
      </c>
      <c r="AE730" s="23" t="s">
        <v>31</v>
      </c>
      <c r="AF730" s="23" t="s">
        <v>31</v>
      </c>
      <c r="AG730" s="23" t="s">
        <v>31</v>
      </c>
      <c r="AH730" s="23" t="s">
        <v>31</v>
      </c>
      <c r="AI730" s="23" t="s">
        <v>31</v>
      </c>
      <c r="AJ730" s="22">
        <v>3</v>
      </c>
    </row>
    <row r="731" spans="1:36" x14ac:dyDescent="0.25">
      <c r="A731" s="22" t="s">
        <v>430</v>
      </c>
      <c r="B731" s="22" t="s">
        <v>1959</v>
      </c>
      <c r="C731" s="22">
        <v>9</v>
      </c>
      <c r="D731" s="22">
        <v>0.01</v>
      </c>
      <c r="E731" s="22">
        <v>-6.64</v>
      </c>
      <c r="F731" s="22" t="s">
        <v>31</v>
      </c>
      <c r="G731" s="22" t="s">
        <v>31</v>
      </c>
      <c r="H731" s="22">
        <v>123917.92320528001</v>
      </c>
      <c r="I731" s="22" t="s">
        <v>31</v>
      </c>
      <c r="J731" s="22">
        <v>66.91</v>
      </c>
      <c r="K731" s="22" t="s">
        <v>31</v>
      </c>
      <c r="L731" s="22">
        <v>126907.90625</v>
      </c>
      <c r="M731" s="22">
        <v>73541.5234375</v>
      </c>
      <c r="N731" s="22">
        <v>47612.6328125</v>
      </c>
      <c r="O731" s="22">
        <v>43788.81640625</v>
      </c>
      <c r="P731" s="22">
        <v>23582.8359375</v>
      </c>
      <c r="Q731" s="22">
        <v>20913.353515625</v>
      </c>
      <c r="R731" s="22" t="s">
        <v>31</v>
      </c>
      <c r="S731" s="22" t="s">
        <v>31</v>
      </c>
      <c r="T731" s="22" t="s">
        <v>31</v>
      </c>
      <c r="U731" s="22" t="s">
        <v>31</v>
      </c>
      <c r="V731" s="22" t="s">
        <v>31</v>
      </c>
      <c r="W731" s="22" t="s">
        <v>31</v>
      </c>
      <c r="X731" s="23">
        <v>269073.69932246901</v>
      </c>
      <c r="Y731" s="23">
        <v>248587.189095151</v>
      </c>
      <c r="Z731" s="23">
        <v>128045.97070419</v>
      </c>
      <c r="AA731" s="23">
        <v>119922.958973728</v>
      </c>
      <c r="AB731" s="23">
        <v>51733.542772221997</v>
      </c>
      <c r="AC731" s="23">
        <v>43350.300914379099</v>
      </c>
      <c r="AD731" s="23" t="s">
        <v>31</v>
      </c>
      <c r="AE731" s="23" t="s">
        <v>31</v>
      </c>
      <c r="AF731" s="23" t="s">
        <v>31</v>
      </c>
      <c r="AG731" s="23" t="s">
        <v>31</v>
      </c>
      <c r="AH731" s="23" t="s">
        <v>31</v>
      </c>
      <c r="AI731" s="23" t="s">
        <v>31</v>
      </c>
      <c r="AJ731" s="22">
        <v>3</v>
      </c>
    </row>
    <row r="732" spans="1:36" x14ac:dyDescent="0.25">
      <c r="A732" s="22" t="s">
        <v>44</v>
      </c>
      <c r="B732" s="22" t="s">
        <v>1960</v>
      </c>
      <c r="C732" s="22">
        <v>62</v>
      </c>
      <c r="D732" s="22">
        <v>0.56200000000000006</v>
      </c>
      <c r="E732" s="22">
        <v>-0.83</v>
      </c>
      <c r="F732" s="22">
        <v>0.33341621222753498</v>
      </c>
      <c r="G732" s="22">
        <v>0.53776808423795897</v>
      </c>
      <c r="H732" s="22">
        <v>518882.16472811101</v>
      </c>
      <c r="I732" s="22">
        <v>291425.56346766202</v>
      </c>
      <c r="J732" s="22">
        <v>66.930000000000007</v>
      </c>
      <c r="K732" s="22">
        <v>67.069999999999993</v>
      </c>
      <c r="L732" s="22">
        <v>243198.140625</v>
      </c>
      <c r="M732" s="22">
        <v>189969.34375</v>
      </c>
      <c r="N732" s="22">
        <v>37953.99609375</v>
      </c>
      <c r="O732" s="22">
        <v>29300.640625</v>
      </c>
      <c r="P732" s="22">
        <v>380828.9375</v>
      </c>
      <c r="Q732" s="22">
        <v>251898.875</v>
      </c>
      <c r="R732" s="22">
        <v>411719.25</v>
      </c>
      <c r="S732" s="22">
        <v>394183.34375</v>
      </c>
      <c r="T732" s="22">
        <v>52345.99609375</v>
      </c>
      <c r="U732" s="22">
        <v>38038.25390625</v>
      </c>
      <c r="V732" s="22">
        <v>200329.53125</v>
      </c>
      <c r="W732" s="22">
        <v>297820.96875</v>
      </c>
      <c r="X732" s="23">
        <v>515635.51318391401</v>
      </c>
      <c r="Y732" s="23">
        <v>642139.88192938</v>
      </c>
      <c r="Z732" s="23">
        <v>102070.73175443801</v>
      </c>
      <c r="AA732" s="23">
        <v>80244.679165940805</v>
      </c>
      <c r="AB732" s="23">
        <v>835422.43092688301</v>
      </c>
      <c r="AC732" s="23">
        <v>522149.25851489999</v>
      </c>
      <c r="AD732" s="23">
        <v>411719.25</v>
      </c>
      <c r="AE732" s="23">
        <v>406357.26564529003</v>
      </c>
      <c r="AF732" s="23">
        <v>57076.226169061498</v>
      </c>
      <c r="AG732" s="23">
        <v>38502.300400343098</v>
      </c>
      <c r="AH732" s="23">
        <v>246645.79166153501</v>
      </c>
      <c r="AI732" s="23">
        <v>344335.32585461601</v>
      </c>
      <c r="AJ732" s="22">
        <v>4</v>
      </c>
    </row>
    <row r="733" spans="1:36" x14ac:dyDescent="0.25">
      <c r="A733" s="22" t="s">
        <v>711</v>
      </c>
      <c r="B733" s="22" t="s">
        <v>1961</v>
      </c>
      <c r="C733" s="22">
        <v>4</v>
      </c>
      <c r="D733" s="22">
        <v>3.6680000000000001</v>
      </c>
      <c r="E733" s="22">
        <v>1.87</v>
      </c>
      <c r="F733" s="22">
        <v>4.1851151843227602E-2</v>
      </c>
      <c r="G733" s="22">
        <v>0.15921633853401801</v>
      </c>
      <c r="H733" s="22">
        <v>264006.149191915</v>
      </c>
      <c r="I733" s="22">
        <v>968301.83336518996</v>
      </c>
      <c r="J733" s="22">
        <v>67.14</v>
      </c>
      <c r="K733" s="22">
        <v>2.17</v>
      </c>
      <c r="L733" s="22" t="s">
        <v>31</v>
      </c>
      <c r="M733" s="22" t="s">
        <v>31</v>
      </c>
      <c r="N733" s="22">
        <v>179544.40625</v>
      </c>
      <c r="O733" s="22">
        <v>194263.671875</v>
      </c>
      <c r="P733" s="22">
        <v>57705.671875</v>
      </c>
      <c r="Q733" s="22">
        <v>69637.640625</v>
      </c>
      <c r="R733" s="22" t="s">
        <v>31</v>
      </c>
      <c r="S733" s="22" t="s">
        <v>31</v>
      </c>
      <c r="T733" s="22">
        <v>901807.625</v>
      </c>
      <c r="U733" s="22">
        <v>942040.8125</v>
      </c>
      <c r="V733" s="22" t="s">
        <v>31</v>
      </c>
      <c r="W733" s="22" t="s">
        <v>31</v>
      </c>
      <c r="X733" s="23" t="s">
        <v>31</v>
      </c>
      <c r="Y733" s="23" t="s">
        <v>31</v>
      </c>
      <c r="Z733" s="23">
        <v>482853.73911843298</v>
      </c>
      <c r="AA733" s="23">
        <v>532023.38551964599</v>
      </c>
      <c r="AB733" s="23">
        <v>126588.627935033</v>
      </c>
      <c r="AC733" s="23">
        <v>144348.57010405799</v>
      </c>
      <c r="AD733" s="23" t="s">
        <v>31</v>
      </c>
      <c r="AE733" s="23" t="s">
        <v>31</v>
      </c>
      <c r="AF733" s="23">
        <v>983299.19777054002</v>
      </c>
      <c r="AG733" s="23">
        <v>953533.21005880099</v>
      </c>
      <c r="AH733" s="23" t="s">
        <v>31</v>
      </c>
      <c r="AI733" s="23" t="s">
        <v>31</v>
      </c>
      <c r="AJ733" s="22">
        <v>3</v>
      </c>
    </row>
    <row r="734" spans="1:36" x14ac:dyDescent="0.25">
      <c r="A734" s="22" t="s">
        <v>68</v>
      </c>
      <c r="B734" s="22" t="s">
        <v>1730</v>
      </c>
      <c r="C734" s="22">
        <v>58</v>
      </c>
      <c r="D734" s="22">
        <v>3.7639999999999998</v>
      </c>
      <c r="E734" s="22">
        <v>1.91</v>
      </c>
      <c r="F734" s="22">
        <v>7.9864199930243199E-2</v>
      </c>
      <c r="G734" s="22">
        <v>0.22184499980623101</v>
      </c>
      <c r="H734" s="22">
        <v>9959602.8366322294</v>
      </c>
      <c r="I734" s="22">
        <v>37487992.9044149</v>
      </c>
      <c r="J734" s="22">
        <v>67.319999999999993</v>
      </c>
      <c r="K734" s="22">
        <v>79.88</v>
      </c>
      <c r="L734" s="22">
        <v>714792.6875</v>
      </c>
      <c r="M734" s="22">
        <v>343018.84375</v>
      </c>
      <c r="N734" s="22">
        <v>3867898</v>
      </c>
      <c r="O734" s="22">
        <v>3481979.25</v>
      </c>
      <c r="P734" s="22">
        <v>6369572</v>
      </c>
      <c r="Q734" s="22">
        <v>5785395.5</v>
      </c>
      <c r="R734" s="22">
        <v>4374034.5</v>
      </c>
      <c r="S734" s="22">
        <v>4280968</v>
      </c>
      <c r="T734" s="22">
        <v>31868640</v>
      </c>
      <c r="U734" s="22">
        <v>39956088</v>
      </c>
      <c r="V734" s="22">
        <v>61604616.5</v>
      </c>
      <c r="W734" s="22">
        <v>36305528</v>
      </c>
      <c r="X734" s="23">
        <v>1515523.4875232601</v>
      </c>
      <c r="Y734" s="23">
        <v>1159482.23790807</v>
      </c>
      <c r="Z734" s="23">
        <v>10402045.1031384</v>
      </c>
      <c r="AA734" s="23">
        <v>9535979.4809508007</v>
      </c>
      <c r="AB734" s="23">
        <v>13972896.4903141</v>
      </c>
      <c r="AC734" s="23">
        <v>11992272.5758122</v>
      </c>
      <c r="AD734" s="23">
        <v>4374034.5</v>
      </c>
      <c r="AE734" s="23">
        <v>4413181.0193844195</v>
      </c>
      <c r="AF734" s="23">
        <v>34748439.996876404</v>
      </c>
      <c r="AG734" s="23">
        <v>40443531.051402196</v>
      </c>
      <c r="AH734" s="23">
        <v>75847626.217853397</v>
      </c>
      <c r="AI734" s="23">
        <v>41975808.038882002</v>
      </c>
      <c r="AJ734" s="22">
        <v>3</v>
      </c>
    </row>
    <row r="735" spans="1:36" x14ac:dyDescent="0.25">
      <c r="A735" s="22" t="s">
        <v>790</v>
      </c>
      <c r="B735" s="22" t="s">
        <v>1962</v>
      </c>
      <c r="C735" s="22">
        <v>197</v>
      </c>
      <c r="D735" s="22">
        <v>2.4729999999999999</v>
      </c>
      <c r="E735" s="22">
        <v>1.31</v>
      </c>
      <c r="F735" s="22">
        <v>0.215074030831897</v>
      </c>
      <c r="G735" s="22">
        <v>0.418027416678943</v>
      </c>
      <c r="H735" s="22">
        <v>6100587.3048882503</v>
      </c>
      <c r="I735" s="22">
        <v>15086617.0172869</v>
      </c>
      <c r="J735" s="22">
        <v>67.36</v>
      </c>
      <c r="K735" s="22">
        <v>61.38</v>
      </c>
      <c r="L735" s="22">
        <v>3288843.71875</v>
      </c>
      <c r="M735" s="22">
        <v>1578960.859375</v>
      </c>
      <c r="N735" s="22">
        <v>342255.0625</v>
      </c>
      <c r="O735" s="22">
        <v>304766.78125</v>
      </c>
      <c r="P735" s="22">
        <v>3932719.25</v>
      </c>
      <c r="Q735" s="22">
        <v>3636968.375</v>
      </c>
      <c r="R735" s="22">
        <v>15807554.875</v>
      </c>
      <c r="S735" s="22">
        <v>14086540.15625</v>
      </c>
      <c r="T735" s="22">
        <v>3143647.0703125</v>
      </c>
      <c r="U735" s="22">
        <v>1304849.65625</v>
      </c>
      <c r="V735" s="22">
        <v>12958243.4375</v>
      </c>
      <c r="W735" s="22">
        <v>13556367.25</v>
      </c>
      <c r="X735" s="23">
        <v>6973098.6196734998</v>
      </c>
      <c r="Y735" s="23">
        <v>5337249.2624098696</v>
      </c>
      <c r="Z735" s="23">
        <v>920436.00862857804</v>
      </c>
      <c r="AA735" s="23">
        <v>834654.53519730701</v>
      </c>
      <c r="AB735" s="23">
        <v>8627185.4695599303</v>
      </c>
      <c r="AC735" s="23">
        <v>7538899.6487117698</v>
      </c>
      <c r="AD735" s="23">
        <v>15807554.875</v>
      </c>
      <c r="AE735" s="23">
        <v>14521587.5583183</v>
      </c>
      <c r="AF735" s="23">
        <v>3427721.7852443801</v>
      </c>
      <c r="AG735" s="23">
        <v>1320768.1290009799</v>
      </c>
      <c r="AH735" s="23">
        <v>15954194.0284208</v>
      </c>
      <c r="AI735" s="23">
        <v>15673631.557998201</v>
      </c>
      <c r="AJ735" s="22">
        <v>3</v>
      </c>
    </row>
    <row r="736" spans="1:36" x14ac:dyDescent="0.25">
      <c r="A736" s="22" t="s">
        <v>330</v>
      </c>
      <c r="B736" s="22" t="s">
        <v>1963</v>
      </c>
      <c r="C736" s="22">
        <v>11</v>
      </c>
      <c r="D736" s="22">
        <v>0.01</v>
      </c>
      <c r="E736" s="22">
        <v>-6.64</v>
      </c>
      <c r="F736" s="22" t="s">
        <v>31</v>
      </c>
      <c r="G736" s="22" t="s">
        <v>31</v>
      </c>
      <c r="H736" s="22">
        <v>72882.814642844096</v>
      </c>
      <c r="I736" s="22" t="s">
        <v>31</v>
      </c>
      <c r="J736" s="22">
        <v>67.819999999999993</v>
      </c>
      <c r="K736" s="22" t="s">
        <v>31</v>
      </c>
      <c r="L736" s="22">
        <v>25068.103515625</v>
      </c>
      <c r="M736" s="22">
        <v>56374.21484375</v>
      </c>
      <c r="N736" s="22">
        <v>37162.29296875</v>
      </c>
      <c r="O736" s="22">
        <v>38282.4765625</v>
      </c>
      <c r="P736" s="22">
        <v>14986.7373046875</v>
      </c>
      <c r="Q736" s="22">
        <v>19694.27734375</v>
      </c>
      <c r="R736" s="22" t="s">
        <v>31</v>
      </c>
      <c r="S736" s="22" t="s">
        <v>31</v>
      </c>
      <c r="T736" s="22" t="s">
        <v>31</v>
      </c>
      <c r="U736" s="22" t="s">
        <v>31</v>
      </c>
      <c r="V736" s="22" t="s">
        <v>31</v>
      </c>
      <c r="W736" s="22" t="s">
        <v>31</v>
      </c>
      <c r="X736" s="23">
        <v>53150.095587112497</v>
      </c>
      <c r="Y736" s="23">
        <v>190557.75499896801</v>
      </c>
      <c r="Z736" s="23">
        <v>99941.582636610707</v>
      </c>
      <c r="AA736" s="23">
        <v>104842.931209306</v>
      </c>
      <c r="AB736" s="23">
        <v>32876.326554739899</v>
      </c>
      <c r="AC736" s="23">
        <v>40823.335602534396</v>
      </c>
      <c r="AD736" s="23" t="s">
        <v>31</v>
      </c>
      <c r="AE736" s="23" t="s">
        <v>31</v>
      </c>
      <c r="AF736" s="23" t="s">
        <v>31</v>
      </c>
      <c r="AG736" s="23" t="s">
        <v>31</v>
      </c>
      <c r="AH736" s="23" t="s">
        <v>31</v>
      </c>
      <c r="AI736" s="23" t="s">
        <v>31</v>
      </c>
      <c r="AJ736" s="22">
        <v>3</v>
      </c>
    </row>
    <row r="737" spans="1:36" x14ac:dyDescent="0.25">
      <c r="A737" s="22" t="s">
        <v>216</v>
      </c>
      <c r="B737" s="22" t="s">
        <v>1964</v>
      </c>
      <c r="C737" s="22">
        <v>53</v>
      </c>
      <c r="D737" s="22">
        <v>0.91800000000000004</v>
      </c>
      <c r="E737" s="22">
        <v>-0.12</v>
      </c>
      <c r="F737" s="22">
        <v>0.86655375152119196</v>
      </c>
      <c r="G737" s="22">
        <v>0.93899013322729796</v>
      </c>
      <c r="H737" s="22">
        <v>4697738.9878406096</v>
      </c>
      <c r="I737" s="22">
        <v>4311075.0669582803</v>
      </c>
      <c r="J737" s="22">
        <v>68.150000000000006</v>
      </c>
      <c r="K737" s="22">
        <v>52.25</v>
      </c>
      <c r="L737" s="22">
        <v>2371998.25</v>
      </c>
      <c r="M737" s="22">
        <v>1371500</v>
      </c>
      <c r="N737" s="22">
        <v>160581.578125</v>
      </c>
      <c r="O737" s="22">
        <v>147840.953125</v>
      </c>
      <c r="P737" s="22">
        <v>2349957.5</v>
      </c>
      <c r="Q737" s="22">
        <v>2296505</v>
      </c>
      <c r="R737" s="22">
        <v>4592138</v>
      </c>
      <c r="S737" s="22">
        <v>4277697</v>
      </c>
      <c r="T737" s="22" t="s">
        <v>31</v>
      </c>
      <c r="U737" s="22">
        <v>266032.84375</v>
      </c>
      <c r="V737" s="22">
        <v>3092940.5</v>
      </c>
      <c r="W737" s="22">
        <v>3728715.75</v>
      </c>
      <c r="X737" s="23">
        <v>5029177.1629785504</v>
      </c>
      <c r="Y737" s="23">
        <v>4635984.0523802703</v>
      </c>
      <c r="Z737" s="23">
        <v>431856.48080414598</v>
      </c>
      <c r="AA737" s="23">
        <v>404887.04676922102</v>
      </c>
      <c r="AB737" s="23">
        <v>5155089.3692915803</v>
      </c>
      <c r="AC737" s="23">
        <v>4760316.5473675104</v>
      </c>
      <c r="AD737" s="23">
        <v>4592138</v>
      </c>
      <c r="AE737" s="23">
        <v>4409808.99812325</v>
      </c>
      <c r="AF737" s="23" t="s">
        <v>31</v>
      </c>
      <c r="AG737" s="23">
        <v>269278.30314358999</v>
      </c>
      <c r="AH737" s="23">
        <v>3808029.4673705301</v>
      </c>
      <c r="AI737" s="23">
        <v>4311075.0669582803</v>
      </c>
      <c r="AJ737" s="22">
        <v>3</v>
      </c>
    </row>
    <row r="738" spans="1:36" x14ac:dyDescent="0.25">
      <c r="A738" s="22" t="s">
        <v>285</v>
      </c>
      <c r="B738" s="22" t="s">
        <v>1965</v>
      </c>
      <c r="C738" s="22">
        <v>4</v>
      </c>
      <c r="D738" s="22">
        <v>0.01</v>
      </c>
      <c r="E738" s="22">
        <v>-6.64</v>
      </c>
      <c r="F738" s="22" t="s">
        <v>31</v>
      </c>
      <c r="G738" s="22" t="s">
        <v>31</v>
      </c>
      <c r="H738" s="22">
        <v>330857.42811370001</v>
      </c>
      <c r="I738" s="22" t="s">
        <v>31</v>
      </c>
      <c r="J738" s="22">
        <v>68.37</v>
      </c>
      <c r="K738" s="22" t="s">
        <v>31</v>
      </c>
      <c r="L738" s="22">
        <v>257759.046875</v>
      </c>
      <c r="M738" s="22">
        <v>149122.34375</v>
      </c>
      <c r="N738" s="22">
        <v>26596.216796875</v>
      </c>
      <c r="O738" s="22">
        <v>18870.140625</v>
      </c>
      <c r="P738" s="22">
        <v>140735.75</v>
      </c>
      <c r="Q738" s="22">
        <v>171053.796875</v>
      </c>
      <c r="R738" s="22" t="s">
        <v>31</v>
      </c>
      <c r="S738" s="22" t="s">
        <v>31</v>
      </c>
      <c r="T738" s="22" t="s">
        <v>31</v>
      </c>
      <c r="U738" s="22" t="s">
        <v>31</v>
      </c>
      <c r="V738" s="22" t="s">
        <v>31</v>
      </c>
      <c r="W738" s="22" t="s">
        <v>31</v>
      </c>
      <c r="X738" s="23">
        <v>546507.95467276103</v>
      </c>
      <c r="Y738" s="23">
        <v>504067.668595383</v>
      </c>
      <c r="Z738" s="23">
        <v>71525.941659770106</v>
      </c>
      <c r="AA738" s="23">
        <v>51679.019569877099</v>
      </c>
      <c r="AB738" s="23">
        <v>308731.27224823402</v>
      </c>
      <c r="AC738" s="23">
        <v>354569.32153603103</v>
      </c>
      <c r="AD738" s="23" t="s">
        <v>31</v>
      </c>
      <c r="AE738" s="23" t="s">
        <v>31</v>
      </c>
      <c r="AF738" s="23" t="s">
        <v>31</v>
      </c>
      <c r="AG738" s="23" t="s">
        <v>31</v>
      </c>
      <c r="AH738" s="23" t="s">
        <v>31</v>
      </c>
      <c r="AI738" s="23" t="s">
        <v>31</v>
      </c>
      <c r="AJ738" s="22">
        <v>3</v>
      </c>
    </row>
    <row r="739" spans="1:36" x14ac:dyDescent="0.25">
      <c r="A739" s="22" t="s">
        <v>62</v>
      </c>
      <c r="B739" s="22" t="s">
        <v>1966</v>
      </c>
      <c r="C739" s="22">
        <v>50</v>
      </c>
      <c r="D739" s="22">
        <v>3.702</v>
      </c>
      <c r="E739" s="22">
        <v>1.89</v>
      </c>
      <c r="F739" s="22">
        <v>5.7527309920372303E-3</v>
      </c>
      <c r="G739" s="22">
        <v>4.3770779287239797E-2</v>
      </c>
      <c r="H739" s="22">
        <v>1308421.1155816</v>
      </c>
      <c r="I739" s="22">
        <v>4843707.3629350802</v>
      </c>
      <c r="J739" s="22">
        <v>68.48</v>
      </c>
      <c r="K739" s="22">
        <v>80.37</v>
      </c>
      <c r="L739" s="22">
        <v>503968.84375</v>
      </c>
      <c r="M739" s="22">
        <v>473982.9375</v>
      </c>
      <c r="N739" s="22">
        <v>1144435.875</v>
      </c>
      <c r="O739" s="22">
        <v>1074264.875</v>
      </c>
      <c r="P739" s="22">
        <v>222246.75</v>
      </c>
      <c r="Q739" s="22">
        <v>329752.6875</v>
      </c>
      <c r="R739" s="22">
        <v>3602214.5</v>
      </c>
      <c r="S739" s="22">
        <v>5044714.5</v>
      </c>
      <c r="T739" s="22">
        <v>15298751</v>
      </c>
      <c r="U739" s="22">
        <v>16370863</v>
      </c>
      <c r="V739" s="22">
        <v>2121769.625</v>
      </c>
      <c r="W739" s="22">
        <v>3901962.875</v>
      </c>
      <c r="X739" s="23">
        <v>1068528.86583715</v>
      </c>
      <c r="Y739" s="23">
        <v>1602170.8635438201</v>
      </c>
      <c r="Z739" s="23">
        <v>3077763.0613319399</v>
      </c>
      <c r="AA739" s="23">
        <v>2942053.0880837901</v>
      </c>
      <c r="AB739" s="23">
        <v>487541.52289333101</v>
      </c>
      <c r="AC739" s="23">
        <v>683528.74252185703</v>
      </c>
      <c r="AD739" s="23">
        <v>3602214.5</v>
      </c>
      <c r="AE739" s="23">
        <v>5200514.9955835603</v>
      </c>
      <c r="AF739" s="23">
        <v>16681217.9983411</v>
      </c>
      <c r="AG739" s="23">
        <v>16570578.8334121</v>
      </c>
      <c r="AH739" s="23">
        <v>2612323.5332110999</v>
      </c>
      <c r="AI739" s="23">
        <v>4511380.3224633997</v>
      </c>
      <c r="AJ739" s="22">
        <v>3</v>
      </c>
    </row>
    <row r="740" spans="1:36" x14ac:dyDescent="0.25">
      <c r="A740" s="22" t="s">
        <v>166</v>
      </c>
      <c r="B740" s="22" t="s">
        <v>1967</v>
      </c>
      <c r="C740" s="22">
        <v>28</v>
      </c>
      <c r="D740" s="22">
        <v>0.53300000000000003</v>
      </c>
      <c r="E740" s="22">
        <v>-0.91</v>
      </c>
      <c r="F740" s="22">
        <v>0.213101668883665</v>
      </c>
      <c r="G740" s="22">
        <v>0.418027416678943</v>
      </c>
      <c r="H740" s="22">
        <v>2122946.3615163998</v>
      </c>
      <c r="I740" s="22">
        <v>1130908.3292895199</v>
      </c>
      <c r="J740" s="22">
        <v>68.56</v>
      </c>
      <c r="K740" s="22">
        <v>58.26</v>
      </c>
      <c r="L740" s="22">
        <v>726495.9609375</v>
      </c>
      <c r="M740" s="22">
        <v>1585285.03125</v>
      </c>
      <c r="N740" s="22">
        <v>1113564.2421875</v>
      </c>
      <c r="O740" s="22">
        <v>1068373.578125</v>
      </c>
      <c r="P740" s="22">
        <v>385962.4296875</v>
      </c>
      <c r="Q740" s="22">
        <v>527469.921875</v>
      </c>
      <c r="R740" s="22">
        <v>976808.58691406297</v>
      </c>
      <c r="S740" s="22">
        <v>1270093.1582031299</v>
      </c>
      <c r="T740" s="22">
        <v>2302432.25</v>
      </c>
      <c r="U740" s="22">
        <v>2307267.5</v>
      </c>
      <c r="V740" s="22">
        <v>432413.25</v>
      </c>
      <c r="W740" s="22">
        <v>705090.375</v>
      </c>
      <c r="X740" s="23">
        <v>1540337.0958402001</v>
      </c>
      <c r="Y740" s="23">
        <v>5358626.4114853498</v>
      </c>
      <c r="Z740" s="23">
        <v>2994739.12509496</v>
      </c>
      <c r="AA740" s="23">
        <v>2925918.79144311</v>
      </c>
      <c r="AB740" s="23">
        <v>846683.74565411604</v>
      </c>
      <c r="AC740" s="23">
        <v>1093367.4419782299</v>
      </c>
      <c r="AD740" s="23">
        <v>976808.58691406297</v>
      </c>
      <c r="AE740" s="23">
        <v>1309318.5977171599</v>
      </c>
      <c r="AF740" s="23">
        <v>2510490.8425962999</v>
      </c>
      <c r="AG740" s="23">
        <v>2335414.9380224901</v>
      </c>
      <c r="AH740" s="23">
        <v>532387.35051044705</v>
      </c>
      <c r="AI740" s="23">
        <v>815212.99541665695</v>
      </c>
      <c r="AJ740" s="22">
        <v>3</v>
      </c>
    </row>
    <row r="741" spans="1:36" x14ac:dyDescent="0.25">
      <c r="A741" s="22" t="s">
        <v>448</v>
      </c>
      <c r="B741" s="22" t="s">
        <v>1968</v>
      </c>
      <c r="C741" s="22">
        <v>88</v>
      </c>
      <c r="D741" s="22">
        <v>0.82499999999999996</v>
      </c>
      <c r="E741" s="22">
        <v>-0.28000000000000003</v>
      </c>
      <c r="F741" s="22">
        <v>0.94814251130385796</v>
      </c>
      <c r="G741" s="22">
        <v>0.97186012399094901</v>
      </c>
      <c r="H741" s="22">
        <v>36200191.616733402</v>
      </c>
      <c r="I741" s="22">
        <v>29860959.107011698</v>
      </c>
      <c r="J741" s="22">
        <v>68.650000000000006</v>
      </c>
      <c r="K741" s="22">
        <v>67.209999999999994</v>
      </c>
      <c r="L741" s="22">
        <v>21848380.75</v>
      </c>
      <c r="M741" s="22">
        <v>11756763.875</v>
      </c>
      <c r="N741" s="22">
        <v>1465335.5839843799</v>
      </c>
      <c r="O741" s="22">
        <v>1301926.828125</v>
      </c>
      <c r="P741" s="22">
        <v>18045960.5</v>
      </c>
      <c r="Q741" s="22">
        <v>15969712.875</v>
      </c>
      <c r="R741" s="22">
        <v>39505336</v>
      </c>
      <c r="S741" s="22">
        <v>40060100</v>
      </c>
      <c r="T741" s="22">
        <v>3698131.5</v>
      </c>
      <c r="U741" s="22">
        <v>4366058.5</v>
      </c>
      <c r="V741" s="22">
        <v>25844516</v>
      </c>
      <c r="W741" s="22">
        <v>24237290</v>
      </c>
      <c r="X741" s="23">
        <v>46323549.149313301</v>
      </c>
      <c r="Y741" s="23">
        <v>39740554.015384898</v>
      </c>
      <c r="Z741" s="23">
        <v>3940767.52692009</v>
      </c>
      <c r="AA741" s="23">
        <v>3565543.2233547498</v>
      </c>
      <c r="AB741" s="23">
        <v>39587328.3377278</v>
      </c>
      <c r="AC741" s="23">
        <v>33102862.156002499</v>
      </c>
      <c r="AD741" s="23">
        <v>39505336</v>
      </c>
      <c r="AE741" s="23">
        <v>41297312.419677503</v>
      </c>
      <c r="AF741" s="23">
        <v>4032312.0324026602</v>
      </c>
      <c r="AG741" s="23">
        <v>4419322.0947203003</v>
      </c>
      <c r="AH741" s="23">
        <v>31819777.489392102</v>
      </c>
      <c r="AI741" s="23">
        <v>28022725.145953398</v>
      </c>
      <c r="AJ741" s="22">
        <v>3</v>
      </c>
    </row>
    <row r="742" spans="1:36" x14ac:dyDescent="0.25">
      <c r="A742" s="22" t="s">
        <v>687</v>
      </c>
      <c r="B742" s="22" t="s">
        <v>1865</v>
      </c>
      <c r="C742" s="22">
        <v>13</v>
      </c>
      <c r="D742" s="22">
        <v>4.806</v>
      </c>
      <c r="E742" s="22">
        <v>2.2599999999999998</v>
      </c>
      <c r="F742" s="22">
        <v>5.9916430076709703E-3</v>
      </c>
      <c r="G742" s="22">
        <v>4.4618618142230601E-2</v>
      </c>
      <c r="H742" s="22">
        <v>250798.10066956101</v>
      </c>
      <c r="I742" s="22">
        <v>1205260.3589661601</v>
      </c>
      <c r="J742" s="22">
        <v>68.7</v>
      </c>
      <c r="K742" s="22">
        <v>21.59</v>
      </c>
      <c r="L742" s="22">
        <v>99057.6171875</v>
      </c>
      <c r="M742" s="22">
        <v>51798.44921875</v>
      </c>
      <c r="N742" s="22">
        <v>292812.9375</v>
      </c>
      <c r="O742" s="22">
        <v>253488.84375</v>
      </c>
      <c r="P742" s="22">
        <v>120164.8671875</v>
      </c>
      <c r="Q742" s="22">
        <v>115113.5234375</v>
      </c>
      <c r="R742" s="22" t="s">
        <v>31</v>
      </c>
      <c r="S742" s="22" t="s">
        <v>31</v>
      </c>
      <c r="T742" s="22">
        <v>947710.875</v>
      </c>
      <c r="U742" s="22">
        <v>1388826.5</v>
      </c>
      <c r="V742" s="22" t="s">
        <v>31</v>
      </c>
      <c r="W742" s="22" t="s">
        <v>31</v>
      </c>
      <c r="X742" s="23">
        <v>210024.73597037699</v>
      </c>
      <c r="Y742" s="23">
        <v>175090.619406602</v>
      </c>
      <c r="Z742" s="23">
        <v>787469.93396864401</v>
      </c>
      <c r="AA742" s="23">
        <v>694221.37212619605</v>
      </c>
      <c r="AB742" s="23">
        <v>263605.03515515302</v>
      </c>
      <c r="AC742" s="23">
        <v>238613.37573630799</v>
      </c>
      <c r="AD742" s="23" t="s">
        <v>31</v>
      </c>
      <c r="AE742" s="23" t="s">
        <v>31</v>
      </c>
      <c r="AF742" s="23">
        <v>1033350.48104735</v>
      </c>
      <c r="AG742" s="23">
        <v>1405769.4456414301</v>
      </c>
      <c r="AH742" s="23" t="s">
        <v>31</v>
      </c>
      <c r="AI742" s="23" t="s">
        <v>31</v>
      </c>
      <c r="AJ742" s="22">
        <v>3</v>
      </c>
    </row>
    <row r="743" spans="1:36" x14ac:dyDescent="0.25">
      <c r="A743" s="22" t="s">
        <v>527</v>
      </c>
      <c r="B743" s="22" t="s">
        <v>1874</v>
      </c>
      <c r="C743" s="22">
        <v>4</v>
      </c>
      <c r="D743" s="22">
        <v>0.01</v>
      </c>
      <c r="E743" s="22">
        <v>-6.64</v>
      </c>
      <c r="F743" s="22" t="s">
        <v>31</v>
      </c>
      <c r="G743" s="22" t="s">
        <v>31</v>
      </c>
      <c r="H743" s="22">
        <v>58892.632817220998</v>
      </c>
      <c r="I743" s="22" t="s">
        <v>31</v>
      </c>
      <c r="J743" s="22">
        <v>68.75</v>
      </c>
      <c r="K743" s="22" t="s">
        <v>31</v>
      </c>
      <c r="L743" s="22">
        <v>51575.703125</v>
      </c>
      <c r="M743" s="22">
        <v>38371.734375</v>
      </c>
      <c r="N743" s="22" t="s">
        <v>31</v>
      </c>
      <c r="O743" s="22" t="s">
        <v>31</v>
      </c>
      <c r="P743" s="22">
        <v>13842.55859375</v>
      </c>
      <c r="Q743" s="22">
        <v>15301.2099609375</v>
      </c>
      <c r="R743" s="22" t="s">
        <v>31</v>
      </c>
      <c r="S743" s="22" t="s">
        <v>31</v>
      </c>
      <c r="T743" s="22" t="s">
        <v>31</v>
      </c>
      <c r="U743" s="22" t="s">
        <v>31</v>
      </c>
      <c r="V743" s="22" t="s">
        <v>31</v>
      </c>
      <c r="W743" s="22" t="s">
        <v>31</v>
      </c>
      <c r="X743" s="23">
        <v>109352.251132905</v>
      </c>
      <c r="Y743" s="23">
        <v>129705.248723785</v>
      </c>
      <c r="Z743" s="23" t="s">
        <v>31</v>
      </c>
      <c r="AA743" s="23" t="s">
        <v>31</v>
      </c>
      <c r="AB743" s="23">
        <v>30366.3477532834</v>
      </c>
      <c r="AC743" s="23">
        <v>31717.154097986</v>
      </c>
      <c r="AD743" s="23" t="s">
        <v>31</v>
      </c>
      <c r="AE743" s="23" t="s">
        <v>31</v>
      </c>
      <c r="AF743" s="23" t="s">
        <v>31</v>
      </c>
      <c r="AG743" s="23" t="s">
        <v>31</v>
      </c>
      <c r="AH743" s="23" t="s">
        <v>31</v>
      </c>
      <c r="AI743" s="23" t="s">
        <v>31</v>
      </c>
      <c r="AJ743" s="22">
        <v>3</v>
      </c>
    </row>
    <row r="744" spans="1:36" x14ac:dyDescent="0.25">
      <c r="A744" s="22" t="s">
        <v>62</v>
      </c>
      <c r="B744" s="22" t="s">
        <v>1969</v>
      </c>
      <c r="C744" s="22">
        <v>13</v>
      </c>
      <c r="D744" s="22">
        <v>0.01</v>
      </c>
      <c r="E744" s="22">
        <v>-6.64</v>
      </c>
      <c r="F744" s="22" t="s">
        <v>31</v>
      </c>
      <c r="G744" s="22" t="s">
        <v>31</v>
      </c>
      <c r="H744" s="22">
        <v>55558.978244202102</v>
      </c>
      <c r="I744" s="22" t="s">
        <v>31</v>
      </c>
      <c r="J744" s="22">
        <v>68.94</v>
      </c>
      <c r="K744" s="22" t="s">
        <v>31</v>
      </c>
      <c r="L744" s="22">
        <v>24408.306640625</v>
      </c>
      <c r="M744" s="22">
        <v>5638.14794921875</v>
      </c>
      <c r="N744" s="22">
        <v>59437.4609375</v>
      </c>
      <c r="O744" s="22">
        <v>48502.453125</v>
      </c>
      <c r="P744" s="22">
        <v>26735.423828125</v>
      </c>
      <c r="Q744" s="22">
        <v>25390.82421875</v>
      </c>
      <c r="R744" s="22" t="s">
        <v>31</v>
      </c>
      <c r="S744" s="22" t="s">
        <v>31</v>
      </c>
      <c r="T744" s="22" t="s">
        <v>31</v>
      </c>
      <c r="U744" s="22" t="s">
        <v>31</v>
      </c>
      <c r="V744" s="22" t="s">
        <v>31</v>
      </c>
      <c r="W744" s="22" t="s">
        <v>31</v>
      </c>
      <c r="X744" s="23">
        <v>51751.175762464802</v>
      </c>
      <c r="Y744" s="23">
        <v>19058.231117417901</v>
      </c>
      <c r="Z744" s="23">
        <v>159846.808134005</v>
      </c>
      <c r="AA744" s="23">
        <v>132832.037346511</v>
      </c>
      <c r="AB744" s="23">
        <v>58649.358194721397</v>
      </c>
      <c r="AC744" s="23">
        <v>52631.438067766197</v>
      </c>
      <c r="AD744" s="23" t="s">
        <v>31</v>
      </c>
      <c r="AE744" s="23" t="s">
        <v>31</v>
      </c>
      <c r="AF744" s="23" t="s">
        <v>31</v>
      </c>
      <c r="AG744" s="23" t="s">
        <v>31</v>
      </c>
      <c r="AH744" s="23" t="s">
        <v>31</v>
      </c>
      <c r="AI744" s="23" t="s">
        <v>31</v>
      </c>
      <c r="AJ744" s="22">
        <v>3</v>
      </c>
    </row>
    <row r="745" spans="1:36" x14ac:dyDescent="0.25">
      <c r="A745" s="22" t="s">
        <v>362</v>
      </c>
      <c r="B745" s="22" t="s">
        <v>1970</v>
      </c>
      <c r="C745" s="22">
        <v>10</v>
      </c>
      <c r="D745" s="22">
        <v>1.4870000000000001</v>
      </c>
      <c r="E745" s="22">
        <v>0.56999999999999995</v>
      </c>
      <c r="F745" s="22">
        <v>0.21858722676442699</v>
      </c>
      <c r="G745" s="22">
        <v>0.418027416678943</v>
      </c>
      <c r="H745" s="22">
        <v>196242.04025332801</v>
      </c>
      <c r="I745" s="22">
        <v>291828.66784615</v>
      </c>
      <c r="J745" s="22">
        <v>68.98</v>
      </c>
      <c r="K745" s="22">
        <v>96.22</v>
      </c>
      <c r="L745" s="22">
        <v>67940.7265625</v>
      </c>
      <c r="M745" s="22">
        <v>79090.6640625</v>
      </c>
      <c r="N745" s="22">
        <v>164541.96875</v>
      </c>
      <c r="O745" s="22">
        <v>155987.171875</v>
      </c>
      <c r="P745" s="22">
        <v>29448.650390625</v>
      </c>
      <c r="Q745" s="22">
        <v>46460.59375</v>
      </c>
      <c r="R745" s="22">
        <v>218814.0625</v>
      </c>
      <c r="S745" s="22">
        <v>377546.90625</v>
      </c>
      <c r="T745" s="22">
        <v>1180134.4199218799</v>
      </c>
      <c r="U745" s="22">
        <v>1280960.9863281299</v>
      </c>
      <c r="V745" s="22">
        <v>105769.1875</v>
      </c>
      <c r="W745" s="22">
        <v>138384.837890625</v>
      </c>
      <c r="X745" s="23">
        <v>144049.83244161101</v>
      </c>
      <c r="Y745" s="23">
        <v>267344.55507540301</v>
      </c>
      <c r="Z745" s="23">
        <v>442507.26888265699</v>
      </c>
      <c r="AA745" s="23">
        <v>427196.822121081</v>
      </c>
      <c r="AB745" s="23">
        <v>64601.348989798898</v>
      </c>
      <c r="AC745" s="23">
        <v>96305.966339565799</v>
      </c>
      <c r="AD745" s="23">
        <v>218814.0625</v>
      </c>
      <c r="AE745" s="23">
        <v>389207.02994972398</v>
      </c>
      <c r="AF745" s="23">
        <v>1286776.9091779201</v>
      </c>
      <c r="AG745" s="23">
        <v>1296588.02999424</v>
      </c>
      <c r="AH745" s="23">
        <v>130223.06207954499</v>
      </c>
      <c r="AI745" s="23">
        <v>159998.09700574199</v>
      </c>
      <c r="AJ745" s="22">
        <v>3</v>
      </c>
    </row>
    <row r="746" spans="1:36" x14ac:dyDescent="0.25">
      <c r="A746" s="22" t="s">
        <v>371</v>
      </c>
      <c r="B746" s="22" t="s">
        <v>1971</v>
      </c>
      <c r="C746" s="22">
        <v>4</v>
      </c>
      <c r="D746" s="22">
        <v>0.01</v>
      </c>
      <c r="E746" s="22">
        <v>-6.64</v>
      </c>
      <c r="F746" s="22" t="s">
        <v>31</v>
      </c>
      <c r="G746" s="22" t="s">
        <v>31</v>
      </c>
      <c r="H746" s="22">
        <v>1103563.53417169</v>
      </c>
      <c r="I746" s="22" t="s">
        <v>31</v>
      </c>
      <c r="J746" s="22">
        <v>69.010000000000005</v>
      </c>
      <c r="K746" s="22" t="s">
        <v>31</v>
      </c>
      <c r="L746" s="22">
        <v>103348.046875</v>
      </c>
      <c r="M746" s="22">
        <v>54941.640625</v>
      </c>
      <c r="N746" s="22">
        <v>673335.5</v>
      </c>
      <c r="O746" s="22">
        <v>645145.0625</v>
      </c>
      <c r="P746" s="22">
        <v>501307.03125</v>
      </c>
      <c r="Q746" s="22">
        <v>534252.125</v>
      </c>
      <c r="R746" s="22" t="s">
        <v>31</v>
      </c>
      <c r="S746" s="22" t="s">
        <v>31</v>
      </c>
      <c r="T746" s="22" t="s">
        <v>31</v>
      </c>
      <c r="U746" s="22" t="s">
        <v>31</v>
      </c>
      <c r="V746" s="22" t="s">
        <v>31</v>
      </c>
      <c r="W746" s="22" t="s">
        <v>31</v>
      </c>
      <c r="X746" s="23">
        <v>219121.42522962901</v>
      </c>
      <c r="Y746" s="23">
        <v>185715.32610215701</v>
      </c>
      <c r="Z746" s="23">
        <v>1810819.7890803399</v>
      </c>
      <c r="AA746" s="23">
        <v>1766837.0879110501</v>
      </c>
      <c r="AB746" s="23">
        <v>1099714.5895396001</v>
      </c>
      <c r="AC746" s="23">
        <v>1107425.9499124801</v>
      </c>
      <c r="AD746" s="23" t="s">
        <v>31</v>
      </c>
      <c r="AE746" s="23" t="s">
        <v>31</v>
      </c>
      <c r="AF746" s="23" t="s">
        <v>31</v>
      </c>
      <c r="AG746" s="23" t="s">
        <v>31</v>
      </c>
      <c r="AH746" s="23" t="s">
        <v>31</v>
      </c>
      <c r="AI746" s="23" t="s">
        <v>31</v>
      </c>
      <c r="AJ746" s="22">
        <v>3</v>
      </c>
    </row>
    <row r="747" spans="1:36" x14ac:dyDescent="0.25">
      <c r="A747" s="22" t="s">
        <v>44</v>
      </c>
      <c r="B747" s="22" t="s">
        <v>1972</v>
      </c>
      <c r="C747" s="22">
        <v>50</v>
      </c>
      <c r="D747" s="22">
        <v>0.63</v>
      </c>
      <c r="E747" s="22">
        <v>-0.67</v>
      </c>
      <c r="F747" s="22">
        <v>0.35903828872816002</v>
      </c>
      <c r="G747" s="22">
        <v>0.56315694132348304</v>
      </c>
      <c r="H747" s="22">
        <v>3355603.7914650398</v>
      </c>
      <c r="I747" s="22">
        <v>2113014.9304170501</v>
      </c>
      <c r="J747" s="22">
        <v>69.03</v>
      </c>
      <c r="K747" s="22">
        <v>14.51</v>
      </c>
      <c r="L747" s="22">
        <v>2649556.375</v>
      </c>
      <c r="M747" s="22">
        <v>592979.25</v>
      </c>
      <c r="N747" s="22">
        <v>432304</v>
      </c>
      <c r="O747" s="22">
        <v>405654.375</v>
      </c>
      <c r="P747" s="22">
        <v>3037240.75</v>
      </c>
      <c r="Q747" s="22">
        <v>2872693.75</v>
      </c>
      <c r="R747" s="22">
        <v>2257517.5</v>
      </c>
      <c r="S747" s="22">
        <v>2327038</v>
      </c>
      <c r="T747" s="22">
        <v>1829363.25</v>
      </c>
      <c r="U747" s="22">
        <v>1754925.125</v>
      </c>
      <c r="V747" s="22">
        <v>1335382.625</v>
      </c>
      <c r="W747" s="22">
        <v>1936007.75</v>
      </c>
      <c r="X747" s="23">
        <v>5617663.6779450597</v>
      </c>
      <c r="Y747" s="23">
        <v>2004405.64811696</v>
      </c>
      <c r="Z747" s="23">
        <v>1162607.10759879</v>
      </c>
      <c r="AA747" s="23">
        <v>1110951.9955806499</v>
      </c>
      <c r="AB747" s="23">
        <v>6662779.0086859902</v>
      </c>
      <c r="AC747" s="23">
        <v>5954670.9428650197</v>
      </c>
      <c r="AD747" s="23">
        <v>2257517.5</v>
      </c>
      <c r="AE747" s="23">
        <v>2398906.0261572399</v>
      </c>
      <c r="AF747" s="23">
        <v>1994673.10575901</v>
      </c>
      <c r="AG747" s="23">
        <v>1776334.2794175299</v>
      </c>
      <c r="AH747" s="23">
        <v>1644123.57308995</v>
      </c>
      <c r="AI747" s="23">
        <v>2238377.8491194998</v>
      </c>
      <c r="AJ747" s="22">
        <v>3</v>
      </c>
    </row>
    <row r="748" spans="1:36" x14ac:dyDescent="0.25">
      <c r="A748" s="22" t="s">
        <v>1420</v>
      </c>
      <c r="B748" s="22" t="s">
        <v>1973</v>
      </c>
      <c r="C748" s="22">
        <v>9</v>
      </c>
      <c r="D748" s="22">
        <v>0.01</v>
      </c>
      <c r="E748" s="22">
        <v>-6.64</v>
      </c>
      <c r="F748" s="22" t="s">
        <v>31</v>
      </c>
      <c r="G748" s="22" t="s">
        <v>31</v>
      </c>
      <c r="H748" s="22">
        <v>186760.370520686</v>
      </c>
      <c r="I748" s="22" t="s">
        <v>31</v>
      </c>
      <c r="J748" s="22">
        <v>69.040000000000006</v>
      </c>
      <c r="K748" s="22" t="s">
        <v>31</v>
      </c>
      <c r="L748" s="22">
        <v>82691.546875</v>
      </c>
      <c r="M748" s="22">
        <v>58854.49609375</v>
      </c>
      <c r="N748" s="22">
        <v>211404.484375</v>
      </c>
      <c r="O748" s="22">
        <v>203079.21875</v>
      </c>
      <c r="P748" s="22">
        <v>58057.7578125</v>
      </c>
      <c r="Q748" s="22">
        <v>78746.015625</v>
      </c>
      <c r="R748" s="22" t="s">
        <v>31</v>
      </c>
      <c r="S748" s="22" t="s">
        <v>31</v>
      </c>
      <c r="T748" s="22" t="s">
        <v>31</v>
      </c>
      <c r="U748" s="22" t="s">
        <v>31</v>
      </c>
      <c r="V748" s="22" t="s">
        <v>31</v>
      </c>
      <c r="W748" s="22" t="s">
        <v>31</v>
      </c>
      <c r="X748" s="23">
        <v>175324.93504795799</v>
      </c>
      <c r="Y748" s="23">
        <v>198941.67357017999</v>
      </c>
      <c r="Z748" s="23">
        <v>568535.92868128198</v>
      </c>
      <c r="AA748" s="23">
        <v>556166.22729946405</v>
      </c>
      <c r="AB748" s="23">
        <v>127360.996998509</v>
      </c>
      <c r="AC748" s="23">
        <v>163228.88964707201</v>
      </c>
      <c r="AD748" s="23" t="s">
        <v>31</v>
      </c>
      <c r="AE748" s="23" t="s">
        <v>31</v>
      </c>
      <c r="AF748" s="23" t="s">
        <v>31</v>
      </c>
      <c r="AG748" s="23" t="s">
        <v>31</v>
      </c>
      <c r="AH748" s="23" t="s">
        <v>31</v>
      </c>
      <c r="AI748" s="23" t="s">
        <v>31</v>
      </c>
      <c r="AJ748" s="22">
        <v>3</v>
      </c>
    </row>
    <row r="749" spans="1:36" x14ac:dyDescent="0.25">
      <c r="A749" s="22" t="s">
        <v>62</v>
      </c>
      <c r="B749" s="22" t="s">
        <v>1974</v>
      </c>
      <c r="C749" s="22">
        <v>10</v>
      </c>
      <c r="D749" s="22">
        <v>0.79900000000000004</v>
      </c>
      <c r="E749" s="22">
        <v>-0.32</v>
      </c>
      <c r="F749" s="22">
        <v>0.80790184298521195</v>
      </c>
      <c r="G749" s="22">
        <v>0.90222795948597001</v>
      </c>
      <c r="H749" s="22">
        <v>450867.570270069</v>
      </c>
      <c r="I749" s="22">
        <v>360311.712287437</v>
      </c>
      <c r="J749" s="22">
        <v>69.13</v>
      </c>
      <c r="K749" s="22">
        <v>60.43</v>
      </c>
      <c r="L749" s="22">
        <v>349175.46875</v>
      </c>
      <c r="M749" s="22">
        <v>307898.6875</v>
      </c>
      <c r="N749" s="22">
        <v>62187.5</v>
      </c>
      <c r="O749" s="22">
        <v>51794.11328125</v>
      </c>
      <c r="P749" s="22">
        <v>211170.515625</v>
      </c>
      <c r="Q749" s="22">
        <v>211699.625</v>
      </c>
      <c r="R749" s="22">
        <v>506110.9375</v>
      </c>
      <c r="S749" s="22">
        <v>687851.875</v>
      </c>
      <c r="T749" s="22" t="s">
        <v>31</v>
      </c>
      <c r="U749" s="22" t="s">
        <v>31</v>
      </c>
      <c r="V749" s="22">
        <v>132712.546875</v>
      </c>
      <c r="W749" s="22">
        <v>221862.921875</v>
      </c>
      <c r="X749" s="23">
        <v>740331.61420326994</v>
      </c>
      <c r="Y749" s="23">
        <v>1040768.0678081</v>
      </c>
      <c r="Z749" s="23">
        <v>167242.564269125</v>
      </c>
      <c r="AA749" s="23">
        <v>141846.796325406</v>
      </c>
      <c r="AB749" s="23">
        <v>463243.64598349598</v>
      </c>
      <c r="AC749" s="23">
        <v>438822.135357422</v>
      </c>
      <c r="AD749" s="23">
        <v>506110.9375</v>
      </c>
      <c r="AE749" s="23">
        <v>709095.42862688703</v>
      </c>
      <c r="AF749" s="23" t="s">
        <v>31</v>
      </c>
      <c r="AG749" s="23" t="s">
        <v>31</v>
      </c>
      <c r="AH749" s="23">
        <v>163395.735931484</v>
      </c>
      <c r="AI749" s="23">
        <v>256513.97824514401</v>
      </c>
      <c r="AJ749" s="22">
        <v>3</v>
      </c>
    </row>
    <row r="750" spans="1:36" x14ac:dyDescent="0.25">
      <c r="A750" s="22" t="s">
        <v>309</v>
      </c>
      <c r="B750" s="22" t="s">
        <v>1975</v>
      </c>
      <c r="C750" s="22">
        <v>11</v>
      </c>
      <c r="D750" s="22">
        <v>0.99</v>
      </c>
      <c r="E750" s="22">
        <v>-0.01</v>
      </c>
      <c r="F750" s="22">
        <v>0.49068872696959498</v>
      </c>
      <c r="G750" s="22">
        <v>0.65053429711878197</v>
      </c>
      <c r="H750" s="22">
        <v>236055.926884755</v>
      </c>
      <c r="I750" s="22">
        <v>233629.04821020301</v>
      </c>
      <c r="J750" s="22">
        <v>69.180000000000007</v>
      </c>
      <c r="K750" s="22">
        <v>40.17</v>
      </c>
      <c r="L750" s="22">
        <v>145162.421875</v>
      </c>
      <c r="M750" s="22">
        <v>93970.7734375</v>
      </c>
      <c r="N750" s="22">
        <v>10139.681640625</v>
      </c>
      <c r="O750" s="22">
        <v>9985.7412109375</v>
      </c>
      <c r="P750" s="22">
        <v>97638.0703125</v>
      </c>
      <c r="Q750" s="22">
        <v>125506.4375</v>
      </c>
      <c r="R750" s="22">
        <v>254981.5625</v>
      </c>
      <c r="S750" s="22">
        <v>276367.65625</v>
      </c>
      <c r="T750" s="22">
        <v>83975.0703125</v>
      </c>
      <c r="U750" s="22" t="s">
        <v>31</v>
      </c>
      <c r="V750" s="22">
        <v>116713.859375</v>
      </c>
      <c r="W750" s="22">
        <v>202069.390625</v>
      </c>
      <c r="X750" s="23">
        <v>307777.43491860002</v>
      </c>
      <c r="Y750" s="23">
        <v>317642.73207881098</v>
      </c>
      <c r="Z750" s="23">
        <v>27268.926367046399</v>
      </c>
      <c r="AA750" s="23">
        <v>27347.613656682399</v>
      </c>
      <c r="AB750" s="23">
        <v>214188.119702639</v>
      </c>
      <c r="AC750" s="23">
        <v>260156.35551953799</v>
      </c>
      <c r="AD750" s="23">
        <v>254981.5625</v>
      </c>
      <c r="AE750" s="23">
        <v>284902.96935979399</v>
      </c>
      <c r="AF750" s="23">
        <v>91563.452095457702</v>
      </c>
      <c r="AG750" s="23" t="s">
        <v>31</v>
      </c>
      <c r="AH750" s="23">
        <v>143698.146068617</v>
      </c>
      <c r="AI750" s="23">
        <v>233629.04821020301</v>
      </c>
      <c r="AJ750" s="22">
        <v>3</v>
      </c>
    </row>
    <row r="751" spans="1:36" x14ac:dyDescent="0.25">
      <c r="A751" s="22" t="s">
        <v>131</v>
      </c>
      <c r="B751" s="22" t="s">
        <v>1976</v>
      </c>
      <c r="C751" s="22">
        <v>17</v>
      </c>
      <c r="D751" s="22">
        <v>0.73599999999999999</v>
      </c>
      <c r="E751" s="22">
        <v>-0.44</v>
      </c>
      <c r="F751" s="22">
        <v>0.73877850927139499</v>
      </c>
      <c r="G751" s="22">
        <v>0.86062171209255101</v>
      </c>
      <c r="H751" s="22">
        <v>455882.33653535298</v>
      </c>
      <c r="I751" s="22">
        <v>335729.53469104099</v>
      </c>
      <c r="J751" s="22">
        <v>69.39</v>
      </c>
      <c r="K751" s="22">
        <v>30.75</v>
      </c>
      <c r="L751" s="22">
        <v>309259.21875</v>
      </c>
      <c r="M751" s="22">
        <v>188649.453125</v>
      </c>
      <c r="N751" s="22">
        <v>22550.90234375</v>
      </c>
      <c r="O751" s="22">
        <v>20535.8671875</v>
      </c>
      <c r="P751" s="22">
        <v>203339.75</v>
      </c>
      <c r="Q751" s="22">
        <v>224770.140625</v>
      </c>
      <c r="R751" s="22">
        <v>369399.78125</v>
      </c>
      <c r="S751" s="22">
        <v>406327.78125</v>
      </c>
      <c r="T751" s="22" t="s">
        <v>31</v>
      </c>
      <c r="U751" s="22" t="s">
        <v>31</v>
      </c>
      <c r="V751" s="22">
        <v>154689.8125</v>
      </c>
      <c r="W751" s="22">
        <v>263910.1875</v>
      </c>
      <c r="X751" s="23">
        <v>655700.06233271398</v>
      </c>
      <c r="Y751" s="23">
        <v>637678.34938225197</v>
      </c>
      <c r="Z751" s="23">
        <v>60646.765580725601</v>
      </c>
      <c r="AA751" s="23">
        <v>56240.888892009003</v>
      </c>
      <c r="AB751" s="23">
        <v>446065.33674732799</v>
      </c>
      <c r="AC751" s="23">
        <v>465915.388719515</v>
      </c>
      <c r="AD751" s="23">
        <v>369399.78125</v>
      </c>
      <c r="AE751" s="23">
        <v>418876.77082872001</v>
      </c>
      <c r="AF751" s="23" t="s">
        <v>31</v>
      </c>
      <c r="AG751" s="23" t="s">
        <v>31</v>
      </c>
      <c r="AH751" s="23">
        <v>190454.153354073</v>
      </c>
      <c r="AI751" s="23">
        <v>305128.28156652499</v>
      </c>
      <c r="AJ751" s="22">
        <v>3</v>
      </c>
    </row>
    <row r="752" spans="1:36" x14ac:dyDescent="0.25">
      <c r="A752" s="22" t="s">
        <v>678</v>
      </c>
      <c r="B752" s="22" t="s">
        <v>1977</v>
      </c>
      <c r="C752" s="22">
        <v>20</v>
      </c>
      <c r="D752" s="22">
        <v>0.82499999999999996</v>
      </c>
      <c r="E752" s="22">
        <v>-0.28000000000000003</v>
      </c>
      <c r="F752" s="22">
        <v>0.81579364335369098</v>
      </c>
      <c r="G752" s="22">
        <v>0.90388110604035699</v>
      </c>
      <c r="H752" s="22">
        <v>619247.93245566695</v>
      </c>
      <c r="I752" s="22">
        <v>511188.81162920198</v>
      </c>
      <c r="J752" s="22">
        <v>69.84</v>
      </c>
      <c r="K752" s="22">
        <v>65.489999999999995</v>
      </c>
      <c r="L752" s="22">
        <v>316536.09375</v>
      </c>
      <c r="M752" s="22">
        <v>169035.21875</v>
      </c>
      <c r="N752" s="22">
        <v>32631.62890625</v>
      </c>
      <c r="O752" s="22">
        <v>21820.6796875</v>
      </c>
      <c r="P752" s="22">
        <v>418655.75</v>
      </c>
      <c r="Q752" s="22">
        <v>341077</v>
      </c>
      <c r="R752" s="22">
        <v>595199.3125</v>
      </c>
      <c r="S752" s="22">
        <v>617995</v>
      </c>
      <c r="T752" s="22">
        <v>63862.58203125</v>
      </c>
      <c r="U752" s="22">
        <v>73163.359375</v>
      </c>
      <c r="V752" s="22">
        <v>364892.28125</v>
      </c>
      <c r="W752" s="22">
        <v>503086.84375</v>
      </c>
      <c r="X752" s="23">
        <v>671128.69663623802</v>
      </c>
      <c r="Y752" s="23">
        <v>571377.74583711999</v>
      </c>
      <c r="Z752" s="23">
        <v>87757.142425081503</v>
      </c>
      <c r="AA752" s="23">
        <v>59759.561680443599</v>
      </c>
      <c r="AB752" s="23">
        <v>918402.90993253898</v>
      </c>
      <c r="AC752" s="23">
        <v>707002.37405382004</v>
      </c>
      <c r="AD752" s="23">
        <v>595199.3125</v>
      </c>
      <c r="AE752" s="23">
        <v>637081.100366664</v>
      </c>
      <c r="AF752" s="23">
        <v>69633.504905088193</v>
      </c>
      <c r="AG752" s="23">
        <v>74055.913499532602</v>
      </c>
      <c r="AH752" s="23">
        <v>449255.50925278198</v>
      </c>
      <c r="AI752" s="23">
        <v>581660.09264861804</v>
      </c>
      <c r="AJ752" s="22">
        <v>3</v>
      </c>
    </row>
    <row r="753" spans="1:36" x14ac:dyDescent="0.25">
      <c r="A753" s="22" t="s">
        <v>62</v>
      </c>
      <c r="B753" s="22" t="s">
        <v>1857</v>
      </c>
      <c r="C753" s="22">
        <v>47</v>
      </c>
      <c r="D753" s="22">
        <v>0.24099999999999999</v>
      </c>
      <c r="E753" s="22">
        <v>-2.0499999999999998</v>
      </c>
      <c r="F753" s="22">
        <v>2.2306656431844E-3</v>
      </c>
      <c r="G753" s="22">
        <v>2.2306656431843999E-2</v>
      </c>
      <c r="H753" s="22">
        <v>11004992.760019001</v>
      </c>
      <c r="I753" s="22">
        <v>2653050.4902939699</v>
      </c>
      <c r="J753" s="22">
        <v>69.930000000000007</v>
      </c>
      <c r="K753" s="22">
        <v>67.8</v>
      </c>
      <c r="L753" s="22">
        <v>17063156</v>
      </c>
      <c r="M753" s="22">
        <v>11130498.75</v>
      </c>
      <c r="N753" s="22">
        <v>3863311.75</v>
      </c>
      <c r="O753" s="22">
        <v>3910186.25</v>
      </c>
      <c r="P753" s="22">
        <v>5155452.125</v>
      </c>
      <c r="Q753" s="22">
        <v>4920699.875</v>
      </c>
      <c r="R753" s="22">
        <v>8901196</v>
      </c>
      <c r="S753" s="22">
        <v>7028078</v>
      </c>
      <c r="T753" s="22">
        <v>2439833.25</v>
      </c>
      <c r="U753" s="22">
        <v>2613924.25</v>
      </c>
      <c r="V753" s="22">
        <v>1830781.125</v>
      </c>
      <c r="W753" s="22">
        <v>2020622.375</v>
      </c>
      <c r="X753" s="23">
        <v>36177781.532317899</v>
      </c>
      <c r="Y753" s="23">
        <v>37623634.487815201</v>
      </c>
      <c r="Z753" s="23">
        <v>10389711.174127299</v>
      </c>
      <c r="AA753" s="23">
        <v>10708695.5922256</v>
      </c>
      <c r="AB753" s="23">
        <v>11309488.1262658</v>
      </c>
      <c r="AC753" s="23">
        <v>10199885.9308348</v>
      </c>
      <c r="AD753" s="23">
        <v>8901196</v>
      </c>
      <c r="AE753" s="23">
        <v>7245132.5102998298</v>
      </c>
      <c r="AF753" s="23">
        <v>2660308.04232653</v>
      </c>
      <c r="AG753" s="23">
        <v>2645812.7374954298</v>
      </c>
      <c r="AH753" s="23">
        <v>2254058.3862850801</v>
      </c>
      <c r="AI753" s="23">
        <v>2336207.77893851</v>
      </c>
      <c r="AJ753" s="22">
        <v>3</v>
      </c>
    </row>
    <row r="754" spans="1:36" x14ac:dyDescent="0.25">
      <c r="A754" s="22" t="s">
        <v>651</v>
      </c>
      <c r="B754" s="22" t="s">
        <v>1978</v>
      </c>
      <c r="C754" s="22">
        <v>26</v>
      </c>
      <c r="D754" s="22">
        <v>0.01</v>
      </c>
      <c r="E754" s="22">
        <v>-6.64</v>
      </c>
      <c r="F754" s="22" t="s">
        <v>31</v>
      </c>
      <c r="G754" s="22" t="s">
        <v>31</v>
      </c>
      <c r="H754" s="22">
        <v>967986.07612932601</v>
      </c>
      <c r="I754" s="22" t="s">
        <v>31</v>
      </c>
      <c r="J754" s="22">
        <v>70.33</v>
      </c>
      <c r="K754" s="22" t="s">
        <v>31</v>
      </c>
      <c r="L754" s="22">
        <v>791791.0625</v>
      </c>
      <c r="M754" s="22">
        <v>378165.5</v>
      </c>
      <c r="N754" s="22">
        <v>376759.4375</v>
      </c>
      <c r="O754" s="22">
        <v>337669.03125</v>
      </c>
      <c r="P754" s="22">
        <v>72905.3671875</v>
      </c>
      <c r="Q754" s="22">
        <v>73639.5</v>
      </c>
      <c r="R754" s="22" t="s">
        <v>31</v>
      </c>
      <c r="S754" s="22" t="s">
        <v>31</v>
      </c>
      <c r="T754" s="22" t="s">
        <v>31</v>
      </c>
      <c r="U754" s="22" t="s">
        <v>31</v>
      </c>
      <c r="V754" s="22" t="s">
        <v>31</v>
      </c>
      <c r="W754" s="22" t="s">
        <v>31</v>
      </c>
      <c r="X754" s="23">
        <v>1678777.6000153101</v>
      </c>
      <c r="Y754" s="23">
        <v>1278285.98407613</v>
      </c>
      <c r="Z754" s="23">
        <v>1013229.57893617</v>
      </c>
      <c r="AA754" s="23">
        <v>924762.82084464806</v>
      </c>
      <c r="AB754" s="23">
        <v>159932.119347937</v>
      </c>
      <c r="AC754" s="23">
        <v>152643.83504058101</v>
      </c>
      <c r="AD754" s="23" t="s">
        <v>31</v>
      </c>
      <c r="AE754" s="23" t="s">
        <v>31</v>
      </c>
      <c r="AF754" s="23" t="s">
        <v>31</v>
      </c>
      <c r="AG754" s="23" t="s">
        <v>31</v>
      </c>
      <c r="AH754" s="23" t="s">
        <v>31</v>
      </c>
      <c r="AI754" s="23" t="s">
        <v>31</v>
      </c>
      <c r="AJ754" s="22">
        <v>3</v>
      </c>
    </row>
    <row r="755" spans="1:36" x14ac:dyDescent="0.25">
      <c r="A755" s="22" t="s">
        <v>486</v>
      </c>
      <c r="B755" s="22" t="s">
        <v>1979</v>
      </c>
      <c r="C755" s="22">
        <v>4</v>
      </c>
      <c r="D755" s="22">
        <v>0.01</v>
      </c>
      <c r="E755" s="22">
        <v>-6.64</v>
      </c>
      <c r="F755" s="22" t="s">
        <v>31</v>
      </c>
      <c r="G755" s="22" t="s">
        <v>31</v>
      </c>
      <c r="H755" s="22">
        <v>68734.356179067705</v>
      </c>
      <c r="I755" s="22" t="s">
        <v>31</v>
      </c>
      <c r="J755" s="22">
        <v>70.47</v>
      </c>
      <c r="K755" s="22" t="s">
        <v>31</v>
      </c>
      <c r="L755" s="22" t="s">
        <v>31</v>
      </c>
      <c r="M755" s="22" t="s">
        <v>31</v>
      </c>
      <c r="N755" s="22">
        <v>51707.08984375</v>
      </c>
      <c r="O755" s="22">
        <v>51463.78515625</v>
      </c>
      <c r="P755" s="22">
        <v>15487.3720703125</v>
      </c>
      <c r="Q755" s="22">
        <v>16305.1015625</v>
      </c>
      <c r="R755" s="22" t="s">
        <v>31</v>
      </c>
      <c r="S755" s="22" t="s">
        <v>31</v>
      </c>
      <c r="T755" s="22" t="s">
        <v>31</v>
      </c>
      <c r="U755" s="22" t="s">
        <v>31</v>
      </c>
      <c r="V755" s="22" t="s">
        <v>31</v>
      </c>
      <c r="W755" s="22" t="s">
        <v>31</v>
      </c>
      <c r="X755" s="23" t="s">
        <v>31</v>
      </c>
      <c r="Y755" s="23" t="s">
        <v>31</v>
      </c>
      <c r="Z755" s="23">
        <v>139057.30727819601</v>
      </c>
      <c r="AA755" s="23">
        <v>140942.137797651</v>
      </c>
      <c r="AB755" s="23">
        <v>33974.566398724797</v>
      </c>
      <c r="AC755" s="23">
        <v>33798.073496237397</v>
      </c>
      <c r="AD755" s="23" t="s">
        <v>31</v>
      </c>
      <c r="AE755" s="23" t="s">
        <v>31</v>
      </c>
      <c r="AF755" s="23" t="s">
        <v>31</v>
      </c>
      <c r="AG755" s="23" t="s">
        <v>31</v>
      </c>
      <c r="AH755" s="23" t="s">
        <v>31</v>
      </c>
      <c r="AI755" s="23" t="s">
        <v>31</v>
      </c>
      <c r="AJ755" s="22">
        <v>3</v>
      </c>
    </row>
    <row r="756" spans="1:36" x14ac:dyDescent="0.25">
      <c r="A756" s="22" t="s">
        <v>995</v>
      </c>
      <c r="B756" s="22" t="s">
        <v>1980</v>
      </c>
      <c r="C756" s="22">
        <v>2</v>
      </c>
      <c r="D756" s="22">
        <v>0.01</v>
      </c>
      <c r="E756" s="22">
        <v>-6.64</v>
      </c>
      <c r="F756" s="22" t="s">
        <v>31</v>
      </c>
      <c r="G756" s="22" t="s">
        <v>31</v>
      </c>
      <c r="H756" s="22">
        <v>30691.799646362098</v>
      </c>
      <c r="I756" s="22" t="s">
        <v>31</v>
      </c>
      <c r="J756" s="22">
        <v>70.58</v>
      </c>
      <c r="K756" s="22" t="s">
        <v>31</v>
      </c>
      <c r="L756" s="22">
        <v>25685.798828125</v>
      </c>
      <c r="M756" s="22">
        <v>21501.001953125</v>
      </c>
      <c r="N756" s="22" t="s">
        <v>31</v>
      </c>
      <c r="O756" s="22" t="s">
        <v>31</v>
      </c>
      <c r="P756" s="22">
        <v>7086.5595703125</v>
      </c>
      <c r="Q756" s="22">
        <v>8344.505859375</v>
      </c>
      <c r="R756" s="22" t="s">
        <v>31</v>
      </c>
      <c r="S756" s="22" t="s">
        <v>31</v>
      </c>
      <c r="T756" s="22" t="s">
        <v>31</v>
      </c>
      <c r="U756" s="22" t="s">
        <v>31</v>
      </c>
      <c r="V756" s="22" t="s">
        <v>31</v>
      </c>
      <c r="W756" s="22" t="s">
        <v>31</v>
      </c>
      <c r="X756" s="23">
        <v>54459.750499085501</v>
      </c>
      <c r="Y756" s="23">
        <v>72678.3099999158</v>
      </c>
      <c r="Z756" s="23" t="s">
        <v>31</v>
      </c>
      <c r="AA756" s="23" t="s">
        <v>31</v>
      </c>
      <c r="AB756" s="23">
        <v>15545.748340456999</v>
      </c>
      <c r="AC756" s="23">
        <v>17296.9313465409</v>
      </c>
      <c r="AD756" s="23" t="s">
        <v>31</v>
      </c>
      <c r="AE756" s="23" t="s">
        <v>31</v>
      </c>
      <c r="AF756" s="23" t="s">
        <v>31</v>
      </c>
      <c r="AG756" s="23" t="s">
        <v>31</v>
      </c>
      <c r="AH756" s="23" t="s">
        <v>31</v>
      </c>
      <c r="AI756" s="23" t="s">
        <v>31</v>
      </c>
      <c r="AJ756" s="22">
        <v>3</v>
      </c>
    </row>
    <row r="757" spans="1:36" x14ac:dyDescent="0.25">
      <c r="A757" s="22" t="s">
        <v>445</v>
      </c>
      <c r="B757" s="22" t="s">
        <v>1981</v>
      </c>
      <c r="C757" s="22">
        <v>5</v>
      </c>
      <c r="D757" s="22">
        <v>0.01</v>
      </c>
      <c r="E757" s="22">
        <v>-6.64</v>
      </c>
      <c r="F757" s="22" t="s">
        <v>31</v>
      </c>
      <c r="G757" s="22" t="s">
        <v>31</v>
      </c>
      <c r="H757" s="22">
        <v>104907.102012138</v>
      </c>
      <c r="I757" s="22" t="s">
        <v>31</v>
      </c>
      <c r="J757" s="22">
        <v>71.28</v>
      </c>
      <c r="K757" s="22" t="s">
        <v>31</v>
      </c>
      <c r="L757" s="22">
        <v>52696.78125</v>
      </c>
      <c r="M757" s="22">
        <v>29140.5</v>
      </c>
      <c r="N757" s="22">
        <v>105350.390625</v>
      </c>
      <c r="O757" s="22">
        <v>105988.15625</v>
      </c>
      <c r="P757" s="22">
        <v>25239.86328125</v>
      </c>
      <c r="Q757" s="22">
        <v>31431.177734375</v>
      </c>
      <c r="R757" s="22" t="s">
        <v>31</v>
      </c>
      <c r="S757" s="22" t="s">
        <v>31</v>
      </c>
      <c r="T757" s="22" t="s">
        <v>31</v>
      </c>
      <c r="U757" s="22" t="s">
        <v>31</v>
      </c>
      <c r="V757" s="22" t="s">
        <v>31</v>
      </c>
      <c r="W757" s="22" t="s">
        <v>31</v>
      </c>
      <c r="X757" s="23">
        <v>111729.192390836</v>
      </c>
      <c r="Y757" s="23">
        <v>98501.562725765398</v>
      </c>
      <c r="Z757" s="23">
        <v>283321.720199059</v>
      </c>
      <c r="AA757" s="23">
        <v>290266.19938180503</v>
      </c>
      <c r="AB757" s="23">
        <v>55368.554913671796</v>
      </c>
      <c r="AC757" s="23">
        <v>65152.201049940901</v>
      </c>
      <c r="AD757" s="23" t="s">
        <v>31</v>
      </c>
      <c r="AE757" s="23" t="s">
        <v>31</v>
      </c>
      <c r="AF757" s="23" t="s">
        <v>31</v>
      </c>
      <c r="AG757" s="23" t="s">
        <v>31</v>
      </c>
      <c r="AH757" s="23" t="s">
        <v>31</v>
      </c>
      <c r="AI757" s="23" t="s">
        <v>31</v>
      </c>
      <c r="AJ757" s="22">
        <v>3</v>
      </c>
    </row>
    <row r="758" spans="1:36" x14ac:dyDescent="0.25">
      <c r="A758" s="22" t="s">
        <v>893</v>
      </c>
      <c r="B758" s="22" t="s">
        <v>1821</v>
      </c>
      <c r="C758" s="22">
        <v>2</v>
      </c>
      <c r="D758" s="22">
        <v>0.01</v>
      </c>
      <c r="E758" s="22">
        <v>-6.64</v>
      </c>
      <c r="F758" s="22" t="s">
        <v>31</v>
      </c>
      <c r="G758" s="22" t="s">
        <v>31</v>
      </c>
      <c r="H758" s="22">
        <v>78644.931075640503</v>
      </c>
      <c r="I758" s="22" t="s">
        <v>31</v>
      </c>
      <c r="J758" s="22">
        <v>71.3</v>
      </c>
      <c r="K758" s="22" t="s">
        <v>31</v>
      </c>
      <c r="L758" s="22">
        <v>76746.4609375</v>
      </c>
      <c r="M758" s="22">
        <v>46786.078125</v>
      </c>
      <c r="N758" s="22">
        <v>14542.36328125</v>
      </c>
      <c r="O758" s="22">
        <v>13455.091796875</v>
      </c>
      <c r="P758" s="22" t="s">
        <v>31</v>
      </c>
      <c r="Q758" s="22" t="s">
        <v>31</v>
      </c>
      <c r="R758" s="22" t="s">
        <v>31</v>
      </c>
      <c r="S758" s="22" t="s">
        <v>31</v>
      </c>
      <c r="T758" s="22" t="s">
        <v>31</v>
      </c>
      <c r="U758" s="22" t="s">
        <v>31</v>
      </c>
      <c r="V758" s="22" t="s">
        <v>31</v>
      </c>
      <c r="W758" s="22" t="s">
        <v>31</v>
      </c>
      <c r="X758" s="23">
        <v>162719.997237056</v>
      </c>
      <c r="Y758" s="23">
        <v>158147.65735393201</v>
      </c>
      <c r="Z758" s="23">
        <v>39109.179910583603</v>
      </c>
      <c r="AA758" s="23">
        <v>36849.007440038396</v>
      </c>
      <c r="AB758" s="23" t="s">
        <v>31</v>
      </c>
      <c r="AC758" s="23" t="s">
        <v>31</v>
      </c>
      <c r="AD758" s="23" t="s">
        <v>31</v>
      </c>
      <c r="AE758" s="23" t="s">
        <v>31</v>
      </c>
      <c r="AF758" s="23" t="s">
        <v>31</v>
      </c>
      <c r="AG758" s="23" t="s">
        <v>31</v>
      </c>
      <c r="AH758" s="23" t="s">
        <v>31</v>
      </c>
      <c r="AI758" s="23" t="s">
        <v>31</v>
      </c>
      <c r="AJ758" s="22">
        <v>3</v>
      </c>
    </row>
    <row r="759" spans="1:36" x14ac:dyDescent="0.25">
      <c r="A759" s="22" t="s">
        <v>651</v>
      </c>
      <c r="B759" s="22" t="s">
        <v>1982</v>
      </c>
      <c r="C759" s="22">
        <v>34</v>
      </c>
      <c r="D759" s="22">
        <v>0.59399999999999997</v>
      </c>
      <c r="E759" s="22">
        <v>-0.75</v>
      </c>
      <c r="F759" s="22">
        <v>0.54325431317267603</v>
      </c>
      <c r="G759" s="22">
        <v>0.70140739548762099</v>
      </c>
      <c r="H759" s="22">
        <v>8360436.9051456098</v>
      </c>
      <c r="I759" s="22">
        <v>4970089.4266777895</v>
      </c>
      <c r="J759" s="22">
        <v>72.3</v>
      </c>
      <c r="K759" s="22">
        <v>73.62</v>
      </c>
      <c r="L759" s="22">
        <v>4076495.0625</v>
      </c>
      <c r="M759" s="22">
        <v>2469445.84375</v>
      </c>
      <c r="N759" s="22">
        <v>3173358.0625</v>
      </c>
      <c r="O759" s="22">
        <v>3057547.34375</v>
      </c>
      <c r="P759" s="22">
        <v>181150.421875</v>
      </c>
      <c r="Q759" s="22">
        <v>181252.4375</v>
      </c>
      <c r="R759" s="22">
        <v>4790809.5</v>
      </c>
      <c r="S759" s="22">
        <v>5093277.5</v>
      </c>
      <c r="T759" s="22">
        <v>4735747</v>
      </c>
      <c r="U759" s="22">
        <v>5093935</v>
      </c>
      <c r="V759" s="22">
        <v>109184.0625</v>
      </c>
      <c r="W759" s="22">
        <v>190807.5</v>
      </c>
      <c r="X759" s="23">
        <v>8643099.0719827991</v>
      </c>
      <c r="Y759" s="23">
        <v>8347292.4169462202</v>
      </c>
      <c r="Z759" s="23">
        <v>8534199.6336338092</v>
      </c>
      <c r="AA759" s="23">
        <v>8373602.0919813402</v>
      </c>
      <c r="AB759" s="23">
        <v>397388.72471119103</v>
      </c>
      <c r="AC759" s="23">
        <v>375709.60110339202</v>
      </c>
      <c r="AD759" s="23">
        <v>4790809.5</v>
      </c>
      <c r="AE759" s="23">
        <v>5250577.8107796498</v>
      </c>
      <c r="AF759" s="23">
        <v>5163691.3426455501</v>
      </c>
      <c r="AG759" s="23">
        <v>5156078.3014174104</v>
      </c>
      <c r="AH759" s="23">
        <v>134427.45742028501</v>
      </c>
      <c r="AI759" s="23">
        <v>220608.24986153501</v>
      </c>
      <c r="AJ759" s="22">
        <v>3</v>
      </c>
    </row>
    <row r="760" spans="1:36" x14ac:dyDescent="0.25">
      <c r="A760" s="22" t="s">
        <v>571</v>
      </c>
      <c r="B760" s="22" t="s">
        <v>1983</v>
      </c>
      <c r="C760" s="22">
        <v>9</v>
      </c>
      <c r="D760" s="22">
        <v>0.78600000000000003</v>
      </c>
      <c r="E760" s="22">
        <v>-0.35</v>
      </c>
      <c r="F760" s="22">
        <v>0.57233561940871802</v>
      </c>
      <c r="G760" s="22">
        <v>0.72842715197473196</v>
      </c>
      <c r="H760" s="22">
        <v>637655.57850607799</v>
      </c>
      <c r="I760" s="22">
        <v>501196.53722551698</v>
      </c>
      <c r="J760" s="22">
        <v>72.52</v>
      </c>
      <c r="K760" s="22">
        <v>100</v>
      </c>
      <c r="L760" s="22">
        <v>181336.53125</v>
      </c>
      <c r="M760" s="22">
        <v>242347.96875</v>
      </c>
      <c r="N760" s="22">
        <v>644594.3125</v>
      </c>
      <c r="O760" s="22">
        <v>647052.6875</v>
      </c>
      <c r="P760" s="22">
        <v>144535.1171875</v>
      </c>
      <c r="Q760" s="22">
        <v>239451.953125</v>
      </c>
      <c r="R760" s="22" t="s">
        <v>31</v>
      </c>
      <c r="S760" s="22" t="s">
        <v>31</v>
      </c>
      <c r="T760" s="22">
        <v>1542875.5</v>
      </c>
      <c r="U760" s="22">
        <v>1616668</v>
      </c>
      <c r="V760" s="22">
        <v>69806.4375</v>
      </c>
      <c r="W760" s="22">
        <v>132770.890625</v>
      </c>
      <c r="X760" s="23">
        <v>384474.79536557302</v>
      </c>
      <c r="Y760" s="23">
        <v>819191.62832792697</v>
      </c>
      <c r="Z760" s="23">
        <v>1733525.3183645201</v>
      </c>
      <c r="AA760" s="23">
        <v>1772061.4363494699</v>
      </c>
      <c r="AB760" s="23">
        <v>317065.924001857</v>
      </c>
      <c r="AC760" s="23">
        <v>496348.62312967202</v>
      </c>
      <c r="AD760" s="23" t="s">
        <v>31</v>
      </c>
      <c r="AE760" s="23" t="s">
        <v>31</v>
      </c>
      <c r="AF760" s="23">
        <v>1682296.97704078</v>
      </c>
      <c r="AG760" s="23">
        <v>1636390.49092615</v>
      </c>
      <c r="AH760" s="23">
        <v>85945.711213054004</v>
      </c>
      <c r="AI760" s="23">
        <v>153507.350671953</v>
      </c>
      <c r="AJ760" s="22">
        <v>3</v>
      </c>
    </row>
    <row r="761" spans="1:36" x14ac:dyDescent="0.25">
      <c r="A761" s="22" t="s">
        <v>545</v>
      </c>
      <c r="B761" s="22" t="s">
        <v>1984</v>
      </c>
      <c r="C761" s="22">
        <v>11</v>
      </c>
      <c r="D761" s="22">
        <v>0.01</v>
      </c>
      <c r="E761" s="22">
        <v>-6.64</v>
      </c>
      <c r="F761" s="22" t="s">
        <v>31</v>
      </c>
      <c r="G761" s="22" t="s">
        <v>31</v>
      </c>
      <c r="H761" s="22">
        <v>84932.881380648905</v>
      </c>
      <c r="I761" s="22" t="s">
        <v>31</v>
      </c>
      <c r="J761" s="22">
        <v>73.180000000000007</v>
      </c>
      <c r="K761" s="22" t="s">
        <v>31</v>
      </c>
      <c r="L761" s="22" t="s">
        <v>31</v>
      </c>
      <c r="M761" s="22" t="s">
        <v>31</v>
      </c>
      <c r="N761" s="22">
        <v>60386.859375</v>
      </c>
      <c r="O761" s="22">
        <v>60640.23046875</v>
      </c>
      <c r="P761" s="22">
        <v>13566.1474609375</v>
      </c>
      <c r="Q761" s="22">
        <v>21428.763671875</v>
      </c>
      <c r="R761" s="22" t="s">
        <v>31</v>
      </c>
      <c r="S761" s="22" t="s">
        <v>31</v>
      </c>
      <c r="T761" s="22" t="s">
        <v>31</v>
      </c>
      <c r="U761" s="22" t="s">
        <v>31</v>
      </c>
      <c r="V761" s="22" t="s">
        <v>31</v>
      </c>
      <c r="W761" s="22" t="s">
        <v>31</v>
      </c>
      <c r="X761" s="23" t="s">
        <v>31</v>
      </c>
      <c r="Y761" s="23" t="s">
        <v>31</v>
      </c>
      <c r="Z761" s="23">
        <v>162400.05161863801</v>
      </c>
      <c r="AA761" s="23">
        <v>166073.35999205799</v>
      </c>
      <c r="AB761" s="23">
        <v>29759.986109587499</v>
      </c>
      <c r="AC761" s="23">
        <v>44418.6702388431</v>
      </c>
      <c r="AD761" s="23" t="s">
        <v>31</v>
      </c>
      <c r="AE761" s="23" t="s">
        <v>31</v>
      </c>
      <c r="AF761" s="23" t="s">
        <v>31</v>
      </c>
      <c r="AG761" s="23" t="s">
        <v>31</v>
      </c>
      <c r="AH761" s="23" t="s">
        <v>31</v>
      </c>
      <c r="AI761" s="23" t="s">
        <v>31</v>
      </c>
      <c r="AJ761" s="22">
        <v>3</v>
      </c>
    </row>
    <row r="762" spans="1:36" x14ac:dyDescent="0.25">
      <c r="A762" s="22" t="s">
        <v>808</v>
      </c>
      <c r="B762" s="22" t="s">
        <v>1919</v>
      </c>
      <c r="C762" s="22">
        <v>1</v>
      </c>
      <c r="D762" s="22">
        <v>0.01</v>
      </c>
      <c r="E762" s="22">
        <v>-6.64</v>
      </c>
      <c r="F762" s="22" t="s">
        <v>31</v>
      </c>
      <c r="G762" s="22" t="s">
        <v>31</v>
      </c>
      <c r="H762" s="22">
        <v>106944.258106361</v>
      </c>
      <c r="I762" s="22" t="s">
        <v>31</v>
      </c>
      <c r="J762" s="22">
        <v>73.47</v>
      </c>
      <c r="K762" s="22" t="s">
        <v>31</v>
      </c>
      <c r="L762" s="22">
        <v>83864.65625</v>
      </c>
      <c r="M762" s="22">
        <v>63466.24609375</v>
      </c>
      <c r="N762" s="22">
        <v>23917.1640625</v>
      </c>
      <c r="O762" s="22" t="s">
        <v>31</v>
      </c>
      <c r="P762" s="22" t="s">
        <v>31</v>
      </c>
      <c r="Q762" s="22">
        <v>13618.9091796875</v>
      </c>
      <c r="R762" s="22" t="s">
        <v>31</v>
      </c>
      <c r="S762" s="22" t="s">
        <v>31</v>
      </c>
      <c r="T762" s="22" t="s">
        <v>31</v>
      </c>
      <c r="U762" s="22" t="s">
        <v>31</v>
      </c>
      <c r="V762" s="22" t="s">
        <v>31</v>
      </c>
      <c r="W762" s="22" t="s">
        <v>31</v>
      </c>
      <c r="X762" s="23">
        <v>177812.19442027301</v>
      </c>
      <c r="Y762" s="23">
        <v>214530.444589914</v>
      </c>
      <c r="Z762" s="23">
        <v>64321.091020829997</v>
      </c>
      <c r="AA762" s="23" t="s">
        <v>31</v>
      </c>
      <c r="AB762" s="23" t="s">
        <v>31</v>
      </c>
      <c r="AC762" s="23">
        <v>28229.992412453601</v>
      </c>
      <c r="AD762" s="23" t="s">
        <v>31</v>
      </c>
      <c r="AE762" s="23" t="s">
        <v>31</v>
      </c>
      <c r="AF762" s="23" t="s">
        <v>31</v>
      </c>
      <c r="AG762" s="23" t="s">
        <v>31</v>
      </c>
      <c r="AH762" s="23" t="s">
        <v>31</v>
      </c>
      <c r="AI762" s="23" t="s">
        <v>31</v>
      </c>
      <c r="AJ762" s="22">
        <v>3</v>
      </c>
    </row>
    <row r="763" spans="1:36" x14ac:dyDescent="0.25">
      <c r="A763" s="22" t="s">
        <v>68</v>
      </c>
      <c r="B763" s="22" t="s">
        <v>1277</v>
      </c>
      <c r="C763" s="22">
        <v>21</v>
      </c>
      <c r="D763" s="22">
        <v>0.83599999999999997</v>
      </c>
      <c r="E763" s="22">
        <v>-0.26</v>
      </c>
      <c r="F763" s="22">
        <v>0.35911857699039101</v>
      </c>
      <c r="G763" s="22">
        <v>0.56315694132348304</v>
      </c>
      <c r="H763" s="22">
        <v>3355947.2320921002</v>
      </c>
      <c r="I763" s="22">
        <v>2806191.6945387302</v>
      </c>
      <c r="J763" s="22">
        <v>73.7</v>
      </c>
      <c r="K763" s="22">
        <v>75.11</v>
      </c>
      <c r="L763" s="22">
        <v>4030761.25</v>
      </c>
      <c r="M763" s="22">
        <v>3689723</v>
      </c>
      <c r="N763" s="22">
        <v>1188340.625</v>
      </c>
      <c r="O763" s="22">
        <v>1286786.375</v>
      </c>
      <c r="P763" s="22">
        <v>1129686.375</v>
      </c>
      <c r="Q763" s="22">
        <v>1411111.375</v>
      </c>
      <c r="R763" s="22">
        <v>6620571.5</v>
      </c>
      <c r="S763" s="22">
        <v>6663212</v>
      </c>
      <c r="T763" s="22" t="s">
        <v>31</v>
      </c>
      <c r="U763" s="22">
        <v>2772370.25</v>
      </c>
      <c r="V763" s="22">
        <v>607323.5625</v>
      </c>
      <c r="W763" s="22">
        <v>1512676.75</v>
      </c>
      <c r="X763" s="23">
        <v>8546132.9610672705</v>
      </c>
      <c r="Y763" s="23">
        <v>12472108.629748899</v>
      </c>
      <c r="Z763" s="23">
        <v>3195837.3202038198</v>
      </c>
      <c r="AA763" s="23">
        <v>3524078.5735202301</v>
      </c>
      <c r="AB763" s="23">
        <v>2478187.0405724598</v>
      </c>
      <c r="AC763" s="23">
        <v>2925025.9975880799</v>
      </c>
      <c r="AD763" s="23">
        <v>6620571.5</v>
      </c>
      <c r="AE763" s="23">
        <v>6868998.0225347402</v>
      </c>
      <c r="AF763" s="23" t="s">
        <v>31</v>
      </c>
      <c r="AG763" s="23">
        <v>2806191.6945387302</v>
      </c>
      <c r="AH763" s="23">
        <v>747736.99081131595</v>
      </c>
      <c r="AI763" s="23">
        <v>1748930.04951973</v>
      </c>
      <c r="AJ763" s="22">
        <v>3</v>
      </c>
    </row>
    <row r="764" spans="1:36" x14ac:dyDescent="0.25">
      <c r="A764" s="22" t="s">
        <v>155</v>
      </c>
      <c r="B764" s="22" t="s">
        <v>1985</v>
      </c>
      <c r="C764" s="22">
        <v>25</v>
      </c>
      <c r="D764" s="22">
        <v>0.96199999999999997</v>
      </c>
      <c r="E764" s="22">
        <v>-0.06</v>
      </c>
      <c r="F764" s="22">
        <v>0.809427369367413</v>
      </c>
      <c r="G764" s="22">
        <v>0.90222795948597001</v>
      </c>
      <c r="H764" s="22">
        <v>1511478.6859228001</v>
      </c>
      <c r="I764" s="22">
        <v>1454449.0802358501</v>
      </c>
      <c r="J764" s="22">
        <v>74.099999999999994</v>
      </c>
      <c r="K764" s="22">
        <v>84.58</v>
      </c>
      <c r="L764" s="22">
        <v>1228404.75</v>
      </c>
      <c r="M764" s="22">
        <v>677473.9375</v>
      </c>
      <c r="N764" s="22">
        <v>82229.0390625</v>
      </c>
      <c r="O764" s="22">
        <v>56468.28515625</v>
      </c>
      <c r="P764" s="22">
        <v>770982.4375</v>
      </c>
      <c r="Q764" s="22">
        <v>651650.8125</v>
      </c>
      <c r="R764" s="22">
        <v>2811597</v>
      </c>
      <c r="S764" s="22">
        <v>2830063.5</v>
      </c>
      <c r="T764" s="22">
        <v>61924.77734375</v>
      </c>
      <c r="U764" s="22">
        <v>111382.59375</v>
      </c>
      <c r="V764" s="22">
        <v>1052738.125</v>
      </c>
      <c r="W764" s="22">
        <v>1411632.5</v>
      </c>
      <c r="X764" s="23">
        <v>2604498.1759975501</v>
      </c>
      <c r="Y764" s="23">
        <v>2290017.0398492599</v>
      </c>
      <c r="Z764" s="23">
        <v>221140.82975193701</v>
      </c>
      <c r="AA764" s="23">
        <v>154647.79365772501</v>
      </c>
      <c r="AB764" s="23">
        <v>1691300.1054133</v>
      </c>
      <c r="AC764" s="23">
        <v>1350776.13410345</v>
      </c>
      <c r="AD764" s="23">
        <v>2811597</v>
      </c>
      <c r="AE764" s="23">
        <v>2917466.9191296599</v>
      </c>
      <c r="AF764" s="23">
        <v>67520.591084189102</v>
      </c>
      <c r="AG764" s="23">
        <v>112741.402234219</v>
      </c>
      <c r="AH764" s="23">
        <v>1296131.5619955801</v>
      </c>
      <c r="AI764" s="23">
        <v>1632104.4784542699</v>
      </c>
      <c r="AJ764" s="22">
        <v>3</v>
      </c>
    </row>
    <row r="765" spans="1:36" x14ac:dyDescent="0.25">
      <c r="A765" s="22" t="s">
        <v>143</v>
      </c>
      <c r="B765" s="22" t="s">
        <v>1986</v>
      </c>
      <c r="C765" s="22">
        <v>7</v>
      </c>
      <c r="D765" s="22">
        <v>0.191</v>
      </c>
      <c r="E765" s="22">
        <v>-2.39</v>
      </c>
      <c r="F765" s="22">
        <v>0.31035370718431399</v>
      </c>
      <c r="G765" s="22">
        <v>0.51772244339065299</v>
      </c>
      <c r="H765" s="22">
        <v>148001.026443221</v>
      </c>
      <c r="I765" s="22">
        <v>28269.9174429696</v>
      </c>
      <c r="J765" s="22">
        <v>74.2</v>
      </c>
      <c r="K765" s="22">
        <v>77.209999999999994</v>
      </c>
      <c r="L765" s="22">
        <v>69804.296875</v>
      </c>
      <c r="M765" s="22">
        <v>53568.36328125</v>
      </c>
      <c r="N765" s="22" t="s">
        <v>31</v>
      </c>
      <c r="O765" s="22" t="s">
        <v>31</v>
      </c>
      <c r="P765" s="22">
        <v>8404.5888671875</v>
      </c>
      <c r="Q765" s="22" t="s">
        <v>31</v>
      </c>
      <c r="R765" s="22" t="s">
        <v>31</v>
      </c>
      <c r="S765" s="22">
        <v>81213.3203125</v>
      </c>
      <c r="T765" s="22">
        <v>25927.029296875</v>
      </c>
      <c r="U765" s="22">
        <v>36327.3203125</v>
      </c>
      <c r="V765" s="22">
        <v>11849.8291015625</v>
      </c>
      <c r="W765" s="22">
        <v>15363.0908203125</v>
      </c>
      <c r="X765" s="23">
        <v>148001.026443221</v>
      </c>
      <c r="Y765" s="23">
        <v>181073.33422091699</v>
      </c>
      <c r="Z765" s="23" t="s">
        <v>31</v>
      </c>
      <c r="AA765" s="23" t="s">
        <v>31</v>
      </c>
      <c r="AB765" s="23">
        <v>18437.102255042799</v>
      </c>
      <c r="AC765" s="23" t="s">
        <v>31</v>
      </c>
      <c r="AD765" s="23" t="s">
        <v>31</v>
      </c>
      <c r="AE765" s="23">
        <v>83721.504978386307</v>
      </c>
      <c r="AF765" s="23">
        <v>28269.9174429696</v>
      </c>
      <c r="AG765" s="23">
        <v>36770.494325491301</v>
      </c>
      <c r="AH765" s="23">
        <v>14589.5138952899</v>
      </c>
      <c r="AI765" s="23">
        <v>17762.533329837501</v>
      </c>
      <c r="AJ765" s="22">
        <v>3</v>
      </c>
    </row>
    <row r="766" spans="1:36" x14ac:dyDescent="0.25">
      <c r="A766" s="22" t="s">
        <v>430</v>
      </c>
      <c r="B766" s="22" t="s">
        <v>1959</v>
      </c>
      <c r="C766" s="22">
        <v>18</v>
      </c>
      <c r="D766" s="22">
        <v>0.01</v>
      </c>
      <c r="E766" s="22">
        <v>-6.64</v>
      </c>
      <c r="F766" s="22" t="s">
        <v>31</v>
      </c>
      <c r="G766" s="22" t="s">
        <v>31</v>
      </c>
      <c r="H766" s="22">
        <v>351772.94659189403</v>
      </c>
      <c r="I766" s="22" t="s">
        <v>31</v>
      </c>
      <c r="J766" s="22">
        <v>74.78</v>
      </c>
      <c r="K766" s="22" t="s">
        <v>31</v>
      </c>
      <c r="L766" s="22">
        <v>72066.65625</v>
      </c>
      <c r="M766" s="22">
        <v>29916.46484375</v>
      </c>
      <c r="N766" s="22">
        <v>328158.46875</v>
      </c>
      <c r="O766" s="22">
        <v>295482.4375</v>
      </c>
      <c r="P766" s="22">
        <v>164392.9375</v>
      </c>
      <c r="Q766" s="22">
        <v>165537.765625</v>
      </c>
      <c r="R766" s="22" t="s">
        <v>31</v>
      </c>
      <c r="S766" s="22" t="s">
        <v>31</v>
      </c>
      <c r="T766" s="22" t="s">
        <v>31</v>
      </c>
      <c r="U766" s="22" t="s">
        <v>31</v>
      </c>
      <c r="V766" s="22" t="s">
        <v>31</v>
      </c>
      <c r="W766" s="22" t="s">
        <v>31</v>
      </c>
      <c r="X766" s="23">
        <v>152797.744190884</v>
      </c>
      <c r="Y766" s="23">
        <v>101124.50158164</v>
      </c>
      <c r="Z766" s="23">
        <v>882525.64905133005</v>
      </c>
      <c r="AA766" s="23">
        <v>809227.81518049701</v>
      </c>
      <c r="AB766" s="23">
        <v>360627.91965082998</v>
      </c>
      <c r="AC766" s="23">
        <v>343135.40136813599</v>
      </c>
      <c r="AD766" s="23" t="s">
        <v>31</v>
      </c>
      <c r="AE766" s="23" t="s">
        <v>31</v>
      </c>
      <c r="AF766" s="23" t="s">
        <v>31</v>
      </c>
      <c r="AG766" s="23" t="s">
        <v>31</v>
      </c>
      <c r="AH766" s="23" t="s">
        <v>31</v>
      </c>
      <c r="AI766" s="23" t="s">
        <v>31</v>
      </c>
      <c r="AJ766" s="22">
        <v>3</v>
      </c>
    </row>
    <row r="767" spans="1:36" x14ac:dyDescent="0.25">
      <c r="A767" s="22" t="s">
        <v>615</v>
      </c>
      <c r="B767" s="22" t="s">
        <v>1987</v>
      </c>
      <c r="C767" s="22">
        <v>2</v>
      </c>
      <c r="D767" s="22">
        <v>0.01</v>
      </c>
      <c r="E767" s="22">
        <v>-6.64</v>
      </c>
      <c r="F767" s="22" t="s">
        <v>31</v>
      </c>
      <c r="G767" s="22" t="s">
        <v>31</v>
      </c>
      <c r="H767" s="22">
        <v>150492.02894468399</v>
      </c>
      <c r="I767" s="22" t="s">
        <v>31</v>
      </c>
      <c r="J767" s="22">
        <v>74.900000000000006</v>
      </c>
      <c r="K767" s="22" t="s">
        <v>31</v>
      </c>
      <c r="L767" s="22">
        <v>74878.3984375</v>
      </c>
      <c r="M767" s="22">
        <v>42202.84765625</v>
      </c>
      <c r="N767" s="22">
        <v>208733.109375</v>
      </c>
      <c r="O767" s="22">
        <v>194934.578125</v>
      </c>
      <c r="P767" s="22">
        <v>60982.4921875</v>
      </c>
      <c r="Q767" s="22">
        <v>68192.1484375</v>
      </c>
      <c r="R767" s="22" t="s">
        <v>31</v>
      </c>
      <c r="S767" s="22" t="s">
        <v>31</v>
      </c>
      <c r="T767" s="22" t="s">
        <v>31</v>
      </c>
      <c r="U767" s="22" t="s">
        <v>31</v>
      </c>
      <c r="V767" s="22" t="s">
        <v>31</v>
      </c>
      <c r="W767" s="22" t="s">
        <v>31</v>
      </c>
      <c r="X767" s="23">
        <v>158759.27877361799</v>
      </c>
      <c r="Y767" s="23">
        <v>142655.28888035699</v>
      </c>
      <c r="Z767" s="23">
        <v>561351.72598581295</v>
      </c>
      <c r="AA767" s="23">
        <v>533860.77390547295</v>
      </c>
      <c r="AB767" s="23">
        <v>133776.97136594501</v>
      </c>
      <c r="AC767" s="23">
        <v>141352.27774708599</v>
      </c>
      <c r="AD767" s="23" t="s">
        <v>31</v>
      </c>
      <c r="AE767" s="23" t="s">
        <v>31</v>
      </c>
      <c r="AF767" s="23" t="s">
        <v>31</v>
      </c>
      <c r="AG767" s="23" t="s">
        <v>31</v>
      </c>
      <c r="AH767" s="23" t="s">
        <v>31</v>
      </c>
      <c r="AI767" s="23" t="s">
        <v>31</v>
      </c>
      <c r="AJ767" s="22">
        <v>3</v>
      </c>
    </row>
    <row r="768" spans="1:36" x14ac:dyDescent="0.25">
      <c r="A768" s="22" t="s">
        <v>62</v>
      </c>
      <c r="B768" s="22" t="s">
        <v>1988</v>
      </c>
      <c r="C768" s="22">
        <v>38</v>
      </c>
      <c r="D768" s="22">
        <v>0.58799999999999997</v>
      </c>
      <c r="E768" s="22">
        <v>-0.77</v>
      </c>
      <c r="F768" s="22">
        <v>0.40130728056910803</v>
      </c>
      <c r="G768" s="22">
        <v>0.58720110623705102</v>
      </c>
      <c r="H768" s="22">
        <v>1968680.90314474</v>
      </c>
      <c r="I768" s="22">
        <v>1157143.0791001299</v>
      </c>
      <c r="J768" s="22">
        <v>74.930000000000007</v>
      </c>
      <c r="K768" s="22">
        <v>84.51</v>
      </c>
      <c r="L768" s="22">
        <v>332320.037109375</v>
      </c>
      <c r="M768" s="22">
        <v>206757.15332031299</v>
      </c>
      <c r="N768" s="22">
        <v>1785383.6328125</v>
      </c>
      <c r="O768" s="22">
        <v>1718251.1171875</v>
      </c>
      <c r="P768" s="22">
        <v>867494.80078125</v>
      </c>
      <c r="Q768" s="22">
        <v>982514.90625</v>
      </c>
      <c r="R768" s="22">
        <v>405876.1875</v>
      </c>
      <c r="S768" s="22">
        <v>417490.8125</v>
      </c>
      <c r="T768" s="22">
        <v>3252337.75</v>
      </c>
      <c r="U768" s="22">
        <v>3317346.5</v>
      </c>
      <c r="V768" s="22">
        <v>979602.0625</v>
      </c>
      <c r="W768" s="22">
        <v>960217</v>
      </c>
      <c r="X768" s="23">
        <v>704594.25567900599</v>
      </c>
      <c r="Y768" s="23">
        <v>698886.52242691303</v>
      </c>
      <c r="Z768" s="23">
        <v>4801481.5992874596</v>
      </c>
      <c r="AA768" s="23">
        <v>4705716.5537734795</v>
      </c>
      <c r="AB768" s="23">
        <v>1903018.7675407501</v>
      </c>
      <c r="AC768" s="23">
        <v>2036608.6580508701</v>
      </c>
      <c r="AD768" s="23">
        <v>405876.1875</v>
      </c>
      <c r="AE768" s="23">
        <v>430384.56010238401</v>
      </c>
      <c r="AF768" s="23">
        <v>3546234.26526677</v>
      </c>
      <c r="AG768" s="23">
        <v>3357816.3653311199</v>
      </c>
      <c r="AH768" s="23">
        <v>1206086.41527276</v>
      </c>
      <c r="AI768" s="23">
        <v>1110185.87768979</v>
      </c>
      <c r="AJ768" s="22">
        <v>3</v>
      </c>
    </row>
    <row r="769" spans="1:36" x14ac:dyDescent="0.25">
      <c r="A769" s="22" t="s">
        <v>457</v>
      </c>
      <c r="B769" s="22" t="s">
        <v>1989</v>
      </c>
      <c r="C769" s="22">
        <v>18</v>
      </c>
      <c r="D769" s="22">
        <v>0.01</v>
      </c>
      <c r="E769" s="22">
        <v>-6.64</v>
      </c>
      <c r="F769" s="22" t="s">
        <v>31</v>
      </c>
      <c r="G769" s="22" t="s">
        <v>31</v>
      </c>
      <c r="H769" s="22">
        <v>419900.79700979899</v>
      </c>
      <c r="I769" s="22" t="s">
        <v>31</v>
      </c>
      <c r="J769" s="22">
        <v>75.010000000000005</v>
      </c>
      <c r="K769" s="22" t="s">
        <v>31</v>
      </c>
      <c r="L769" s="22" t="s">
        <v>31</v>
      </c>
      <c r="M769" s="22">
        <v>83994.1484375</v>
      </c>
      <c r="N769" s="22">
        <v>499488.4296875</v>
      </c>
      <c r="O769" s="22">
        <v>543510.46484375</v>
      </c>
      <c r="P769" s="22">
        <v>191412.59375</v>
      </c>
      <c r="Q769" s="22">
        <v>175268.390625</v>
      </c>
      <c r="R769" s="22" t="s">
        <v>31</v>
      </c>
      <c r="S769" s="22" t="s">
        <v>31</v>
      </c>
      <c r="T769" s="22" t="s">
        <v>31</v>
      </c>
      <c r="U769" s="22" t="s">
        <v>31</v>
      </c>
      <c r="V769" s="22" t="s">
        <v>31</v>
      </c>
      <c r="W769" s="22" t="s">
        <v>31</v>
      </c>
      <c r="X769" s="23" t="s">
        <v>31</v>
      </c>
      <c r="Y769" s="23">
        <v>283919.45508531597</v>
      </c>
      <c r="Z769" s="23">
        <v>1343288.05312476</v>
      </c>
      <c r="AA769" s="23">
        <v>1488493.8330496999</v>
      </c>
      <c r="AB769" s="23">
        <v>419900.79700979899</v>
      </c>
      <c r="AC769" s="23">
        <v>363305.55349222402</v>
      </c>
      <c r="AD769" s="23" t="s">
        <v>31</v>
      </c>
      <c r="AE769" s="23" t="s">
        <v>31</v>
      </c>
      <c r="AF769" s="23" t="s">
        <v>31</v>
      </c>
      <c r="AG769" s="23" t="s">
        <v>31</v>
      </c>
      <c r="AH769" s="23" t="s">
        <v>31</v>
      </c>
      <c r="AI769" s="23" t="s">
        <v>31</v>
      </c>
      <c r="AJ769" s="22">
        <v>3</v>
      </c>
    </row>
    <row r="770" spans="1:36" x14ac:dyDescent="0.25">
      <c r="A770" s="22" t="s">
        <v>454</v>
      </c>
      <c r="B770" s="22" t="s">
        <v>1990</v>
      </c>
      <c r="C770" s="22">
        <v>2</v>
      </c>
      <c r="D770" s="22">
        <v>0.01</v>
      </c>
      <c r="E770" s="22">
        <v>-6.64</v>
      </c>
      <c r="F770" s="22" t="s">
        <v>31</v>
      </c>
      <c r="G770" s="22" t="s">
        <v>31</v>
      </c>
      <c r="H770" s="22">
        <v>651717.54527490295</v>
      </c>
      <c r="I770" s="22" t="s">
        <v>31</v>
      </c>
      <c r="J770" s="22">
        <v>75.66</v>
      </c>
      <c r="K770" s="22" t="s">
        <v>31</v>
      </c>
      <c r="L770" s="22">
        <v>307380.875</v>
      </c>
      <c r="M770" s="22">
        <v>222403.671875</v>
      </c>
      <c r="N770" s="22" t="s">
        <v>31</v>
      </c>
      <c r="O770" s="22" t="s">
        <v>31</v>
      </c>
      <c r="P770" s="22">
        <v>29989.015625</v>
      </c>
      <c r="Q770" s="22" t="s">
        <v>31</v>
      </c>
      <c r="R770" s="22" t="s">
        <v>31</v>
      </c>
      <c r="S770" s="22" t="s">
        <v>31</v>
      </c>
      <c r="T770" s="22" t="s">
        <v>31</v>
      </c>
      <c r="U770" s="22" t="s">
        <v>31</v>
      </c>
      <c r="V770" s="22" t="s">
        <v>31</v>
      </c>
      <c r="W770" s="22" t="s">
        <v>31</v>
      </c>
      <c r="X770" s="23">
        <v>651717.54527490295</v>
      </c>
      <c r="Y770" s="23">
        <v>751775.33795356494</v>
      </c>
      <c r="Z770" s="23" t="s">
        <v>31</v>
      </c>
      <c r="AA770" s="23" t="s">
        <v>31</v>
      </c>
      <c r="AB770" s="23">
        <v>65786.745353461403</v>
      </c>
      <c r="AC770" s="23" t="s">
        <v>31</v>
      </c>
      <c r="AD770" s="23" t="s">
        <v>31</v>
      </c>
      <c r="AE770" s="23" t="s">
        <v>31</v>
      </c>
      <c r="AF770" s="23" t="s">
        <v>31</v>
      </c>
      <c r="AG770" s="23" t="s">
        <v>31</v>
      </c>
      <c r="AH770" s="23" t="s">
        <v>31</v>
      </c>
      <c r="AI770" s="23" t="s">
        <v>31</v>
      </c>
      <c r="AJ770" s="22">
        <v>3</v>
      </c>
    </row>
    <row r="771" spans="1:36" x14ac:dyDescent="0.25">
      <c r="A771" s="22" t="s">
        <v>761</v>
      </c>
      <c r="B771" s="22" t="s">
        <v>1991</v>
      </c>
      <c r="C771" s="22">
        <v>2</v>
      </c>
      <c r="D771" s="22">
        <v>0.01</v>
      </c>
      <c r="E771" s="22">
        <v>-6.64</v>
      </c>
      <c r="F771" s="22" t="s">
        <v>31</v>
      </c>
      <c r="G771" s="22" t="s">
        <v>31</v>
      </c>
      <c r="H771" s="22">
        <v>71154.851177033503</v>
      </c>
      <c r="I771" s="22" t="s">
        <v>31</v>
      </c>
      <c r="J771" s="22">
        <v>75.680000000000007</v>
      </c>
      <c r="K771" s="22" t="s">
        <v>31</v>
      </c>
      <c r="L771" s="22">
        <v>16760.125</v>
      </c>
      <c r="M771" s="22">
        <v>52029.98046875</v>
      </c>
      <c r="N771" s="22">
        <v>52979.2109375</v>
      </c>
      <c r="O771" s="22">
        <v>52671.34765625</v>
      </c>
      <c r="P771" s="22">
        <v>11125.875</v>
      </c>
      <c r="Q771" s="22">
        <v>13630.6435546875</v>
      </c>
      <c r="R771" s="22" t="s">
        <v>31</v>
      </c>
      <c r="S771" s="22" t="s">
        <v>31</v>
      </c>
      <c r="T771" s="22" t="s">
        <v>31</v>
      </c>
      <c r="U771" s="22" t="s">
        <v>31</v>
      </c>
      <c r="V771" s="22" t="s">
        <v>31</v>
      </c>
      <c r="W771" s="22" t="s">
        <v>31</v>
      </c>
      <c r="X771" s="23">
        <v>35535.286713919799</v>
      </c>
      <c r="Y771" s="23">
        <v>175873.248048693</v>
      </c>
      <c r="Z771" s="23">
        <v>142478.45773093301</v>
      </c>
      <c r="AA771" s="23">
        <v>144249.24860882701</v>
      </c>
      <c r="AB771" s="23">
        <v>24406.7732869922</v>
      </c>
      <c r="AC771" s="23">
        <v>28254.3160431383</v>
      </c>
      <c r="AD771" s="23" t="s">
        <v>31</v>
      </c>
      <c r="AE771" s="23" t="s">
        <v>31</v>
      </c>
      <c r="AF771" s="23" t="s">
        <v>31</v>
      </c>
      <c r="AG771" s="23" t="s">
        <v>31</v>
      </c>
      <c r="AH771" s="23" t="s">
        <v>31</v>
      </c>
      <c r="AI771" s="23" t="s">
        <v>31</v>
      </c>
      <c r="AJ771" s="22">
        <v>3</v>
      </c>
    </row>
    <row r="772" spans="1:36" x14ac:dyDescent="0.25">
      <c r="A772" s="22" t="s">
        <v>699</v>
      </c>
      <c r="B772" s="22" t="s">
        <v>1992</v>
      </c>
      <c r="C772" s="22">
        <v>2</v>
      </c>
      <c r="D772" s="22">
        <v>0.01</v>
      </c>
      <c r="E772" s="22">
        <v>-6.64</v>
      </c>
      <c r="F772" s="22" t="s">
        <v>31</v>
      </c>
      <c r="G772" s="22" t="s">
        <v>31</v>
      </c>
      <c r="H772" s="22">
        <v>59652.564166703298</v>
      </c>
      <c r="I772" s="22" t="s">
        <v>31</v>
      </c>
      <c r="J772" s="22">
        <v>75.83</v>
      </c>
      <c r="K772" s="22" t="s">
        <v>31</v>
      </c>
      <c r="L772" s="22">
        <v>15458.6669921875</v>
      </c>
      <c r="M772" s="22">
        <v>32118.666015625</v>
      </c>
      <c r="N772" s="22" t="s">
        <v>31</v>
      </c>
      <c r="O772" s="22" t="s">
        <v>31</v>
      </c>
      <c r="P772" s="22" t="s">
        <v>31</v>
      </c>
      <c r="Q772" s="22" t="s">
        <v>31</v>
      </c>
      <c r="R772" s="22" t="s">
        <v>31</v>
      </c>
      <c r="S772" s="22" t="s">
        <v>31</v>
      </c>
      <c r="T772" s="22" t="s">
        <v>31</v>
      </c>
      <c r="U772" s="22" t="s">
        <v>31</v>
      </c>
      <c r="V772" s="22" t="s">
        <v>31</v>
      </c>
      <c r="W772" s="22" t="s">
        <v>31</v>
      </c>
      <c r="X772" s="23">
        <v>32775.898973449803</v>
      </c>
      <c r="Y772" s="23">
        <v>108568.44581273499</v>
      </c>
      <c r="Z772" s="23" t="s">
        <v>31</v>
      </c>
      <c r="AA772" s="23" t="s">
        <v>31</v>
      </c>
      <c r="AB772" s="23" t="s">
        <v>31</v>
      </c>
      <c r="AC772" s="23" t="s">
        <v>31</v>
      </c>
      <c r="AD772" s="23" t="s">
        <v>31</v>
      </c>
      <c r="AE772" s="23" t="s">
        <v>31</v>
      </c>
      <c r="AF772" s="23" t="s">
        <v>31</v>
      </c>
      <c r="AG772" s="23" t="s">
        <v>31</v>
      </c>
      <c r="AH772" s="23" t="s">
        <v>31</v>
      </c>
      <c r="AI772" s="23" t="s">
        <v>31</v>
      </c>
      <c r="AJ772" s="22">
        <v>3</v>
      </c>
    </row>
    <row r="773" spans="1:36" x14ac:dyDescent="0.25">
      <c r="A773" s="22" t="s">
        <v>1281</v>
      </c>
      <c r="B773" s="22" t="s">
        <v>1993</v>
      </c>
      <c r="C773" s="22">
        <v>32</v>
      </c>
      <c r="D773" s="22">
        <v>0.27700000000000002</v>
      </c>
      <c r="E773" s="22">
        <v>-1.85</v>
      </c>
      <c r="F773" s="22">
        <v>0.22682677972582299</v>
      </c>
      <c r="G773" s="22">
        <v>0.42913174542723298</v>
      </c>
      <c r="H773" s="22">
        <v>9575511.5044982191</v>
      </c>
      <c r="I773" s="22">
        <v>2648514.1865784698</v>
      </c>
      <c r="J773" s="22">
        <v>75.87</v>
      </c>
      <c r="K773" s="22">
        <v>103.15</v>
      </c>
      <c r="L773" s="22">
        <v>2073673.875</v>
      </c>
      <c r="M773" s="22">
        <v>6144660</v>
      </c>
      <c r="N773" s="22">
        <v>8078242.5</v>
      </c>
      <c r="O773" s="22">
        <v>8737442</v>
      </c>
      <c r="P773" s="22">
        <v>1569855.125</v>
      </c>
      <c r="Q773" s="22">
        <v>2129666.25</v>
      </c>
      <c r="R773" s="22">
        <v>2022547.75</v>
      </c>
      <c r="S773" s="22">
        <v>2745373.5</v>
      </c>
      <c r="T773" s="22">
        <v>16384384</v>
      </c>
      <c r="U773" s="22">
        <v>15445051</v>
      </c>
      <c r="V773" s="22">
        <v>2013096.875</v>
      </c>
      <c r="W773" s="22">
        <v>2073981.25</v>
      </c>
      <c r="X773" s="23">
        <v>4396661.4628047198</v>
      </c>
      <c r="Y773" s="23">
        <v>20770357.832518399</v>
      </c>
      <c r="Z773" s="23">
        <v>21725041.053070601</v>
      </c>
      <c r="AA773" s="23">
        <v>23928938.585144501</v>
      </c>
      <c r="AB773" s="23">
        <v>3443782.9051016499</v>
      </c>
      <c r="AC773" s="23">
        <v>4414484.3970490396</v>
      </c>
      <c r="AD773" s="23">
        <v>2022547.75</v>
      </c>
      <c r="AE773" s="23">
        <v>2830161.3610101701</v>
      </c>
      <c r="AF773" s="23">
        <v>17864953.895421401</v>
      </c>
      <c r="AG773" s="23">
        <v>15633472.418746101</v>
      </c>
      <c r="AH773" s="23">
        <v>2478525.6039265902</v>
      </c>
      <c r="AI773" s="23">
        <v>2397900.36454615</v>
      </c>
      <c r="AJ773" s="22">
        <v>3</v>
      </c>
    </row>
    <row r="774" spans="1:36" x14ac:dyDescent="0.25">
      <c r="A774" s="22" t="s">
        <v>303</v>
      </c>
      <c r="B774" s="22" t="s">
        <v>1994</v>
      </c>
      <c r="C774" s="22">
        <v>21</v>
      </c>
      <c r="D774" s="22">
        <v>0.01</v>
      </c>
      <c r="E774" s="22">
        <v>-6.64</v>
      </c>
      <c r="F774" s="22" t="s">
        <v>31</v>
      </c>
      <c r="G774" s="22" t="s">
        <v>31</v>
      </c>
      <c r="H774" s="22">
        <v>64831.557981348204</v>
      </c>
      <c r="I774" s="22" t="s">
        <v>31</v>
      </c>
      <c r="J774" s="22">
        <v>76.27</v>
      </c>
      <c r="K774" s="22" t="s">
        <v>31</v>
      </c>
      <c r="L774" s="22">
        <v>18606.35546875</v>
      </c>
      <c r="M774" s="22">
        <v>7611.126953125</v>
      </c>
      <c r="N774" s="22">
        <v>66877.90625</v>
      </c>
      <c r="O774" s="22">
        <v>69090.984375</v>
      </c>
      <c r="P774" s="22">
        <v>22174.97265625</v>
      </c>
      <c r="Q774" s="22">
        <v>41683.59765625</v>
      </c>
      <c r="R774" s="22" t="s">
        <v>31</v>
      </c>
      <c r="S774" s="22" t="s">
        <v>31</v>
      </c>
      <c r="T774" s="22" t="s">
        <v>31</v>
      </c>
      <c r="U774" s="22" t="s">
        <v>31</v>
      </c>
      <c r="V774" s="22" t="s">
        <v>31</v>
      </c>
      <c r="W774" s="22" t="s">
        <v>31</v>
      </c>
      <c r="X774" s="23">
        <v>39449.716292876103</v>
      </c>
      <c r="Y774" s="23">
        <v>25727.351932431</v>
      </c>
      <c r="Z774" s="23">
        <v>179856.603565028</v>
      </c>
      <c r="AA774" s="23">
        <v>189217.155535517</v>
      </c>
      <c r="AB774" s="23">
        <v>48645.120520080003</v>
      </c>
      <c r="AC774" s="23">
        <v>86403.957177039207</v>
      </c>
      <c r="AD774" s="23" t="s">
        <v>31</v>
      </c>
      <c r="AE774" s="23" t="s">
        <v>31</v>
      </c>
      <c r="AF774" s="23" t="s">
        <v>31</v>
      </c>
      <c r="AG774" s="23" t="s">
        <v>31</v>
      </c>
      <c r="AH774" s="23" t="s">
        <v>31</v>
      </c>
      <c r="AI774" s="23" t="s">
        <v>31</v>
      </c>
      <c r="AJ774" s="22">
        <v>4</v>
      </c>
    </row>
    <row r="775" spans="1:36" x14ac:dyDescent="0.25">
      <c r="A775" s="22" t="s">
        <v>276</v>
      </c>
      <c r="B775" s="22" t="s">
        <v>1995</v>
      </c>
      <c r="C775" s="22">
        <v>26</v>
      </c>
      <c r="D775" s="22">
        <v>0.01</v>
      </c>
      <c r="E775" s="22">
        <v>-6.64</v>
      </c>
      <c r="F775" s="22" t="s">
        <v>31</v>
      </c>
      <c r="G775" s="22" t="s">
        <v>31</v>
      </c>
      <c r="H775" s="22">
        <v>674817.16933135595</v>
      </c>
      <c r="I775" s="22" t="s">
        <v>31</v>
      </c>
      <c r="J775" s="22">
        <v>76.8</v>
      </c>
      <c r="K775" s="22" t="s">
        <v>31</v>
      </c>
      <c r="L775" s="22">
        <v>690808.625</v>
      </c>
      <c r="M775" s="22">
        <v>115352.640625</v>
      </c>
      <c r="N775" s="22">
        <v>56233.6484375</v>
      </c>
      <c r="O775" s="22">
        <v>70578.34375</v>
      </c>
      <c r="P775" s="22">
        <v>532380.8125</v>
      </c>
      <c r="Q775" s="22">
        <v>631783.125</v>
      </c>
      <c r="R775" s="22" t="s">
        <v>31</v>
      </c>
      <c r="S775" s="22" t="s">
        <v>31</v>
      </c>
      <c r="T775" s="22" t="s">
        <v>31</v>
      </c>
      <c r="U775" s="22" t="s">
        <v>31</v>
      </c>
      <c r="V775" s="22" t="s">
        <v>31</v>
      </c>
      <c r="W775" s="22" t="s">
        <v>31</v>
      </c>
      <c r="X775" s="23">
        <v>1464671.80607684</v>
      </c>
      <c r="Y775" s="23">
        <v>389918.33929088799</v>
      </c>
      <c r="Z775" s="23">
        <v>151230.706539031</v>
      </c>
      <c r="AA775" s="23">
        <v>193290.53663932401</v>
      </c>
      <c r="AB775" s="23">
        <v>1167880.97952136</v>
      </c>
      <c r="AC775" s="23">
        <v>1309593.3447935299</v>
      </c>
      <c r="AD775" s="23" t="s">
        <v>31</v>
      </c>
      <c r="AE775" s="23" t="s">
        <v>31</v>
      </c>
      <c r="AF775" s="23" t="s">
        <v>31</v>
      </c>
      <c r="AG775" s="23" t="s">
        <v>31</v>
      </c>
      <c r="AH775" s="23" t="s">
        <v>31</v>
      </c>
      <c r="AI775" s="23" t="s">
        <v>31</v>
      </c>
      <c r="AJ775" s="22">
        <v>3</v>
      </c>
    </row>
    <row r="776" spans="1:36" x14ac:dyDescent="0.25">
      <c r="A776" s="22" t="s">
        <v>347</v>
      </c>
      <c r="B776" s="22" t="s">
        <v>1536</v>
      </c>
      <c r="C776" s="22">
        <v>1</v>
      </c>
      <c r="D776" s="22">
        <v>0.01</v>
      </c>
      <c r="E776" s="22">
        <v>-6.64</v>
      </c>
      <c r="F776" s="22" t="s">
        <v>31</v>
      </c>
      <c r="G776" s="22" t="s">
        <v>31</v>
      </c>
      <c r="H776" s="22">
        <v>58230.203849721802</v>
      </c>
      <c r="I776" s="22" t="s">
        <v>31</v>
      </c>
      <c r="J776" s="22">
        <v>76.86</v>
      </c>
      <c r="K776" s="22" t="s">
        <v>31</v>
      </c>
      <c r="L776" s="22">
        <v>88672.9296875</v>
      </c>
      <c r="M776" s="22">
        <v>56711.234375</v>
      </c>
      <c r="N776" s="22">
        <v>21729.779296875</v>
      </c>
      <c r="O776" s="22">
        <v>21186.462890625</v>
      </c>
      <c r="P776" s="22">
        <v>17908.5234375</v>
      </c>
      <c r="Q776" s="22">
        <v>18507.689453125</v>
      </c>
      <c r="R776" s="22" t="s">
        <v>31</v>
      </c>
      <c r="S776" s="22" t="s">
        <v>31</v>
      </c>
      <c r="T776" s="22" t="s">
        <v>31</v>
      </c>
      <c r="U776" s="22" t="s">
        <v>31</v>
      </c>
      <c r="V776" s="22" t="s">
        <v>31</v>
      </c>
      <c r="W776" s="22" t="s">
        <v>31</v>
      </c>
      <c r="X776" s="23">
        <v>188006.83051042599</v>
      </c>
      <c r="Y776" s="23">
        <v>191696.95818687501</v>
      </c>
      <c r="Z776" s="23">
        <v>58438.496653049602</v>
      </c>
      <c r="AA776" s="23">
        <v>58022.653466107098</v>
      </c>
      <c r="AB776" s="23">
        <v>39285.833378844298</v>
      </c>
      <c r="AC776" s="23">
        <v>38363.713711596603</v>
      </c>
      <c r="AD776" s="23" t="s">
        <v>31</v>
      </c>
      <c r="AE776" s="23" t="s">
        <v>31</v>
      </c>
      <c r="AF776" s="23" t="s">
        <v>31</v>
      </c>
      <c r="AG776" s="23" t="s">
        <v>31</v>
      </c>
      <c r="AH776" s="23" t="s">
        <v>31</v>
      </c>
      <c r="AI776" s="23" t="s">
        <v>31</v>
      </c>
      <c r="AJ776" s="22">
        <v>3</v>
      </c>
    </row>
    <row r="777" spans="1:36" x14ac:dyDescent="0.25">
      <c r="A777" s="22" t="s">
        <v>448</v>
      </c>
      <c r="B777" s="22" t="s">
        <v>1996</v>
      </c>
      <c r="C777" s="22">
        <v>2</v>
      </c>
      <c r="D777" s="22">
        <v>0.01</v>
      </c>
      <c r="E777" s="22">
        <v>-6.64</v>
      </c>
      <c r="F777" s="22" t="s">
        <v>31</v>
      </c>
      <c r="G777" s="22" t="s">
        <v>31</v>
      </c>
      <c r="H777" s="22">
        <v>74132.904117800601</v>
      </c>
      <c r="I777" s="22" t="s">
        <v>31</v>
      </c>
      <c r="J777" s="22">
        <v>76.88</v>
      </c>
      <c r="K777" s="22" t="s">
        <v>31</v>
      </c>
      <c r="L777" s="22">
        <v>60101.51953125</v>
      </c>
      <c r="M777" s="22">
        <v>37251.19921875</v>
      </c>
      <c r="N777" s="22">
        <v>5868.9697265625</v>
      </c>
      <c r="O777" s="22">
        <v>5992.3017578125</v>
      </c>
      <c r="P777" s="22" t="s">
        <v>31</v>
      </c>
      <c r="Q777" s="22">
        <v>35763.7109375</v>
      </c>
      <c r="R777" s="22" t="s">
        <v>31</v>
      </c>
      <c r="S777" s="22" t="s">
        <v>31</v>
      </c>
      <c r="T777" s="22" t="s">
        <v>31</v>
      </c>
      <c r="U777" s="22" t="s">
        <v>31</v>
      </c>
      <c r="V777" s="22" t="s">
        <v>31</v>
      </c>
      <c r="W777" s="22" t="s">
        <v>31</v>
      </c>
      <c r="X777" s="23">
        <v>127428.92600653099</v>
      </c>
      <c r="Y777" s="23">
        <v>125917.58331036499</v>
      </c>
      <c r="Z777" s="23">
        <v>15783.582660312401</v>
      </c>
      <c r="AA777" s="23">
        <v>16410.9153166738</v>
      </c>
      <c r="AB777" s="23" t="s">
        <v>31</v>
      </c>
      <c r="AC777" s="23">
        <v>74132.904117800601</v>
      </c>
      <c r="AD777" s="23" t="s">
        <v>31</v>
      </c>
      <c r="AE777" s="23" t="s">
        <v>31</v>
      </c>
      <c r="AF777" s="23" t="s">
        <v>31</v>
      </c>
      <c r="AG777" s="23" t="s">
        <v>31</v>
      </c>
      <c r="AH777" s="23" t="s">
        <v>31</v>
      </c>
      <c r="AI777" s="23" t="s">
        <v>31</v>
      </c>
      <c r="AJ777" s="22">
        <v>3</v>
      </c>
    </row>
    <row r="778" spans="1:36" x14ac:dyDescent="0.25">
      <c r="A778" s="22" t="s">
        <v>1069</v>
      </c>
      <c r="B778" s="22" t="s">
        <v>1997</v>
      </c>
      <c r="C778" s="22">
        <v>2</v>
      </c>
      <c r="D778" s="22">
        <v>0.01</v>
      </c>
      <c r="E778" s="22">
        <v>-6.64</v>
      </c>
      <c r="F778" s="22" t="s">
        <v>31</v>
      </c>
      <c r="G778" s="22" t="s">
        <v>31</v>
      </c>
      <c r="H778" s="22">
        <v>68460.780802416804</v>
      </c>
      <c r="I778" s="22" t="s">
        <v>31</v>
      </c>
      <c r="J778" s="22">
        <v>77.03</v>
      </c>
      <c r="K778" s="22" t="s">
        <v>31</v>
      </c>
      <c r="L778" s="22" t="s">
        <v>31</v>
      </c>
      <c r="M778" s="22" t="s">
        <v>31</v>
      </c>
      <c r="N778" s="22">
        <v>29726.509765625</v>
      </c>
      <c r="O778" s="22">
        <v>24997.853515625</v>
      </c>
      <c r="P778" s="22">
        <v>2817.18212890625</v>
      </c>
      <c r="Q778" s="22" t="s">
        <v>31</v>
      </c>
      <c r="R778" s="22" t="s">
        <v>31</v>
      </c>
      <c r="S778" s="22" t="s">
        <v>31</v>
      </c>
      <c r="T778" s="22" t="s">
        <v>31</v>
      </c>
      <c r="U778" s="22" t="s">
        <v>31</v>
      </c>
      <c r="V778" s="22" t="s">
        <v>31</v>
      </c>
      <c r="W778" s="22" t="s">
        <v>31</v>
      </c>
      <c r="X778" s="23" t="s">
        <v>31</v>
      </c>
      <c r="Y778" s="23" t="s">
        <v>31</v>
      </c>
      <c r="Z778" s="23">
        <v>79944.325145315597</v>
      </c>
      <c r="AA778" s="23">
        <v>68460.780802416804</v>
      </c>
      <c r="AB778" s="23">
        <v>6180.0375726296497</v>
      </c>
      <c r="AC778" s="23" t="s">
        <v>31</v>
      </c>
      <c r="AD778" s="23" t="s">
        <v>31</v>
      </c>
      <c r="AE778" s="23" t="s">
        <v>31</v>
      </c>
      <c r="AF778" s="23" t="s">
        <v>31</v>
      </c>
      <c r="AG778" s="23" t="s">
        <v>31</v>
      </c>
      <c r="AH778" s="23" t="s">
        <v>31</v>
      </c>
      <c r="AI778" s="23" t="s">
        <v>31</v>
      </c>
      <c r="AJ778" s="22">
        <v>3</v>
      </c>
    </row>
    <row r="779" spans="1:36" x14ac:dyDescent="0.25">
      <c r="A779" s="22" t="s">
        <v>708</v>
      </c>
      <c r="B779" s="22" t="s">
        <v>1998</v>
      </c>
      <c r="C779" s="22">
        <v>6</v>
      </c>
      <c r="D779" s="22">
        <v>0.01</v>
      </c>
      <c r="E779" s="22">
        <v>-6.64</v>
      </c>
      <c r="F779" s="22" t="s">
        <v>31</v>
      </c>
      <c r="G779" s="22" t="s">
        <v>31</v>
      </c>
      <c r="H779" s="22">
        <v>164692.619662818</v>
      </c>
      <c r="I779" s="22" t="s">
        <v>31</v>
      </c>
      <c r="J779" s="22">
        <v>77.03</v>
      </c>
      <c r="K779" s="22" t="s">
        <v>31</v>
      </c>
      <c r="L779" s="22">
        <v>36406.81640625</v>
      </c>
      <c r="M779" s="22">
        <v>131794.34375</v>
      </c>
      <c r="N779" s="22">
        <v>130974.3515625</v>
      </c>
      <c r="O779" s="22">
        <v>128305.0859375</v>
      </c>
      <c r="P779" s="22">
        <v>27500.724609375</v>
      </c>
      <c r="Q779" s="22">
        <v>35654.1328125</v>
      </c>
      <c r="R779" s="22" t="s">
        <v>31</v>
      </c>
      <c r="S779" s="22" t="s">
        <v>31</v>
      </c>
      <c r="T779" s="22" t="s">
        <v>31</v>
      </c>
      <c r="U779" s="22" t="s">
        <v>31</v>
      </c>
      <c r="V779" s="22" t="s">
        <v>31</v>
      </c>
      <c r="W779" s="22" t="s">
        <v>31</v>
      </c>
      <c r="X779" s="23">
        <v>77190.752416054806</v>
      </c>
      <c r="Y779" s="23">
        <v>445495.060750217</v>
      </c>
      <c r="Z779" s="23">
        <v>352232.94727716001</v>
      </c>
      <c r="AA779" s="23">
        <v>351384.82424949203</v>
      </c>
      <c r="AB779" s="23">
        <v>60328.194480795697</v>
      </c>
      <c r="AC779" s="23">
        <v>73905.764807558706</v>
      </c>
      <c r="AD779" s="23" t="s">
        <v>31</v>
      </c>
      <c r="AE779" s="23" t="s">
        <v>31</v>
      </c>
      <c r="AF779" s="23" t="s">
        <v>31</v>
      </c>
      <c r="AG779" s="23" t="s">
        <v>31</v>
      </c>
      <c r="AH779" s="23" t="s">
        <v>31</v>
      </c>
      <c r="AI779" s="23" t="s">
        <v>31</v>
      </c>
      <c r="AJ779" s="22">
        <v>3</v>
      </c>
    </row>
    <row r="780" spans="1:36" x14ac:dyDescent="0.25">
      <c r="A780" s="22" t="s">
        <v>68</v>
      </c>
      <c r="B780" s="22" t="s">
        <v>1765</v>
      </c>
      <c r="C780" s="22">
        <v>22</v>
      </c>
      <c r="D780" s="22">
        <v>0.01</v>
      </c>
      <c r="E780" s="22">
        <v>-6.64</v>
      </c>
      <c r="F780" s="22" t="s">
        <v>31</v>
      </c>
      <c r="G780" s="22" t="s">
        <v>31</v>
      </c>
      <c r="H780" s="22">
        <v>3957225.06533127</v>
      </c>
      <c r="I780" s="22" t="s">
        <v>31</v>
      </c>
      <c r="J780" s="22">
        <v>77.23</v>
      </c>
      <c r="K780" s="22" t="s">
        <v>31</v>
      </c>
      <c r="L780" s="22">
        <v>594975.4375</v>
      </c>
      <c r="M780" s="22">
        <v>283330.96875</v>
      </c>
      <c r="N780" s="22">
        <v>3529351.25</v>
      </c>
      <c r="O780" s="22">
        <v>3239574.25</v>
      </c>
      <c r="P780" s="22">
        <v>1793459.125</v>
      </c>
      <c r="Q780" s="22">
        <v>1920195.25</v>
      </c>
      <c r="R780" s="22" t="s">
        <v>31</v>
      </c>
      <c r="S780" s="22" t="s">
        <v>31</v>
      </c>
      <c r="T780" s="22" t="s">
        <v>31</v>
      </c>
      <c r="U780" s="22" t="s">
        <v>31</v>
      </c>
      <c r="V780" s="22" t="s">
        <v>31</v>
      </c>
      <c r="W780" s="22" t="s">
        <v>31</v>
      </c>
      <c r="X780" s="23">
        <v>1261483.5962919299</v>
      </c>
      <c r="Y780" s="23">
        <v>957723.55280382896</v>
      </c>
      <c r="Z780" s="23">
        <v>9491581.9619126394</v>
      </c>
      <c r="AA780" s="23">
        <v>8872113.0589783303</v>
      </c>
      <c r="AB780" s="23">
        <v>3934301.82015908</v>
      </c>
      <c r="AC780" s="23">
        <v>3980281.8729989701</v>
      </c>
      <c r="AD780" s="23" t="s">
        <v>31</v>
      </c>
      <c r="AE780" s="23" t="s">
        <v>31</v>
      </c>
      <c r="AF780" s="23" t="s">
        <v>31</v>
      </c>
      <c r="AG780" s="23" t="s">
        <v>31</v>
      </c>
      <c r="AH780" s="23" t="s">
        <v>31</v>
      </c>
      <c r="AI780" s="23" t="s">
        <v>31</v>
      </c>
      <c r="AJ780" s="22">
        <v>3</v>
      </c>
    </row>
    <row r="781" spans="1:36" x14ac:dyDescent="0.25">
      <c r="A781" s="22" t="s">
        <v>56</v>
      </c>
      <c r="B781" s="22" t="s">
        <v>1999</v>
      </c>
      <c r="C781" s="22">
        <v>1</v>
      </c>
      <c r="D781" s="22">
        <v>0.01</v>
      </c>
      <c r="E781" s="22">
        <v>-6.64</v>
      </c>
      <c r="F781" s="22" t="s">
        <v>31</v>
      </c>
      <c r="G781" s="22" t="s">
        <v>31</v>
      </c>
      <c r="H781" s="22">
        <v>183222.78874109601</v>
      </c>
      <c r="I781" s="22" t="s">
        <v>31</v>
      </c>
      <c r="J781" s="22">
        <v>77.48</v>
      </c>
      <c r="K781" s="22" t="s">
        <v>31</v>
      </c>
      <c r="L781" s="22">
        <v>41863.15625</v>
      </c>
      <c r="M781" s="22">
        <v>18452.71484375</v>
      </c>
      <c r="N781" s="22" t="s">
        <v>31</v>
      </c>
      <c r="O781" s="22" t="s">
        <v>31</v>
      </c>
      <c r="P781" s="22">
        <v>175842.84375</v>
      </c>
      <c r="Q781" s="22">
        <v>182463.5</v>
      </c>
      <c r="R781" s="22" t="s">
        <v>31</v>
      </c>
      <c r="S781" s="22" t="s">
        <v>31</v>
      </c>
      <c r="T781" s="22" t="s">
        <v>31</v>
      </c>
      <c r="U781" s="22" t="s">
        <v>31</v>
      </c>
      <c r="V781" s="22" t="s">
        <v>31</v>
      </c>
      <c r="W781" s="22" t="s">
        <v>31</v>
      </c>
      <c r="X781" s="23">
        <v>88759.437062275596</v>
      </c>
      <c r="Y781" s="23">
        <v>62374.401559420803</v>
      </c>
      <c r="Z781" s="23" t="s">
        <v>31</v>
      </c>
      <c r="AA781" s="23" t="s">
        <v>31</v>
      </c>
      <c r="AB781" s="23">
        <v>385745.51858134702</v>
      </c>
      <c r="AC781" s="23">
        <v>378219.95525400201</v>
      </c>
      <c r="AD781" s="23" t="s">
        <v>31</v>
      </c>
      <c r="AE781" s="23" t="s">
        <v>31</v>
      </c>
      <c r="AF781" s="23" t="s">
        <v>31</v>
      </c>
      <c r="AG781" s="23" t="s">
        <v>31</v>
      </c>
      <c r="AH781" s="23" t="s">
        <v>31</v>
      </c>
      <c r="AI781" s="23" t="s">
        <v>31</v>
      </c>
      <c r="AJ781" s="22">
        <v>4</v>
      </c>
    </row>
    <row r="782" spans="1:36" x14ac:dyDescent="0.25">
      <c r="A782" s="22" t="s">
        <v>764</v>
      </c>
      <c r="B782" s="22" t="s">
        <v>2000</v>
      </c>
      <c r="C782" s="22">
        <v>93</v>
      </c>
      <c r="D782" s="22">
        <v>0.79900000000000004</v>
      </c>
      <c r="E782" s="22">
        <v>-0.32</v>
      </c>
      <c r="F782" s="22">
        <v>0.90620232000535805</v>
      </c>
      <c r="G782" s="22">
        <v>0.96112367273295496</v>
      </c>
      <c r="H782" s="22">
        <v>3843936.4570318898</v>
      </c>
      <c r="I782" s="22">
        <v>3069477.5390697699</v>
      </c>
      <c r="J782" s="22">
        <v>77.739999999999995</v>
      </c>
      <c r="K782" s="22">
        <v>85.91</v>
      </c>
      <c r="L782" s="22">
        <v>4697764</v>
      </c>
      <c r="M782" s="22">
        <v>2891178.875</v>
      </c>
      <c r="N782" s="22">
        <v>410924.15625</v>
      </c>
      <c r="O782" s="22">
        <v>602769.5</v>
      </c>
      <c r="P782" s="22">
        <v>1710585.3125</v>
      </c>
      <c r="Q782" s="22">
        <v>1899603.8125</v>
      </c>
      <c r="R782" s="22">
        <v>9089035.75</v>
      </c>
      <c r="S782" s="22">
        <v>10964514.25</v>
      </c>
      <c r="T782" s="22" t="s">
        <v>31</v>
      </c>
      <c r="U782" s="22">
        <v>544151.3125</v>
      </c>
      <c r="V782" s="22">
        <v>2493077.1875</v>
      </c>
      <c r="W782" s="22">
        <v>2365540</v>
      </c>
      <c r="X782" s="23">
        <v>9960330.8838287592</v>
      </c>
      <c r="Y782" s="23">
        <v>9772846.6329411007</v>
      </c>
      <c r="Z782" s="23">
        <v>1105109.7022934901</v>
      </c>
      <c r="AA782" s="23">
        <v>1650784.55988587</v>
      </c>
      <c r="AB782" s="23">
        <v>3752501.9749229802</v>
      </c>
      <c r="AC782" s="23">
        <v>3937598.8565608002</v>
      </c>
      <c r="AD782" s="23">
        <v>9089035.75</v>
      </c>
      <c r="AE782" s="23">
        <v>11303141.293013601</v>
      </c>
      <c r="AF782" s="23" t="s">
        <v>31</v>
      </c>
      <c r="AG782" s="23">
        <v>550789.66949304496</v>
      </c>
      <c r="AH782" s="23">
        <v>3069477.5390697699</v>
      </c>
      <c r="AI782" s="23">
        <v>2734995.4240659098</v>
      </c>
      <c r="AJ782" s="22">
        <v>3</v>
      </c>
    </row>
    <row r="783" spans="1:36" x14ac:dyDescent="0.25">
      <c r="A783" s="22" t="s">
        <v>32</v>
      </c>
      <c r="B783" s="22" t="s">
        <v>2001</v>
      </c>
      <c r="C783" s="22">
        <v>33</v>
      </c>
      <c r="D783" s="22">
        <v>0.72899999999999998</v>
      </c>
      <c r="E783" s="22">
        <v>-0.46</v>
      </c>
      <c r="F783" s="22">
        <v>0.87638189483308104</v>
      </c>
      <c r="G783" s="22">
        <v>0.94237314598539901</v>
      </c>
      <c r="H783" s="22">
        <v>7935088.7631201902</v>
      </c>
      <c r="I783" s="22">
        <v>5788618.4036683096</v>
      </c>
      <c r="J783" s="22">
        <v>77.88</v>
      </c>
      <c r="K783" s="22">
        <v>81.64</v>
      </c>
      <c r="L783" s="22">
        <v>6267349</v>
      </c>
      <c r="M783" s="22">
        <v>4109484.25</v>
      </c>
      <c r="N783" s="22">
        <v>264323.71875</v>
      </c>
      <c r="O783" s="22">
        <v>265218.5625</v>
      </c>
      <c r="P783" s="22">
        <v>3702801.5</v>
      </c>
      <c r="Q783" s="22">
        <v>3739629</v>
      </c>
      <c r="R783" s="22">
        <v>11207396</v>
      </c>
      <c r="S783" s="22">
        <v>12317553</v>
      </c>
      <c r="T783" s="22">
        <v>754904.9375</v>
      </c>
      <c r="U783" s="22">
        <v>720981.9375</v>
      </c>
      <c r="V783" s="22">
        <v>4053000</v>
      </c>
      <c r="W783" s="22">
        <v>5807887.5</v>
      </c>
      <c r="X783" s="23">
        <v>13288208.987176299</v>
      </c>
      <c r="Y783" s="23">
        <v>13890997.7736113</v>
      </c>
      <c r="Z783" s="23">
        <v>710853.08978333301</v>
      </c>
      <c r="AA783" s="23">
        <v>726345.15842312004</v>
      </c>
      <c r="AB783" s="23">
        <v>8122816.11443906</v>
      </c>
      <c r="AC783" s="23">
        <v>7751700.0005292501</v>
      </c>
      <c r="AD783" s="23">
        <v>11207396</v>
      </c>
      <c r="AE783" s="23">
        <v>12697967.1665057</v>
      </c>
      <c r="AF783" s="23">
        <v>823121.69342854002</v>
      </c>
      <c r="AG783" s="23">
        <v>729777.53419657599</v>
      </c>
      <c r="AH783" s="23">
        <v>4990055.0725928098</v>
      </c>
      <c r="AI783" s="23">
        <v>6714976.59561437</v>
      </c>
      <c r="AJ783" s="22">
        <v>3</v>
      </c>
    </row>
    <row r="784" spans="1:36" x14ac:dyDescent="0.25">
      <c r="A784" s="22" t="s">
        <v>59</v>
      </c>
      <c r="B784" s="22" t="s">
        <v>2002</v>
      </c>
      <c r="C784" s="22">
        <v>23</v>
      </c>
      <c r="D784" s="22">
        <v>0.34499999999999997</v>
      </c>
      <c r="E784" s="22">
        <v>-1.54</v>
      </c>
      <c r="F784" s="22">
        <v>0.28176268859398701</v>
      </c>
      <c r="G784" s="22">
        <v>0.48829552425424</v>
      </c>
      <c r="H784" s="22">
        <v>818593.39679782605</v>
      </c>
      <c r="I784" s="22">
        <v>282138.22362381697</v>
      </c>
      <c r="J784" s="22">
        <v>78.22</v>
      </c>
      <c r="K784" s="22">
        <v>101.52</v>
      </c>
      <c r="L784" s="22">
        <v>189122.671875</v>
      </c>
      <c r="M784" s="22">
        <v>494383.75</v>
      </c>
      <c r="N784" s="22">
        <v>790760.875</v>
      </c>
      <c r="O784" s="22">
        <v>786599.5625</v>
      </c>
      <c r="P784" s="22">
        <v>129611.1640625</v>
      </c>
      <c r="Q784" s="22">
        <v>174717.65625</v>
      </c>
      <c r="R784" s="22">
        <v>254330.671875</v>
      </c>
      <c r="S784" s="22">
        <v>303609.5</v>
      </c>
      <c r="T784" s="22">
        <v>1519111.875</v>
      </c>
      <c r="U784" s="22">
        <v>1418660.75</v>
      </c>
      <c r="V784" s="22">
        <v>113674.953125</v>
      </c>
      <c r="W784" s="22">
        <v>203313.578125</v>
      </c>
      <c r="X784" s="23">
        <v>400983.18891897798</v>
      </c>
      <c r="Y784" s="23">
        <v>1671130.28126573</v>
      </c>
      <c r="Z784" s="23">
        <v>2126615.0988333202</v>
      </c>
      <c r="AA784" s="23">
        <v>2154233.7702687001</v>
      </c>
      <c r="AB784" s="23">
        <v>284327.32677084598</v>
      </c>
      <c r="AC784" s="23">
        <v>362163.96226620203</v>
      </c>
      <c r="AD784" s="23">
        <v>254330.671875</v>
      </c>
      <c r="AE784" s="23">
        <v>312986.14769014699</v>
      </c>
      <c r="AF784" s="23">
        <v>1656385.95926842</v>
      </c>
      <c r="AG784" s="23">
        <v>1435967.6576453301</v>
      </c>
      <c r="AH784" s="23">
        <v>139956.64358947799</v>
      </c>
      <c r="AI784" s="23">
        <v>235067.55574724701</v>
      </c>
      <c r="AJ784" s="22">
        <v>3</v>
      </c>
    </row>
    <row r="785" spans="1:36" x14ac:dyDescent="0.25">
      <c r="A785" s="22" t="s">
        <v>448</v>
      </c>
      <c r="B785" s="22" t="s">
        <v>1930</v>
      </c>
      <c r="C785" s="22">
        <v>28</v>
      </c>
      <c r="D785" s="22">
        <v>2.9180000000000001</v>
      </c>
      <c r="E785" s="22">
        <v>1.54</v>
      </c>
      <c r="F785" s="22">
        <v>0.43342420428631701</v>
      </c>
      <c r="G785" s="22">
        <v>0.607110515116</v>
      </c>
      <c r="H785" s="22">
        <v>4023800.8968342501</v>
      </c>
      <c r="I785" s="22">
        <v>11740271.8078188</v>
      </c>
      <c r="J785" s="22">
        <v>78.599999999999994</v>
      </c>
      <c r="K785" s="22">
        <v>60.11</v>
      </c>
      <c r="L785" s="22" t="s">
        <v>31</v>
      </c>
      <c r="M785" s="22">
        <v>344488.4375</v>
      </c>
      <c r="N785" s="22">
        <v>4476045</v>
      </c>
      <c r="O785" s="22">
        <v>4066423.5</v>
      </c>
      <c r="P785" s="22">
        <v>1422920.875</v>
      </c>
      <c r="Q785" s="22">
        <v>1941190</v>
      </c>
      <c r="R785" s="22" t="s">
        <v>31</v>
      </c>
      <c r="S785" s="22" t="s">
        <v>31</v>
      </c>
      <c r="T785" s="22">
        <v>10767289</v>
      </c>
      <c r="U785" s="22">
        <v>13712071</v>
      </c>
      <c r="V785" s="22">
        <v>2467243.75</v>
      </c>
      <c r="W785" s="22" t="s">
        <v>31</v>
      </c>
      <c r="X785" s="23" t="s">
        <v>31</v>
      </c>
      <c r="Y785" s="23">
        <v>1164449.8012974099</v>
      </c>
      <c r="Z785" s="23">
        <v>12037551.6556221</v>
      </c>
      <c r="AA785" s="23">
        <v>11136577.294898</v>
      </c>
      <c r="AB785" s="23">
        <v>3121454.0161069199</v>
      </c>
      <c r="AC785" s="23">
        <v>4023800.8968342501</v>
      </c>
      <c r="AD785" s="23" t="s">
        <v>31</v>
      </c>
      <c r="AE785" s="23" t="s">
        <v>31</v>
      </c>
      <c r="AF785" s="23">
        <v>11740271.8078188</v>
      </c>
      <c r="AG785" s="23">
        <v>13879350.9831977</v>
      </c>
      <c r="AH785" s="23">
        <v>3037671.4014336099</v>
      </c>
      <c r="AI785" s="23" t="s">
        <v>31</v>
      </c>
      <c r="AJ785" s="22">
        <v>3</v>
      </c>
    </row>
    <row r="786" spans="1:36" x14ac:dyDescent="0.25">
      <c r="A786" s="22" t="s">
        <v>318</v>
      </c>
      <c r="B786" s="22" t="s">
        <v>2003</v>
      </c>
      <c r="C786" s="22">
        <v>3</v>
      </c>
      <c r="D786" s="22">
        <v>0.01</v>
      </c>
      <c r="E786" s="22">
        <v>-6.64</v>
      </c>
      <c r="F786" s="22" t="s">
        <v>31</v>
      </c>
      <c r="G786" s="22" t="s">
        <v>31</v>
      </c>
      <c r="H786" s="22">
        <v>74341.504854980594</v>
      </c>
      <c r="I786" s="22" t="s">
        <v>31</v>
      </c>
      <c r="J786" s="22">
        <v>78.62</v>
      </c>
      <c r="K786" s="22" t="s">
        <v>31</v>
      </c>
      <c r="L786" s="22">
        <v>92100.6171875</v>
      </c>
      <c r="M786" s="22">
        <v>69495.9453125</v>
      </c>
      <c r="N786" s="22">
        <v>30938.486328125</v>
      </c>
      <c r="O786" s="22">
        <v>24253.85546875</v>
      </c>
      <c r="P786" s="22">
        <v>16207.2734375</v>
      </c>
      <c r="Q786" s="22">
        <v>17509.2265625</v>
      </c>
      <c r="R786" s="22" t="s">
        <v>31</v>
      </c>
      <c r="S786" s="22" t="s">
        <v>31</v>
      </c>
      <c r="T786" s="22" t="s">
        <v>31</v>
      </c>
      <c r="U786" s="22" t="s">
        <v>31</v>
      </c>
      <c r="V786" s="22" t="s">
        <v>31</v>
      </c>
      <c r="W786" s="22" t="s">
        <v>31</v>
      </c>
      <c r="X786" s="23">
        <v>195274.309606091</v>
      </c>
      <c r="Y786" s="23">
        <v>234912.20865755799</v>
      </c>
      <c r="Z786" s="23">
        <v>83203.727246165101</v>
      </c>
      <c r="AA786" s="23">
        <v>66423.218370398405</v>
      </c>
      <c r="AB786" s="23">
        <v>35553.810229699098</v>
      </c>
      <c r="AC786" s="23">
        <v>36294.047231369201</v>
      </c>
      <c r="AD786" s="23" t="s">
        <v>31</v>
      </c>
      <c r="AE786" s="23" t="s">
        <v>31</v>
      </c>
      <c r="AF786" s="23" t="s">
        <v>31</v>
      </c>
      <c r="AG786" s="23" t="s">
        <v>31</v>
      </c>
      <c r="AH786" s="23" t="s">
        <v>31</v>
      </c>
      <c r="AI786" s="23" t="s">
        <v>31</v>
      </c>
      <c r="AJ786" s="22">
        <v>3</v>
      </c>
    </row>
    <row r="787" spans="1:36" x14ac:dyDescent="0.25">
      <c r="A787" s="22" t="s">
        <v>651</v>
      </c>
      <c r="B787" s="22" t="s">
        <v>1939</v>
      </c>
      <c r="C787" s="22">
        <v>9</v>
      </c>
      <c r="D787" s="22">
        <v>0.01</v>
      </c>
      <c r="E787" s="22">
        <v>-6.64</v>
      </c>
      <c r="F787" s="22" t="s">
        <v>31</v>
      </c>
      <c r="G787" s="22" t="s">
        <v>31</v>
      </c>
      <c r="H787" s="22">
        <v>311901.841611218</v>
      </c>
      <c r="I787" s="22" t="s">
        <v>31</v>
      </c>
      <c r="J787" s="22">
        <v>78.63</v>
      </c>
      <c r="K787" s="22" t="s">
        <v>31</v>
      </c>
      <c r="L787" s="22">
        <v>147107.6875</v>
      </c>
      <c r="M787" s="22">
        <v>69168.2421875</v>
      </c>
      <c r="N787" s="22">
        <v>297278.625</v>
      </c>
      <c r="O787" s="22">
        <v>284421.03125</v>
      </c>
      <c r="P787" s="22" t="s">
        <v>31</v>
      </c>
      <c r="Q787" s="22">
        <v>19083.001953125</v>
      </c>
      <c r="R787" s="22" t="s">
        <v>31</v>
      </c>
      <c r="S787" s="22" t="s">
        <v>31</v>
      </c>
      <c r="T787" s="22" t="s">
        <v>31</v>
      </c>
      <c r="U787" s="22" t="s">
        <v>31</v>
      </c>
      <c r="V787" s="22" t="s">
        <v>31</v>
      </c>
      <c r="W787" s="22" t="s">
        <v>31</v>
      </c>
      <c r="X787" s="23">
        <v>311901.841611218</v>
      </c>
      <c r="Y787" s="23">
        <v>233804.49705608899</v>
      </c>
      <c r="Z787" s="23">
        <v>799479.63091295899</v>
      </c>
      <c r="AA787" s="23">
        <v>778934.31385349703</v>
      </c>
      <c r="AB787" s="23" t="s">
        <v>31</v>
      </c>
      <c r="AC787" s="23">
        <v>39556.2517699319</v>
      </c>
      <c r="AD787" s="23" t="s">
        <v>31</v>
      </c>
      <c r="AE787" s="23" t="s">
        <v>31</v>
      </c>
      <c r="AF787" s="23" t="s">
        <v>31</v>
      </c>
      <c r="AG787" s="23" t="s">
        <v>31</v>
      </c>
      <c r="AH787" s="23" t="s">
        <v>31</v>
      </c>
      <c r="AI787" s="23" t="s">
        <v>31</v>
      </c>
      <c r="AJ787" s="22">
        <v>3</v>
      </c>
    </row>
    <row r="788" spans="1:36" x14ac:dyDescent="0.25">
      <c r="A788" s="22" t="s">
        <v>216</v>
      </c>
      <c r="B788" s="22" t="s">
        <v>2004</v>
      </c>
      <c r="C788" s="22">
        <v>25</v>
      </c>
      <c r="D788" s="22">
        <v>0.88</v>
      </c>
      <c r="E788" s="22">
        <v>-0.18</v>
      </c>
      <c r="F788" s="22">
        <v>0.89717670782248604</v>
      </c>
      <c r="G788" s="22">
        <v>0.95444330619413398</v>
      </c>
      <c r="H788" s="22">
        <v>149926.884598167</v>
      </c>
      <c r="I788" s="22">
        <v>131982.94535605999</v>
      </c>
      <c r="J788" s="22">
        <v>79.03</v>
      </c>
      <c r="K788" s="22">
        <v>88.82</v>
      </c>
      <c r="L788" s="22">
        <v>16365.0908203125</v>
      </c>
      <c r="M788" s="22">
        <v>93711.125</v>
      </c>
      <c r="N788" s="22">
        <v>134902.37109375</v>
      </c>
      <c r="O788" s="22">
        <v>130303.484375</v>
      </c>
      <c r="P788" s="22">
        <v>30142.341796875</v>
      </c>
      <c r="Q788" s="22">
        <v>34233.6591796875</v>
      </c>
      <c r="R788" s="22" t="s">
        <v>31</v>
      </c>
      <c r="S788" s="22" t="s">
        <v>31</v>
      </c>
      <c r="T788" s="22">
        <v>316360.21875</v>
      </c>
      <c r="U788" s="22">
        <v>341733.03125</v>
      </c>
      <c r="V788" s="22">
        <v>32264.962890625</v>
      </c>
      <c r="W788" s="22">
        <v>43677.2890625</v>
      </c>
      <c r="X788" s="23">
        <v>34697.724175633601</v>
      </c>
      <c r="Y788" s="23">
        <v>316765.06090456701</v>
      </c>
      <c r="Z788" s="23">
        <v>362796.67887765</v>
      </c>
      <c r="AA788" s="23">
        <v>356857.77084869001</v>
      </c>
      <c r="AB788" s="23">
        <v>66123.096167749303</v>
      </c>
      <c r="AC788" s="23">
        <v>70961.332228758998</v>
      </c>
      <c r="AD788" s="23" t="s">
        <v>31</v>
      </c>
      <c r="AE788" s="23" t="s">
        <v>31</v>
      </c>
      <c r="AF788" s="23">
        <v>344948.01405498001</v>
      </c>
      <c r="AG788" s="23">
        <v>345901.99272384198</v>
      </c>
      <c r="AH788" s="23">
        <v>39724.6340338964</v>
      </c>
      <c r="AI788" s="23">
        <v>50498.907531279001</v>
      </c>
      <c r="AJ788" s="22">
        <v>3</v>
      </c>
    </row>
    <row r="789" spans="1:36" x14ac:dyDescent="0.25">
      <c r="A789" s="22" t="s">
        <v>445</v>
      </c>
      <c r="B789" s="22" t="s">
        <v>2005</v>
      </c>
      <c r="C789" s="22">
        <v>2</v>
      </c>
      <c r="D789" s="22">
        <v>0.01</v>
      </c>
      <c r="E789" s="22">
        <v>-6.64</v>
      </c>
      <c r="F789" s="22" t="s">
        <v>31</v>
      </c>
      <c r="G789" s="22" t="s">
        <v>31</v>
      </c>
      <c r="H789" s="22">
        <v>183211.13255164999</v>
      </c>
      <c r="I789" s="22" t="s">
        <v>31</v>
      </c>
      <c r="J789" s="22">
        <v>79.45</v>
      </c>
      <c r="K789" s="22" t="s">
        <v>31</v>
      </c>
      <c r="L789" s="22">
        <v>77799.5625</v>
      </c>
      <c r="M789" s="22">
        <v>60200.19140625</v>
      </c>
      <c r="N789" s="22">
        <v>261396.703125</v>
      </c>
      <c r="O789" s="22">
        <v>261664.375</v>
      </c>
      <c r="P789" s="22">
        <v>69789.3203125</v>
      </c>
      <c r="Q789" s="22">
        <v>78811.7421875</v>
      </c>
      <c r="R789" s="22" t="s">
        <v>31</v>
      </c>
      <c r="S789" s="22" t="s">
        <v>31</v>
      </c>
      <c r="T789" s="22" t="s">
        <v>31</v>
      </c>
      <c r="U789" s="22" t="s">
        <v>31</v>
      </c>
      <c r="V789" s="22" t="s">
        <v>31</v>
      </c>
      <c r="W789" s="22" t="s">
        <v>31</v>
      </c>
      <c r="X789" s="23">
        <v>164952.81268218599</v>
      </c>
      <c r="Y789" s="23">
        <v>203490.43186993399</v>
      </c>
      <c r="Z789" s="23">
        <v>702981.38568233605</v>
      </c>
      <c r="AA789" s="23">
        <v>716611.42463609297</v>
      </c>
      <c r="AB789" s="23">
        <v>153096.46375862299</v>
      </c>
      <c r="AC789" s="23">
        <v>163365.13112839701</v>
      </c>
      <c r="AD789" s="23" t="s">
        <v>31</v>
      </c>
      <c r="AE789" s="23" t="s">
        <v>31</v>
      </c>
      <c r="AF789" s="23" t="s">
        <v>31</v>
      </c>
      <c r="AG789" s="23" t="s">
        <v>31</v>
      </c>
      <c r="AH789" s="23" t="s">
        <v>31</v>
      </c>
      <c r="AI789" s="23" t="s">
        <v>31</v>
      </c>
      <c r="AJ789" s="22">
        <v>3</v>
      </c>
    </row>
    <row r="790" spans="1:36" x14ac:dyDescent="0.25">
      <c r="A790" s="22" t="s">
        <v>545</v>
      </c>
      <c r="B790" s="22" t="s">
        <v>2006</v>
      </c>
      <c r="C790" s="22">
        <v>24</v>
      </c>
      <c r="D790" s="22">
        <v>0.16200000000000001</v>
      </c>
      <c r="E790" s="22">
        <v>-2.63</v>
      </c>
      <c r="F790" s="22">
        <v>6.5940712105333102E-2</v>
      </c>
      <c r="G790" s="22">
        <v>0.209811356698787</v>
      </c>
      <c r="H790" s="22">
        <v>4881465.3346935604</v>
      </c>
      <c r="I790" s="22">
        <v>788799.28685898206</v>
      </c>
      <c r="J790" s="22">
        <v>79.650000000000006</v>
      </c>
      <c r="K790" s="22">
        <v>113.18</v>
      </c>
      <c r="L790" s="22">
        <v>968163.1875</v>
      </c>
      <c r="M790" s="22">
        <v>3311277.625</v>
      </c>
      <c r="N790" s="22">
        <v>4648499.75</v>
      </c>
      <c r="O790" s="22">
        <v>4816865.375</v>
      </c>
      <c r="P790" s="22">
        <v>804847.5625</v>
      </c>
      <c r="Q790" s="22">
        <v>1027046.875</v>
      </c>
      <c r="R790" s="22">
        <v>592588.6875</v>
      </c>
      <c r="S790" s="22">
        <v>843957.125</v>
      </c>
      <c r="T790" s="22">
        <v>5709299.5</v>
      </c>
      <c r="U790" s="22">
        <v>5526700.5</v>
      </c>
      <c r="V790" s="22">
        <v>361156.09375</v>
      </c>
      <c r="W790" s="22">
        <v>618552.5</v>
      </c>
      <c r="X790" s="23">
        <v>2052726.7221261701</v>
      </c>
      <c r="Y790" s="23">
        <v>11192876.604085799</v>
      </c>
      <c r="Z790" s="23">
        <v>12501338.9860404</v>
      </c>
      <c r="AA790" s="23">
        <v>13191787.2223111</v>
      </c>
      <c r="AB790" s="23">
        <v>1765589.8514522</v>
      </c>
      <c r="AC790" s="23">
        <v>2128916.86888754</v>
      </c>
      <c r="AD790" s="23">
        <v>592588.6875</v>
      </c>
      <c r="AE790" s="23">
        <v>870021.81871582498</v>
      </c>
      <c r="AF790" s="23">
        <v>6225218.6193055799</v>
      </c>
      <c r="AG790" s="23">
        <v>5594123.3106592</v>
      </c>
      <c r="AH790" s="23">
        <v>444655.51384529797</v>
      </c>
      <c r="AI790" s="23">
        <v>715159.43803297798</v>
      </c>
      <c r="AJ790" s="22">
        <v>3</v>
      </c>
    </row>
    <row r="791" spans="1:36" x14ac:dyDescent="0.25">
      <c r="A791" s="22" t="s">
        <v>986</v>
      </c>
      <c r="B791" s="22" t="s">
        <v>2007</v>
      </c>
      <c r="C791" s="22">
        <v>5</v>
      </c>
      <c r="D791" s="22">
        <v>0.01</v>
      </c>
      <c r="E791" s="22">
        <v>-6.64</v>
      </c>
      <c r="F791" s="22" t="s">
        <v>31</v>
      </c>
      <c r="G791" s="22" t="s">
        <v>31</v>
      </c>
      <c r="H791" s="22">
        <v>127582.97672324799</v>
      </c>
      <c r="I791" s="22" t="s">
        <v>31</v>
      </c>
      <c r="J791" s="22">
        <v>79.959999999999994</v>
      </c>
      <c r="K791" s="22" t="s">
        <v>31</v>
      </c>
      <c r="L791" s="22">
        <v>14750.8076171875</v>
      </c>
      <c r="M791" s="22">
        <v>69730.2578125</v>
      </c>
      <c r="N791" s="22">
        <v>52737.6953125</v>
      </c>
      <c r="O791" s="22">
        <v>46585.8046875</v>
      </c>
      <c r="P791" s="22">
        <v>8728.0390625</v>
      </c>
      <c r="Q791" s="22" t="s">
        <v>31</v>
      </c>
      <c r="R791" s="22" t="s">
        <v>31</v>
      </c>
      <c r="S791" s="22" t="s">
        <v>31</v>
      </c>
      <c r="T791" s="22" t="s">
        <v>31</v>
      </c>
      <c r="U791" s="22" t="s">
        <v>31</v>
      </c>
      <c r="V791" s="22" t="s">
        <v>31</v>
      </c>
      <c r="W791" s="22" t="s">
        <v>31</v>
      </c>
      <c r="X791" s="23">
        <v>31275.075689389501</v>
      </c>
      <c r="Y791" s="23">
        <v>235704.23856151299</v>
      </c>
      <c r="Z791" s="23">
        <v>141828.94307869501</v>
      </c>
      <c r="AA791" s="23">
        <v>127582.97672324799</v>
      </c>
      <c r="AB791" s="23">
        <v>19146.653241965199</v>
      </c>
      <c r="AC791" s="23" t="s">
        <v>31</v>
      </c>
      <c r="AD791" s="23" t="s">
        <v>31</v>
      </c>
      <c r="AE791" s="23" t="s">
        <v>31</v>
      </c>
      <c r="AF791" s="23" t="s">
        <v>31</v>
      </c>
      <c r="AG791" s="23" t="s">
        <v>31</v>
      </c>
      <c r="AH791" s="23" t="s">
        <v>31</v>
      </c>
      <c r="AI791" s="23" t="s">
        <v>31</v>
      </c>
      <c r="AJ791" s="22">
        <v>3</v>
      </c>
    </row>
    <row r="792" spans="1:36" x14ac:dyDescent="0.25">
      <c r="A792" s="22" t="s">
        <v>122</v>
      </c>
      <c r="B792" s="22" t="s">
        <v>2008</v>
      </c>
      <c r="C792" s="22">
        <v>32</v>
      </c>
      <c r="D792" s="22">
        <v>0.01</v>
      </c>
      <c r="E792" s="22">
        <v>-6.64</v>
      </c>
      <c r="F792" s="22" t="s">
        <v>31</v>
      </c>
      <c r="G792" s="22" t="s">
        <v>31</v>
      </c>
      <c r="H792" s="22">
        <v>1877838.7170205601</v>
      </c>
      <c r="I792" s="22" t="s">
        <v>31</v>
      </c>
      <c r="J792" s="22">
        <v>80.540000000000006</v>
      </c>
      <c r="K792" s="22" t="s">
        <v>31</v>
      </c>
      <c r="L792" s="22">
        <v>1428778.875</v>
      </c>
      <c r="M792" s="22">
        <v>959466.4375</v>
      </c>
      <c r="N792" s="22">
        <v>44671.69140625</v>
      </c>
      <c r="O792" s="22">
        <v>26700.91796875</v>
      </c>
      <c r="P792" s="22">
        <v>762450.15625</v>
      </c>
      <c r="Q792" s="22">
        <v>1017092.59375</v>
      </c>
      <c r="R792" s="22" t="s">
        <v>31</v>
      </c>
      <c r="S792" s="22" t="s">
        <v>31</v>
      </c>
      <c r="T792" s="22" t="s">
        <v>31</v>
      </c>
      <c r="U792" s="22" t="s">
        <v>31</v>
      </c>
      <c r="V792" s="22" t="s">
        <v>31</v>
      </c>
      <c r="W792" s="22" t="s">
        <v>31</v>
      </c>
      <c r="X792" s="23">
        <v>3029337.0111450101</v>
      </c>
      <c r="Y792" s="23">
        <v>3243216.2617893601</v>
      </c>
      <c r="Z792" s="23">
        <v>120136.815614397</v>
      </c>
      <c r="AA792" s="23">
        <v>73124.906150015202</v>
      </c>
      <c r="AB792" s="23">
        <v>1672582.8850517899</v>
      </c>
      <c r="AC792" s="23">
        <v>2108283.11030591</v>
      </c>
      <c r="AD792" s="23" t="s">
        <v>31</v>
      </c>
      <c r="AE792" s="23" t="s">
        <v>31</v>
      </c>
      <c r="AF792" s="23" t="s">
        <v>31</v>
      </c>
      <c r="AG792" s="23" t="s">
        <v>31</v>
      </c>
      <c r="AH792" s="23" t="s">
        <v>31</v>
      </c>
      <c r="AI792" s="23" t="s">
        <v>31</v>
      </c>
      <c r="AJ792" s="22">
        <v>6</v>
      </c>
    </row>
    <row r="793" spans="1:36" x14ac:dyDescent="0.25">
      <c r="A793" s="22" t="s">
        <v>28</v>
      </c>
      <c r="B793" s="22" t="s">
        <v>1848</v>
      </c>
      <c r="C793" s="22">
        <v>33</v>
      </c>
      <c r="D793" s="22">
        <v>0.61299999999999999</v>
      </c>
      <c r="E793" s="22">
        <v>-0.71</v>
      </c>
      <c r="F793" s="22">
        <v>0.41264290055913699</v>
      </c>
      <c r="G793" s="22">
        <v>0.59478925944210503</v>
      </c>
      <c r="H793" s="22">
        <v>986863.53687021602</v>
      </c>
      <c r="I793" s="22">
        <v>605060.43736608105</v>
      </c>
      <c r="J793" s="22">
        <v>80.989999999999995</v>
      </c>
      <c r="K793" s="22">
        <v>104.89</v>
      </c>
      <c r="L793" s="22">
        <v>1468479.1875</v>
      </c>
      <c r="M793" s="22">
        <v>984548.96875</v>
      </c>
      <c r="N793" s="22">
        <v>354774.875</v>
      </c>
      <c r="O793" s="22">
        <v>372716.3984375</v>
      </c>
      <c r="P793" s="22">
        <v>301627.0625</v>
      </c>
      <c r="Q793" s="22">
        <v>212514.375</v>
      </c>
      <c r="R793" s="22">
        <v>2118998.5625</v>
      </c>
      <c r="S793" s="22">
        <v>2395164.9375</v>
      </c>
      <c r="T793" s="22">
        <v>158451.03125</v>
      </c>
      <c r="U793" s="22">
        <v>62822.15234375</v>
      </c>
      <c r="V793" s="22" t="s">
        <v>31</v>
      </c>
      <c r="W793" s="22" t="s">
        <v>31</v>
      </c>
      <c r="X793" s="23">
        <v>3113510.72627659</v>
      </c>
      <c r="Y793" s="23">
        <v>3328000.96092777</v>
      </c>
      <c r="Z793" s="23">
        <v>954105.88676596305</v>
      </c>
      <c r="AA793" s="23">
        <v>1020745.86679799</v>
      </c>
      <c r="AB793" s="23">
        <v>661677.69561126002</v>
      </c>
      <c r="AC793" s="23">
        <v>440510.992079688</v>
      </c>
      <c r="AD793" s="23">
        <v>2118998.5625</v>
      </c>
      <c r="AE793" s="23">
        <v>2469136.98968786</v>
      </c>
      <c r="AF793" s="23">
        <v>172769.41067563</v>
      </c>
      <c r="AG793" s="23">
        <v>63588.549235109698</v>
      </c>
      <c r="AH793" s="23" t="s">
        <v>31</v>
      </c>
      <c r="AI793" s="23" t="s">
        <v>31</v>
      </c>
      <c r="AJ793" s="22">
        <v>3</v>
      </c>
    </row>
    <row r="794" spans="1:36" x14ac:dyDescent="0.25">
      <c r="A794" s="22" t="s">
        <v>184</v>
      </c>
      <c r="B794" s="22" t="s">
        <v>2009</v>
      </c>
      <c r="C794" s="22">
        <v>13</v>
      </c>
      <c r="D794" s="22">
        <v>0.17</v>
      </c>
      <c r="E794" s="22">
        <v>-2.56</v>
      </c>
      <c r="F794" s="22">
        <v>3.08318219983072E-2</v>
      </c>
      <c r="G794" s="22">
        <v>0.124371061318413</v>
      </c>
      <c r="H794" s="22">
        <v>22405984.909382399</v>
      </c>
      <c r="I794" s="22">
        <v>3800080.0413911999</v>
      </c>
      <c r="J794" s="22">
        <v>81.17</v>
      </c>
      <c r="K794" s="22">
        <v>52.67</v>
      </c>
      <c r="L794" s="22" t="s">
        <v>31</v>
      </c>
      <c r="M794" s="22" t="s">
        <v>31</v>
      </c>
      <c r="N794" s="22">
        <v>18408386</v>
      </c>
      <c r="O794" s="22">
        <v>19042188</v>
      </c>
      <c r="P794" s="22">
        <v>3500875.25</v>
      </c>
      <c r="Q794" s="22">
        <v>4892155</v>
      </c>
      <c r="R794" s="22">
        <v>4677286.375</v>
      </c>
      <c r="S794" s="22">
        <v>6457922.5</v>
      </c>
      <c r="T794" s="22" t="s">
        <v>31</v>
      </c>
      <c r="U794" s="22" t="s">
        <v>31</v>
      </c>
      <c r="V794" s="22">
        <v>1396160.25</v>
      </c>
      <c r="W794" s="22">
        <v>2670331.75</v>
      </c>
      <c r="X794" s="23" t="s">
        <v>31</v>
      </c>
      <c r="Y794" s="23" t="s">
        <v>31</v>
      </c>
      <c r="Z794" s="23">
        <v>49506181.767973699</v>
      </c>
      <c r="AA794" s="23">
        <v>52150199.930228598</v>
      </c>
      <c r="AB794" s="23">
        <v>7679851.5651840596</v>
      </c>
      <c r="AC794" s="23">
        <v>10140716.6101475</v>
      </c>
      <c r="AD794" s="23">
        <v>4677286.375</v>
      </c>
      <c r="AE794" s="23">
        <v>6657368.3806222295</v>
      </c>
      <c r="AF794" s="23" t="s">
        <v>31</v>
      </c>
      <c r="AG794" s="23" t="s">
        <v>31</v>
      </c>
      <c r="AH794" s="23">
        <v>1718953.00707253</v>
      </c>
      <c r="AI794" s="23">
        <v>3087390.2436601901</v>
      </c>
      <c r="AJ794" s="22">
        <v>3</v>
      </c>
    </row>
    <row r="795" spans="1:36" x14ac:dyDescent="0.25">
      <c r="A795" s="22" t="s">
        <v>1030</v>
      </c>
      <c r="B795" s="22" t="s">
        <v>2010</v>
      </c>
      <c r="C795" s="22">
        <v>11</v>
      </c>
      <c r="D795" s="22">
        <v>0.01</v>
      </c>
      <c r="E795" s="22">
        <v>-6.64</v>
      </c>
      <c r="F795" s="22" t="s">
        <v>31</v>
      </c>
      <c r="G795" s="22" t="s">
        <v>31</v>
      </c>
      <c r="H795" s="22">
        <v>206730.848202675</v>
      </c>
      <c r="I795" s="22" t="s">
        <v>31</v>
      </c>
      <c r="J795" s="22">
        <v>81.400000000000006</v>
      </c>
      <c r="K795" s="22" t="s">
        <v>31</v>
      </c>
      <c r="L795" s="22" t="s">
        <v>31</v>
      </c>
      <c r="M795" s="22" t="s">
        <v>31</v>
      </c>
      <c r="N795" s="22">
        <v>172186.546875</v>
      </c>
      <c r="O795" s="22">
        <v>165508.640625</v>
      </c>
      <c r="P795" s="22">
        <v>29648.94140625</v>
      </c>
      <c r="Q795" s="22">
        <v>45486.48046875</v>
      </c>
      <c r="R795" s="22" t="s">
        <v>31</v>
      </c>
      <c r="S795" s="22" t="s">
        <v>31</v>
      </c>
      <c r="T795" s="22" t="s">
        <v>31</v>
      </c>
      <c r="U795" s="22" t="s">
        <v>31</v>
      </c>
      <c r="V795" s="22" t="s">
        <v>31</v>
      </c>
      <c r="W795" s="22" t="s">
        <v>31</v>
      </c>
      <c r="X795" s="23" t="s">
        <v>31</v>
      </c>
      <c r="Y795" s="23" t="s">
        <v>31</v>
      </c>
      <c r="Z795" s="23">
        <v>463066.04433400498</v>
      </c>
      <c r="AA795" s="23">
        <v>453272.94840141799</v>
      </c>
      <c r="AB795" s="23">
        <v>65040.726334033097</v>
      </c>
      <c r="AC795" s="23">
        <v>94286.773012425299</v>
      </c>
      <c r="AD795" s="23" t="s">
        <v>31</v>
      </c>
      <c r="AE795" s="23" t="s">
        <v>31</v>
      </c>
      <c r="AF795" s="23" t="s">
        <v>31</v>
      </c>
      <c r="AG795" s="23" t="s">
        <v>31</v>
      </c>
      <c r="AH795" s="23" t="s">
        <v>31</v>
      </c>
      <c r="AI795" s="23" t="s">
        <v>31</v>
      </c>
      <c r="AJ795" s="22">
        <v>3</v>
      </c>
    </row>
    <row r="796" spans="1:36" x14ac:dyDescent="0.25">
      <c r="A796" s="22" t="s">
        <v>831</v>
      </c>
      <c r="B796" s="22" t="s">
        <v>2011</v>
      </c>
      <c r="C796" s="22">
        <v>10</v>
      </c>
      <c r="D796" s="22">
        <v>0.253</v>
      </c>
      <c r="E796" s="22">
        <v>-1.98</v>
      </c>
      <c r="F796" s="22">
        <v>0.14341815661714299</v>
      </c>
      <c r="G796" s="22">
        <v>0.32293452592572502</v>
      </c>
      <c r="H796" s="22">
        <v>1043236.35648111</v>
      </c>
      <c r="I796" s="22">
        <v>264101.65166224103</v>
      </c>
      <c r="J796" s="22">
        <v>81.459999999999994</v>
      </c>
      <c r="K796" s="22">
        <v>127.37</v>
      </c>
      <c r="L796" s="22">
        <v>251880.296875</v>
      </c>
      <c r="M796" s="22">
        <v>528681.75</v>
      </c>
      <c r="N796" s="22">
        <v>1240399</v>
      </c>
      <c r="O796" s="22">
        <v>1180993.25</v>
      </c>
      <c r="P796" s="22">
        <v>206645.828125</v>
      </c>
      <c r="Q796" s="22">
        <v>293803.21875</v>
      </c>
      <c r="R796" s="22">
        <v>217622.484375</v>
      </c>
      <c r="S796" s="22">
        <v>310905.71875</v>
      </c>
      <c r="T796" s="22">
        <v>2291613.75</v>
      </c>
      <c r="U796" s="22">
        <v>2259631.5</v>
      </c>
      <c r="V796" s="22">
        <v>44790.625</v>
      </c>
      <c r="W796" s="22">
        <v>59044.421875</v>
      </c>
      <c r="X796" s="23">
        <v>534043.66417555697</v>
      </c>
      <c r="Y796" s="23">
        <v>1787065.3749795801</v>
      </c>
      <c r="Z796" s="23">
        <v>3335839.3483715998</v>
      </c>
      <c r="AA796" s="23">
        <v>3234346.4996643499</v>
      </c>
      <c r="AB796" s="23">
        <v>453317.86288715602</v>
      </c>
      <c r="AC796" s="23">
        <v>609010.78982430301</v>
      </c>
      <c r="AD796" s="23">
        <v>217622.484375</v>
      </c>
      <c r="AE796" s="23">
        <v>320507.70218454598</v>
      </c>
      <c r="AF796" s="23">
        <v>2498694.7321219901</v>
      </c>
      <c r="AG796" s="23">
        <v>2287197.8041237802</v>
      </c>
      <c r="AH796" s="23">
        <v>55146.233773958098</v>
      </c>
      <c r="AI796" s="23">
        <v>68266.114140848294</v>
      </c>
      <c r="AJ796" s="22">
        <v>3</v>
      </c>
    </row>
    <row r="797" spans="1:36" x14ac:dyDescent="0.25">
      <c r="A797" s="22" t="s">
        <v>974</v>
      </c>
      <c r="B797" s="22" t="s">
        <v>2012</v>
      </c>
      <c r="C797" s="22">
        <v>3</v>
      </c>
      <c r="D797" s="22">
        <v>0.01</v>
      </c>
      <c r="E797" s="22">
        <v>-6.64</v>
      </c>
      <c r="F797" s="22" t="s">
        <v>31</v>
      </c>
      <c r="G797" s="22" t="s">
        <v>31</v>
      </c>
      <c r="H797" s="22">
        <v>66292.982567884595</v>
      </c>
      <c r="I797" s="22" t="s">
        <v>31</v>
      </c>
      <c r="J797" s="22">
        <v>81.540000000000006</v>
      </c>
      <c r="K797" s="22" t="s">
        <v>31</v>
      </c>
      <c r="L797" s="22">
        <v>116655.5078125</v>
      </c>
      <c r="M797" s="22" t="s">
        <v>31</v>
      </c>
      <c r="N797" s="22">
        <v>18572.9453125</v>
      </c>
      <c r="O797" s="22">
        <v>21765.154296875</v>
      </c>
      <c r="P797" s="22">
        <v>37858.703125</v>
      </c>
      <c r="Q797" s="22">
        <v>31981.521484375</v>
      </c>
      <c r="R797" s="22" t="s">
        <v>31</v>
      </c>
      <c r="S797" s="22" t="s">
        <v>31</v>
      </c>
      <c r="T797" s="22" t="s">
        <v>31</v>
      </c>
      <c r="U797" s="22" t="s">
        <v>31</v>
      </c>
      <c r="V797" s="22" t="s">
        <v>31</v>
      </c>
      <c r="W797" s="22" t="s">
        <v>31</v>
      </c>
      <c r="X797" s="23">
        <v>247336.27684012501</v>
      </c>
      <c r="Y797" s="23" t="s">
        <v>31</v>
      </c>
      <c r="Z797" s="23">
        <v>49948.735679883102</v>
      </c>
      <c r="AA797" s="23">
        <v>59607.496160331197</v>
      </c>
      <c r="AB797" s="23">
        <v>83050.437301463404</v>
      </c>
      <c r="AC797" s="23">
        <v>66292.982567884595</v>
      </c>
      <c r="AD797" s="23" t="s">
        <v>31</v>
      </c>
      <c r="AE797" s="23" t="s">
        <v>31</v>
      </c>
      <c r="AF797" s="23" t="s">
        <v>31</v>
      </c>
      <c r="AG797" s="23" t="s">
        <v>31</v>
      </c>
      <c r="AH797" s="23" t="s">
        <v>31</v>
      </c>
      <c r="AI797" s="23" t="s">
        <v>31</v>
      </c>
      <c r="AJ797" s="22">
        <v>3</v>
      </c>
    </row>
    <row r="798" spans="1:36" x14ac:dyDescent="0.25">
      <c r="A798" s="22" t="s">
        <v>498</v>
      </c>
      <c r="B798" s="22" t="s">
        <v>2013</v>
      </c>
      <c r="C798" s="22">
        <v>16</v>
      </c>
      <c r="D798" s="22">
        <v>1.1299999999999999</v>
      </c>
      <c r="E798" s="22">
        <v>0.18</v>
      </c>
      <c r="F798" s="22">
        <v>0.48073566737046503</v>
      </c>
      <c r="G798" s="22">
        <v>0.63976229497970605</v>
      </c>
      <c r="H798" s="22">
        <v>1074130.80715638</v>
      </c>
      <c r="I798" s="22">
        <v>1213472.71624463</v>
      </c>
      <c r="J798" s="22">
        <v>81.67</v>
      </c>
      <c r="K798" s="22">
        <v>63.75</v>
      </c>
      <c r="L798" s="22">
        <v>581826.0625</v>
      </c>
      <c r="M798" s="22">
        <v>276689.375</v>
      </c>
      <c r="N798" s="22">
        <v>201935.671875</v>
      </c>
      <c r="O798" s="22">
        <v>179101.046875</v>
      </c>
      <c r="P798" s="22">
        <v>1382568.125</v>
      </c>
      <c r="Q798" s="22">
        <v>1734916.125</v>
      </c>
      <c r="R798" s="22">
        <v>1359467.25</v>
      </c>
      <c r="S798" s="22">
        <v>1050706.75</v>
      </c>
      <c r="T798" s="22">
        <v>294255.8125</v>
      </c>
      <c r="U798" s="22">
        <v>282714.65625</v>
      </c>
      <c r="V798" s="22">
        <v>1143341.375</v>
      </c>
      <c r="W798" s="22">
        <v>1813455.875</v>
      </c>
      <c r="X798" s="23">
        <v>1233603.92291636</v>
      </c>
      <c r="Y798" s="23">
        <v>935273.44510613498</v>
      </c>
      <c r="Z798" s="23">
        <v>543071.18925481301</v>
      </c>
      <c r="AA798" s="23">
        <v>490498.01431665802</v>
      </c>
      <c r="AB798" s="23">
        <v>3032932.4013344501</v>
      </c>
      <c r="AC798" s="23">
        <v>3596225.5419135699</v>
      </c>
      <c r="AD798" s="23">
        <v>1359467.25</v>
      </c>
      <c r="AE798" s="23">
        <v>1083156.67999366</v>
      </c>
      <c r="AF798" s="23">
        <v>320846.14983219799</v>
      </c>
      <c r="AG798" s="23">
        <v>286163.62489574502</v>
      </c>
      <c r="AH798" s="23">
        <v>1407682.31631483</v>
      </c>
      <c r="AI798" s="23">
        <v>2096685.54320385</v>
      </c>
      <c r="AJ798" s="22">
        <v>3</v>
      </c>
    </row>
    <row r="799" spans="1:36" x14ac:dyDescent="0.25">
      <c r="A799" s="22" t="s">
        <v>604</v>
      </c>
      <c r="B799" s="22" t="s">
        <v>2014</v>
      </c>
      <c r="C799" s="22">
        <v>2</v>
      </c>
      <c r="D799" s="22">
        <v>0.01</v>
      </c>
      <c r="E799" s="22">
        <v>-6.64</v>
      </c>
      <c r="F799" s="22" t="s">
        <v>31</v>
      </c>
      <c r="G799" s="22" t="s">
        <v>31</v>
      </c>
      <c r="H799" s="22">
        <v>49276.899371098298</v>
      </c>
      <c r="I799" s="22" t="s">
        <v>31</v>
      </c>
      <c r="J799" s="22">
        <v>81.849999999999994</v>
      </c>
      <c r="K799" s="22" t="s">
        <v>31</v>
      </c>
      <c r="L799" s="22">
        <v>11274.9072265625</v>
      </c>
      <c r="M799" s="22">
        <v>46138.12109375</v>
      </c>
      <c r="N799" s="22">
        <v>37770.04296875</v>
      </c>
      <c r="O799" s="22">
        <v>38498.17578125</v>
      </c>
      <c r="P799" s="22">
        <v>8215.923828125</v>
      </c>
      <c r="Q799" s="22">
        <v>10091.1591796875</v>
      </c>
      <c r="R799" s="22" t="s">
        <v>31</v>
      </c>
      <c r="S799" s="22" t="s">
        <v>31</v>
      </c>
      <c r="T799" s="22" t="s">
        <v>31</v>
      </c>
      <c r="U799" s="22" t="s">
        <v>31</v>
      </c>
      <c r="V799" s="22" t="s">
        <v>31</v>
      </c>
      <c r="W799" s="22" t="s">
        <v>31</v>
      </c>
      <c r="X799" s="23">
        <v>23905.374271895002</v>
      </c>
      <c r="Y799" s="23">
        <v>155957.41421612399</v>
      </c>
      <c r="Z799" s="23">
        <v>101576.021526011</v>
      </c>
      <c r="AA799" s="23">
        <v>105433.659406223</v>
      </c>
      <c r="AB799" s="23">
        <v>18023.2287542548</v>
      </c>
      <c r="AC799" s="23">
        <v>20917.4863652315</v>
      </c>
      <c r="AD799" s="23" t="s">
        <v>31</v>
      </c>
      <c r="AE799" s="23" t="s">
        <v>31</v>
      </c>
      <c r="AF799" s="23" t="s">
        <v>31</v>
      </c>
      <c r="AG799" s="23" t="s">
        <v>31</v>
      </c>
      <c r="AH799" s="23" t="s">
        <v>31</v>
      </c>
      <c r="AI799" s="23" t="s">
        <v>31</v>
      </c>
      <c r="AJ799" s="22">
        <v>3</v>
      </c>
    </row>
    <row r="800" spans="1:36" x14ac:dyDescent="0.25">
      <c r="A800" s="22" t="s">
        <v>923</v>
      </c>
      <c r="B800" s="22" t="s">
        <v>2015</v>
      </c>
      <c r="C800" s="22">
        <v>24</v>
      </c>
      <c r="D800" s="22">
        <v>0.01</v>
      </c>
      <c r="E800" s="22">
        <v>-6.64</v>
      </c>
      <c r="F800" s="22" t="s">
        <v>31</v>
      </c>
      <c r="G800" s="22" t="s">
        <v>31</v>
      </c>
      <c r="H800" s="22">
        <v>132685.86286998101</v>
      </c>
      <c r="I800" s="22" t="s">
        <v>31</v>
      </c>
      <c r="J800" s="22">
        <v>81.86</v>
      </c>
      <c r="K800" s="22" t="s">
        <v>31</v>
      </c>
      <c r="L800" s="22">
        <v>12557.9248046875</v>
      </c>
      <c r="M800" s="22">
        <v>9751.490234375</v>
      </c>
      <c r="N800" s="22">
        <v>87963.603515625</v>
      </c>
      <c r="O800" s="22">
        <v>103943.82421875</v>
      </c>
      <c r="P800" s="22" t="s">
        <v>31</v>
      </c>
      <c r="Q800" s="22">
        <v>64011.236328125</v>
      </c>
      <c r="R800" s="22" t="s">
        <v>31</v>
      </c>
      <c r="S800" s="22" t="s">
        <v>31</v>
      </c>
      <c r="T800" s="22" t="s">
        <v>31</v>
      </c>
      <c r="U800" s="22" t="s">
        <v>31</v>
      </c>
      <c r="V800" s="22" t="s">
        <v>31</v>
      </c>
      <c r="W800" s="22" t="s">
        <v>31</v>
      </c>
      <c r="X800" s="23">
        <v>26625.6640965634</v>
      </c>
      <c r="Y800" s="23">
        <v>32962.269933287898</v>
      </c>
      <c r="Z800" s="23">
        <v>236562.952591851</v>
      </c>
      <c r="AA800" s="23">
        <v>284667.455994046</v>
      </c>
      <c r="AB800" s="23" t="s">
        <v>31</v>
      </c>
      <c r="AC800" s="23">
        <v>132685.86286998101</v>
      </c>
      <c r="AD800" s="23" t="s">
        <v>31</v>
      </c>
      <c r="AE800" s="23" t="s">
        <v>31</v>
      </c>
      <c r="AF800" s="23" t="s">
        <v>31</v>
      </c>
      <c r="AG800" s="23" t="s">
        <v>31</v>
      </c>
      <c r="AH800" s="23" t="s">
        <v>31</v>
      </c>
      <c r="AI800" s="23" t="s">
        <v>31</v>
      </c>
      <c r="AJ800" s="22">
        <v>3</v>
      </c>
    </row>
    <row r="801" spans="1:36" x14ac:dyDescent="0.25">
      <c r="A801" s="22" t="s">
        <v>888</v>
      </c>
      <c r="B801" s="22" t="s">
        <v>2016</v>
      </c>
      <c r="C801" s="22">
        <v>12</v>
      </c>
      <c r="D801" s="22">
        <v>0.01</v>
      </c>
      <c r="E801" s="22">
        <v>-6.64</v>
      </c>
      <c r="F801" s="22" t="s">
        <v>31</v>
      </c>
      <c r="G801" s="22" t="s">
        <v>31</v>
      </c>
      <c r="H801" s="22">
        <v>188030.49072585901</v>
      </c>
      <c r="I801" s="22" t="s">
        <v>31</v>
      </c>
      <c r="J801" s="22">
        <v>81.88</v>
      </c>
      <c r="K801" s="22" t="s">
        <v>31</v>
      </c>
      <c r="L801" s="22">
        <v>243428.96875</v>
      </c>
      <c r="M801" s="22">
        <v>123295.5234375</v>
      </c>
      <c r="N801" s="22">
        <v>30284.791015625</v>
      </c>
      <c r="O801" s="22" t="s">
        <v>31</v>
      </c>
      <c r="P801" s="22">
        <v>38671.13671875</v>
      </c>
      <c r="Q801" s="22" t="s">
        <v>31</v>
      </c>
      <c r="R801" s="22" t="s">
        <v>31</v>
      </c>
      <c r="S801" s="22" t="s">
        <v>31</v>
      </c>
      <c r="T801" s="22" t="s">
        <v>31</v>
      </c>
      <c r="U801" s="22" t="s">
        <v>31</v>
      </c>
      <c r="V801" s="22" t="s">
        <v>31</v>
      </c>
      <c r="W801" s="22" t="s">
        <v>31</v>
      </c>
      <c r="X801" s="23">
        <v>516124.92144330998</v>
      </c>
      <c r="Y801" s="23">
        <v>416767.10199498897</v>
      </c>
      <c r="Z801" s="23">
        <v>81445.726356706495</v>
      </c>
      <c r="AA801" s="23" t="s">
        <v>31</v>
      </c>
      <c r="AB801" s="23">
        <v>84832.668589644498</v>
      </c>
      <c r="AC801" s="23" t="s">
        <v>31</v>
      </c>
      <c r="AD801" s="23" t="s">
        <v>31</v>
      </c>
      <c r="AE801" s="23" t="s">
        <v>31</v>
      </c>
      <c r="AF801" s="23" t="s">
        <v>31</v>
      </c>
      <c r="AG801" s="23" t="s">
        <v>31</v>
      </c>
      <c r="AH801" s="23" t="s">
        <v>31</v>
      </c>
      <c r="AI801" s="23" t="s">
        <v>31</v>
      </c>
      <c r="AJ801" s="22">
        <v>3</v>
      </c>
    </row>
    <row r="802" spans="1:36" x14ac:dyDescent="0.25">
      <c r="A802" s="22" t="s">
        <v>953</v>
      </c>
      <c r="B802" s="22" t="s">
        <v>2017</v>
      </c>
      <c r="C802" s="22">
        <v>3</v>
      </c>
      <c r="D802" s="22">
        <v>0.01</v>
      </c>
      <c r="E802" s="22">
        <v>-6.64</v>
      </c>
      <c r="F802" s="22" t="s">
        <v>31</v>
      </c>
      <c r="G802" s="22" t="s">
        <v>31</v>
      </c>
      <c r="H802" s="22">
        <v>169297.020124759</v>
      </c>
      <c r="I802" s="22" t="s">
        <v>31</v>
      </c>
      <c r="J802" s="22">
        <v>83.17</v>
      </c>
      <c r="K802" s="22" t="s">
        <v>31</v>
      </c>
      <c r="L802" s="22" t="s">
        <v>31</v>
      </c>
      <c r="M802" s="22">
        <v>82696.8046875</v>
      </c>
      <c r="N802" s="22">
        <v>7042.9072265625</v>
      </c>
      <c r="O802" s="22">
        <v>7870.45751953125</v>
      </c>
      <c r="P802" s="22">
        <v>91086.5078125</v>
      </c>
      <c r="Q802" s="22">
        <v>81673.4453125</v>
      </c>
      <c r="R802" s="22" t="s">
        <v>31</v>
      </c>
      <c r="S802" s="22" t="s">
        <v>31</v>
      </c>
      <c r="T802" s="22" t="s">
        <v>31</v>
      </c>
      <c r="U802" s="22" t="s">
        <v>31</v>
      </c>
      <c r="V802" s="22" t="s">
        <v>31</v>
      </c>
      <c r="W802" s="22" t="s">
        <v>31</v>
      </c>
      <c r="X802" s="23" t="s">
        <v>31</v>
      </c>
      <c r="Y802" s="23">
        <v>279534.13613857498</v>
      </c>
      <c r="Z802" s="23">
        <v>18940.6852579677</v>
      </c>
      <c r="AA802" s="23">
        <v>21554.5573431964</v>
      </c>
      <c r="AB802" s="23">
        <v>199815.991612663</v>
      </c>
      <c r="AC802" s="23">
        <v>169297.020124759</v>
      </c>
      <c r="AD802" s="23" t="s">
        <v>31</v>
      </c>
      <c r="AE802" s="23" t="s">
        <v>31</v>
      </c>
      <c r="AF802" s="23" t="s">
        <v>31</v>
      </c>
      <c r="AG802" s="23" t="s">
        <v>31</v>
      </c>
      <c r="AH802" s="23" t="s">
        <v>31</v>
      </c>
      <c r="AI802" s="23" t="s">
        <v>31</v>
      </c>
      <c r="AJ802" s="22">
        <v>3</v>
      </c>
    </row>
    <row r="803" spans="1:36" x14ac:dyDescent="0.25">
      <c r="A803" s="22" t="s">
        <v>128</v>
      </c>
      <c r="B803" s="22" t="s">
        <v>2018</v>
      </c>
      <c r="C803" s="22">
        <v>3</v>
      </c>
      <c r="D803" s="22">
        <v>0.01</v>
      </c>
      <c r="E803" s="22">
        <v>-6.64</v>
      </c>
      <c r="F803" s="22" t="s">
        <v>31</v>
      </c>
      <c r="G803" s="22" t="s">
        <v>31</v>
      </c>
      <c r="H803" s="22">
        <v>43035.344905525897</v>
      </c>
      <c r="I803" s="22" t="s">
        <v>31</v>
      </c>
      <c r="J803" s="22">
        <v>83.24</v>
      </c>
      <c r="K803" s="22" t="s">
        <v>31</v>
      </c>
      <c r="L803" s="22">
        <v>6571.52392578125</v>
      </c>
      <c r="M803" s="22">
        <v>26262.986328125</v>
      </c>
      <c r="N803" s="22">
        <v>48545.875</v>
      </c>
      <c r="O803" s="22">
        <v>45913.8828125</v>
      </c>
      <c r="P803" s="22">
        <v>8395.4873046875</v>
      </c>
      <c r="Q803" s="22">
        <v>10064.4931640625</v>
      </c>
      <c r="R803" s="22" t="s">
        <v>31</v>
      </c>
      <c r="S803" s="22" t="s">
        <v>31</v>
      </c>
      <c r="T803" s="22" t="s">
        <v>31</v>
      </c>
      <c r="U803" s="22" t="s">
        <v>31</v>
      </c>
      <c r="V803" s="22" t="s">
        <v>31</v>
      </c>
      <c r="W803" s="22" t="s">
        <v>31</v>
      </c>
      <c r="X803" s="23">
        <v>13933.129189073499</v>
      </c>
      <c r="Y803" s="23">
        <v>88774.907608507798</v>
      </c>
      <c r="Z803" s="23">
        <v>130555.76473870801</v>
      </c>
      <c r="AA803" s="23">
        <v>125742.806879386</v>
      </c>
      <c r="AB803" s="23">
        <v>18417.136205406699</v>
      </c>
      <c r="AC803" s="23">
        <v>20862.211643237799</v>
      </c>
      <c r="AD803" s="23" t="s">
        <v>31</v>
      </c>
      <c r="AE803" s="23" t="s">
        <v>31</v>
      </c>
      <c r="AF803" s="23" t="s">
        <v>31</v>
      </c>
      <c r="AG803" s="23" t="s">
        <v>31</v>
      </c>
      <c r="AH803" s="23" t="s">
        <v>31</v>
      </c>
      <c r="AI803" s="23" t="s">
        <v>31</v>
      </c>
      <c r="AJ803" s="22">
        <v>3</v>
      </c>
    </row>
    <row r="804" spans="1:36" x14ac:dyDescent="0.25">
      <c r="A804" s="22" t="s">
        <v>790</v>
      </c>
      <c r="B804" s="22" t="s">
        <v>2019</v>
      </c>
      <c r="C804" s="22">
        <v>4</v>
      </c>
      <c r="D804" s="22">
        <v>0.01</v>
      </c>
      <c r="E804" s="22">
        <v>-6.64</v>
      </c>
      <c r="F804" s="22" t="s">
        <v>31</v>
      </c>
      <c r="G804" s="22" t="s">
        <v>31</v>
      </c>
      <c r="H804" s="22">
        <v>521427.78486692999</v>
      </c>
      <c r="I804" s="22" t="s">
        <v>31</v>
      </c>
      <c r="J804" s="22">
        <v>83.5</v>
      </c>
      <c r="K804" s="22" t="s">
        <v>31</v>
      </c>
      <c r="L804" s="22">
        <v>137156.796875</v>
      </c>
      <c r="M804" s="22" t="s">
        <v>31</v>
      </c>
      <c r="N804" s="22">
        <v>166282.59375</v>
      </c>
      <c r="O804" s="22">
        <v>190394.78125</v>
      </c>
      <c r="P804" s="22">
        <v>872601.375</v>
      </c>
      <c r="Q804" s="22">
        <v>1030584.3125</v>
      </c>
      <c r="R804" s="22" t="s">
        <v>31</v>
      </c>
      <c r="S804" s="22" t="s">
        <v>31</v>
      </c>
      <c r="T804" s="22" t="s">
        <v>31</v>
      </c>
      <c r="U804" s="22" t="s">
        <v>31</v>
      </c>
      <c r="V804" s="22" t="s">
        <v>31</v>
      </c>
      <c r="W804" s="22" t="s">
        <v>31</v>
      </c>
      <c r="X804" s="23">
        <v>290803.68444244802</v>
      </c>
      <c r="Y804" s="23" t="s">
        <v>31</v>
      </c>
      <c r="Z804" s="23">
        <v>447188.37985240098</v>
      </c>
      <c r="AA804" s="23">
        <v>521427.78486692999</v>
      </c>
      <c r="AB804" s="23">
        <v>1914221.0324619601</v>
      </c>
      <c r="AC804" s="23">
        <v>2136249.4556951202</v>
      </c>
      <c r="AD804" s="23" t="s">
        <v>31</v>
      </c>
      <c r="AE804" s="23" t="s">
        <v>31</v>
      </c>
      <c r="AF804" s="23" t="s">
        <v>31</v>
      </c>
      <c r="AG804" s="23" t="s">
        <v>31</v>
      </c>
      <c r="AH804" s="23" t="s">
        <v>31</v>
      </c>
      <c r="AI804" s="23" t="s">
        <v>31</v>
      </c>
      <c r="AJ804" s="22">
        <v>3</v>
      </c>
    </row>
    <row r="805" spans="1:36" x14ac:dyDescent="0.25">
      <c r="A805" s="22" t="s">
        <v>595</v>
      </c>
      <c r="B805" s="22" t="s">
        <v>2020</v>
      </c>
      <c r="C805" s="22">
        <v>25</v>
      </c>
      <c r="D805" s="22">
        <v>0.01</v>
      </c>
      <c r="E805" s="22">
        <v>-6.64</v>
      </c>
      <c r="F805" s="22" t="s">
        <v>31</v>
      </c>
      <c r="G805" s="22" t="s">
        <v>31</v>
      </c>
      <c r="H805" s="22">
        <v>383826.38219607901</v>
      </c>
      <c r="I805" s="22" t="s">
        <v>31</v>
      </c>
      <c r="J805" s="22">
        <v>83.51</v>
      </c>
      <c r="K805" s="22" t="s">
        <v>31</v>
      </c>
      <c r="L805" s="22">
        <v>80070.8984375</v>
      </c>
      <c r="M805" s="22">
        <v>48200.4921875</v>
      </c>
      <c r="N805" s="22">
        <v>484274.765625</v>
      </c>
      <c r="O805" s="22">
        <v>384433.796875</v>
      </c>
      <c r="P805" s="22">
        <v>231118.2890625</v>
      </c>
      <c r="Q805" s="22">
        <v>140181.5</v>
      </c>
      <c r="R805" s="22" t="s">
        <v>31</v>
      </c>
      <c r="S805" s="22" t="s">
        <v>31</v>
      </c>
      <c r="T805" s="22" t="s">
        <v>31</v>
      </c>
      <c r="U805" s="22" t="s">
        <v>31</v>
      </c>
      <c r="V805" s="22" t="s">
        <v>31</v>
      </c>
      <c r="W805" s="22" t="s">
        <v>31</v>
      </c>
      <c r="X805" s="23">
        <v>169768.56278922199</v>
      </c>
      <c r="Y805" s="23">
        <v>162928.70076422099</v>
      </c>
      <c r="Z805" s="23">
        <v>1302373.52545053</v>
      </c>
      <c r="AA805" s="23">
        <v>1052835.9118693799</v>
      </c>
      <c r="AB805" s="23">
        <v>507002.971328185</v>
      </c>
      <c r="AC805" s="23">
        <v>290575.59817409399</v>
      </c>
      <c r="AD805" s="23" t="s">
        <v>31</v>
      </c>
      <c r="AE805" s="23" t="s">
        <v>31</v>
      </c>
      <c r="AF805" s="23" t="s">
        <v>31</v>
      </c>
      <c r="AG805" s="23" t="s">
        <v>31</v>
      </c>
      <c r="AH805" s="23" t="s">
        <v>31</v>
      </c>
      <c r="AI805" s="23" t="s">
        <v>31</v>
      </c>
      <c r="AJ805" s="22">
        <v>3</v>
      </c>
    </row>
    <row r="806" spans="1:36" x14ac:dyDescent="0.25">
      <c r="A806" s="22" t="s">
        <v>71</v>
      </c>
      <c r="B806" s="22" t="s">
        <v>2021</v>
      </c>
      <c r="C806" s="22">
        <v>7</v>
      </c>
      <c r="D806" s="22">
        <v>0.01</v>
      </c>
      <c r="E806" s="22">
        <v>-6.64</v>
      </c>
      <c r="F806" s="22" t="s">
        <v>31</v>
      </c>
      <c r="G806" s="22" t="s">
        <v>31</v>
      </c>
      <c r="H806" s="22">
        <v>267800.04093107802</v>
      </c>
      <c r="I806" s="22" t="s">
        <v>31</v>
      </c>
      <c r="J806" s="22">
        <v>83.72</v>
      </c>
      <c r="K806" s="22" t="s">
        <v>31</v>
      </c>
      <c r="L806" s="22">
        <v>146173.390625</v>
      </c>
      <c r="M806" s="22">
        <v>79225.4140625</v>
      </c>
      <c r="N806" s="22" t="s">
        <v>31</v>
      </c>
      <c r="O806" s="22" t="s">
        <v>31</v>
      </c>
      <c r="P806" s="22" t="s">
        <v>31</v>
      </c>
      <c r="Q806" s="22">
        <v>3895.2431640625</v>
      </c>
      <c r="R806" s="22" t="s">
        <v>31</v>
      </c>
      <c r="S806" s="22" t="s">
        <v>31</v>
      </c>
      <c r="T806" s="22" t="s">
        <v>31</v>
      </c>
      <c r="U806" s="22" t="s">
        <v>31</v>
      </c>
      <c r="V806" s="22" t="s">
        <v>31</v>
      </c>
      <c r="W806" s="22" t="s">
        <v>31</v>
      </c>
      <c r="X806" s="23">
        <v>309920.91919392999</v>
      </c>
      <c r="Y806" s="23">
        <v>267800.04093107802</v>
      </c>
      <c r="Z806" s="23" t="s">
        <v>31</v>
      </c>
      <c r="AA806" s="23" t="s">
        <v>31</v>
      </c>
      <c r="AB806" s="23" t="s">
        <v>31</v>
      </c>
      <c r="AC806" s="23">
        <v>8074.2652377882496</v>
      </c>
      <c r="AD806" s="23" t="s">
        <v>31</v>
      </c>
      <c r="AE806" s="23" t="s">
        <v>31</v>
      </c>
      <c r="AF806" s="23" t="s">
        <v>31</v>
      </c>
      <c r="AG806" s="23" t="s">
        <v>31</v>
      </c>
      <c r="AH806" s="23" t="s">
        <v>31</v>
      </c>
      <c r="AI806" s="23" t="s">
        <v>31</v>
      </c>
      <c r="AJ806" s="22">
        <v>3</v>
      </c>
    </row>
    <row r="807" spans="1:36" x14ac:dyDescent="0.25">
      <c r="A807" s="22" t="s">
        <v>68</v>
      </c>
      <c r="B807" s="22" t="s">
        <v>1730</v>
      </c>
      <c r="C807" s="22">
        <v>5</v>
      </c>
      <c r="D807" s="22">
        <v>0.17</v>
      </c>
      <c r="E807" s="22">
        <v>-2.56</v>
      </c>
      <c r="F807" s="22">
        <v>0.80348547049421104</v>
      </c>
      <c r="G807" s="22">
        <v>0.90134588036209595</v>
      </c>
      <c r="H807" s="22">
        <v>3512543.8229169701</v>
      </c>
      <c r="I807" s="22">
        <v>595768.59503854602</v>
      </c>
      <c r="J807" s="22">
        <v>83.91</v>
      </c>
      <c r="K807" s="22">
        <v>115.01</v>
      </c>
      <c r="L807" s="22">
        <v>1700243.5</v>
      </c>
      <c r="M807" s="22">
        <v>1039143.75</v>
      </c>
      <c r="N807" s="22" t="s">
        <v>31</v>
      </c>
      <c r="O807" s="22" t="s">
        <v>31</v>
      </c>
      <c r="P807" s="22">
        <v>34215.30078125</v>
      </c>
      <c r="Q807" s="22" t="s">
        <v>31</v>
      </c>
      <c r="R807" s="22">
        <v>7974776</v>
      </c>
      <c r="S807" s="22">
        <v>8930829</v>
      </c>
      <c r="T807" s="22">
        <v>40819.2421875</v>
      </c>
      <c r="U807" s="22">
        <v>33914.11328125</v>
      </c>
      <c r="V807" s="22" t="s">
        <v>31</v>
      </c>
      <c r="W807" s="22" t="s">
        <v>31</v>
      </c>
      <c r="X807" s="23">
        <v>3604903.9166461099</v>
      </c>
      <c r="Y807" s="23">
        <v>3512543.8229169701</v>
      </c>
      <c r="Z807" s="23" t="s">
        <v>31</v>
      </c>
      <c r="AA807" s="23" t="s">
        <v>31</v>
      </c>
      <c r="AB807" s="23">
        <v>75057.924802697904</v>
      </c>
      <c r="AC807" s="23" t="s">
        <v>31</v>
      </c>
      <c r="AD807" s="23">
        <v>7974776</v>
      </c>
      <c r="AE807" s="23">
        <v>9206647.8960291091</v>
      </c>
      <c r="AF807" s="23">
        <v>44507.860638869803</v>
      </c>
      <c r="AG807" s="23">
        <v>34327.847450205998</v>
      </c>
      <c r="AH807" s="23" t="s">
        <v>31</v>
      </c>
      <c r="AI807" s="23" t="s">
        <v>31</v>
      </c>
      <c r="AJ807" s="22">
        <v>3</v>
      </c>
    </row>
    <row r="808" spans="1:36" x14ac:dyDescent="0.25">
      <c r="A808" s="22" t="s">
        <v>158</v>
      </c>
      <c r="B808" s="22" t="s">
        <v>2022</v>
      </c>
      <c r="C808" s="22">
        <v>5</v>
      </c>
      <c r="D808" s="22">
        <v>0.01</v>
      </c>
      <c r="E808" s="22">
        <v>-6.64</v>
      </c>
      <c r="F808" s="22" t="s">
        <v>31</v>
      </c>
      <c r="G808" s="22" t="s">
        <v>31</v>
      </c>
      <c r="H808" s="22">
        <v>322822.75249107199</v>
      </c>
      <c r="I808" s="22" t="s">
        <v>31</v>
      </c>
      <c r="J808" s="22">
        <v>84.13</v>
      </c>
      <c r="K808" s="22" t="s">
        <v>31</v>
      </c>
      <c r="L808" s="22">
        <v>64671.88671875</v>
      </c>
      <c r="M808" s="22">
        <v>224845.421875</v>
      </c>
      <c r="N808" s="22">
        <v>315083.625</v>
      </c>
      <c r="O808" s="22">
        <v>312930.8125</v>
      </c>
      <c r="P808" s="22">
        <v>38766.72265625</v>
      </c>
      <c r="Q808" s="22">
        <v>51531.1875</v>
      </c>
      <c r="R808" s="22" t="s">
        <v>31</v>
      </c>
      <c r="S808" s="22" t="s">
        <v>31</v>
      </c>
      <c r="T808" s="22" t="s">
        <v>31</v>
      </c>
      <c r="U808" s="22" t="s">
        <v>31</v>
      </c>
      <c r="V808" s="22" t="s">
        <v>31</v>
      </c>
      <c r="W808" s="22" t="s">
        <v>31</v>
      </c>
      <c r="X808" s="23">
        <v>137119.146598305</v>
      </c>
      <c r="Y808" s="23">
        <v>760029.01207671396</v>
      </c>
      <c r="Z808" s="23">
        <v>847363.11001746997</v>
      </c>
      <c r="AA808" s="23">
        <v>857013.09304392303</v>
      </c>
      <c r="AB808" s="23">
        <v>85042.3549564235</v>
      </c>
      <c r="AC808" s="23">
        <v>106816.560191137</v>
      </c>
      <c r="AD808" s="23" t="s">
        <v>31</v>
      </c>
      <c r="AE808" s="23" t="s">
        <v>31</v>
      </c>
      <c r="AF808" s="23" t="s">
        <v>31</v>
      </c>
      <c r="AG808" s="23" t="s">
        <v>31</v>
      </c>
      <c r="AH808" s="23" t="s">
        <v>31</v>
      </c>
      <c r="AI808" s="23" t="s">
        <v>31</v>
      </c>
      <c r="AJ808" s="22">
        <v>3</v>
      </c>
    </row>
    <row r="809" spans="1:36" x14ac:dyDescent="0.25">
      <c r="A809" s="22" t="s">
        <v>773</v>
      </c>
      <c r="B809" s="22" t="s">
        <v>2023</v>
      </c>
      <c r="C809" s="22">
        <v>10</v>
      </c>
      <c r="D809" s="22">
        <v>0.01</v>
      </c>
      <c r="E809" s="22">
        <v>-6.64</v>
      </c>
      <c r="F809" s="22" t="s">
        <v>31</v>
      </c>
      <c r="G809" s="22" t="s">
        <v>31</v>
      </c>
      <c r="H809" s="22">
        <v>277059.00720368401</v>
      </c>
      <c r="I809" s="22" t="s">
        <v>31</v>
      </c>
      <c r="J809" s="22">
        <v>84.18</v>
      </c>
      <c r="K809" s="22" t="s">
        <v>31</v>
      </c>
      <c r="L809" s="22">
        <v>515493.3125</v>
      </c>
      <c r="M809" s="22">
        <v>301781.21875</v>
      </c>
      <c r="N809" s="22">
        <v>75851.71875</v>
      </c>
      <c r="O809" s="22">
        <v>64141.125</v>
      </c>
      <c r="P809" s="22">
        <v>120098.8359375</v>
      </c>
      <c r="Q809" s="22">
        <v>140559.796875</v>
      </c>
      <c r="R809" s="22" t="s">
        <v>31</v>
      </c>
      <c r="S809" s="22" t="s">
        <v>31</v>
      </c>
      <c r="T809" s="22" t="s">
        <v>31</v>
      </c>
      <c r="U809" s="22" t="s">
        <v>31</v>
      </c>
      <c r="V809" s="22" t="s">
        <v>31</v>
      </c>
      <c r="W809" s="22" t="s">
        <v>31</v>
      </c>
      <c r="X809" s="23">
        <v>1092963.3674448</v>
      </c>
      <c r="Y809" s="23">
        <v>1020089.62262696</v>
      </c>
      <c r="Z809" s="23">
        <v>203990.12579650999</v>
      </c>
      <c r="AA809" s="23">
        <v>175661.14211769099</v>
      </c>
      <c r="AB809" s="23">
        <v>263460.18275041197</v>
      </c>
      <c r="AC809" s="23">
        <v>291359.75186584803</v>
      </c>
      <c r="AD809" s="23" t="s">
        <v>31</v>
      </c>
      <c r="AE809" s="23" t="s">
        <v>31</v>
      </c>
      <c r="AF809" s="23" t="s">
        <v>31</v>
      </c>
      <c r="AG809" s="23" t="s">
        <v>31</v>
      </c>
      <c r="AH809" s="23" t="s">
        <v>31</v>
      </c>
      <c r="AI809" s="23" t="s">
        <v>31</v>
      </c>
      <c r="AJ809" s="22">
        <v>3</v>
      </c>
    </row>
    <row r="810" spans="1:36" x14ac:dyDescent="0.25">
      <c r="A810" s="22" t="s">
        <v>1087</v>
      </c>
      <c r="B810" s="22" t="s">
        <v>2024</v>
      </c>
      <c r="C810" s="22">
        <v>1</v>
      </c>
      <c r="D810" s="22">
        <v>0.01</v>
      </c>
      <c r="E810" s="22">
        <v>-6.64</v>
      </c>
      <c r="F810" s="22" t="s">
        <v>31</v>
      </c>
      <c r="G810" s="22" t="s">
        <v>31</v>
      </c>
      <c r="H810" s="22">
        <v>366985.56934809498</v>
      </c>
      <c r="I810" s="22" t="s">
        <v>31</v>
      </c>
      <c r="J810" s="22">
        <v>84.67</v>
      </c>
      <c r="K810" s="22" t="s">
        <v>31</v>
      </c>
      <c r="L810" s="22" t="s">
        <v>31</v>
      </c>
      <c r="M810" s="22">
        <v>1624.24584960938</v>
      </c>
      <c r="N810" s="22">
        <v>136459.96875</v>
      </c>
      <c r="O810" s="22">
        <v>134148.96875</v>
      </c>
      <c r="P810" s="22" t="s">
        <v>31</v>
      </c>
      <c r="Q810" s="22" t="s">
        <v>31</v>
      </c>
      <c r="R810" s="22" t="s">
        <v>31</v>
      </c>
      <c r="S810" s="22" t="s">
        <v>31</v>
      </c>
      <c r="T810" s="22" t="s">
        <v>31</v>
      </c>
      <c r="U810" s="22" t="s">
        <v>31</v>
      </c>
      <c r="V810" s="22" t="s">
        <v>31</v>
      </c>
      <c r="W810" s="22" t="s">
        <v>31</v>
      </c>
      <c r="X810" s="23" t="s">
        <v>31</v>
      </c>
      <c r="Y810" s="23">
        <v>5490.3228989674799</v>
      </c>
      <c r="Z810" s="23">
        <v>366985.56934809498</v>
      </c>
      <c r="AA810" s="23">
        <v>367389.26959162898</v>
      </c>
      <c r="AB810" s="23" t="s">
        <v>31</v>
      </c>
      <c r="AC810" s="23" t="s">
        <v>31</v>
      </c>
      <c r="AD810" s="23" t="s">
        <v>31</v>
      </c>
      <c r="AE810" s="23" t="s">
        <v>31</v>
      </c>
      <c r="AF810" s="23" t="s">
        <v>31</v>
      </c>
      <c r="AG810" s="23" t="s">
        <v>31</v>
      </c>
      <c r="AH810" s="23" t="s">
        <v>31</v>
      </c>
      <c r="AI810" s="23" t="s">
        <v>31</v>
      </c>
      <c r="AJ810" s="22">
        <v>3</v>
      </c>
    </row>
    <row r="811" spans="1:36" x14ac:dyDescent="0.25">
      <c r="A811" s="22" t="s">
        <v>831</v>
      </c>
      <c r="B811" s="22" t="s">
        <v>2025</v>
      </c>
      <c r="C811" s="22">
        <v>26</v>
      </c>
      <c r="D811" s="22">
        <v>0.01</v>
      </c>
      <c r="E811" s="22">
        <v>-6.64</v>
      </c>
      <c r="F811" s="22" t="s">
        <v>31</v>
      </c>
      <c r="G811" s="22" t="s">
        <v>31</v>
      </c>
      <c r="H811" s="22">
        <v>521563.27988075698</v>
      </c>
      <c r="I811" s="22" t="s">
        <v>31</v>
      </c>
      <c r="J811" s="22">
        <v>85.08</v>
      </c>
      <c r="K811" s="22" t="s">
        <v>31</v>
      </c>
      <c r="L811" s="22">
        <v>286101.25</v>
      </c>
      <c r="M811" s="22">
        <v>132667.8125</v>
      </c>
      <c r="N811" s="22">
        <v>17490.375</v>
      </c>
      <c r="O811" s="22">
        <v>6945.85595703125</v>
      </c>
      <c r="P811" s="22">
        <v>482299.375</v>
      </c>
      <c r="Q811" s="22">
        <v>496824.9375</v>
      </c>
      <c r="R811" s="22" t="s">
        <v>31</v>
      </c>
      <c r="S811" s="22" t="s">
        <v>31</v>
      </c>
      <c r="T811" s="22" t="s">
        <v>31</v>
      </c>
      <c r="U811" s="22" t="s">
        <v>31</v>
      </c>
      <c r="V811" s="22" t="s">
        <v>31</v>
      </c>
      <c r="W811" s="22" t="s">
        <v>31</v>
      </c>
      <c r="X811" s="23">
        <v>606599.88800565805</v>
      </c>
      <c r="Y811" s="23">
        <v>448447.58513611002</v>
      </c>
      <c r="Z811" s="23">
        <v>47037.349387394599</v>
      </c>
      <c r="AA811" s="23">
        <v>19022.382136220302</v>
      </c>
      <c r="AB811" s="23">
        <v>1058017.5943090401</v>
      </c>
      <c r="AC811" s="23">
        <v>1029844.90394146</v>
      </c>
      <c r="AD811" s="23" t="s">
        <v>31</v>
      </c>
      <c r="AE811" s="23" t="s">
        <v>31</v>
      </c>
      <c r="AF811" s="23" t="s">
        <v>31</v>
      </c>
      <c r="AG811" s="23" t="s">
        <v>31</v>
      </c>
      <c r="AH811" s="23" t="s">
        <v>31</v>
      </c>
      <c r="AI811" s="23" t="s">
        <v>31</v>
      </c>
      <c r="AJ811" s="22">
        <v>3</v>
      </c>
    </row>
    <row r="812" spans="1:36" x14ac:dyDescent="0.25">
      <c r="A812" s="22" t="s">
        <v>270</v>
      </c>
      <c r="B812" s="22" t="s">
        <v>2026</v>
      </c>
      <c r="C812" s="22">
        <v>2</v>
      </c>
      <c r="D812" s="22">
        <v>0.01</v>
      </c>
      <c r="E812" s="22">
        <v>-6.64</v>
      </c>
      <c r="F812" s="22" t="s">
        <v>31</v>
      </c>
      <c r="G812" s="22" t="s">
        <v>31</v>
      </c>
      <c r="H812" s="22">
        <v>34550.282270518197</v>
      </c>
      <c r="I812" s="22" t="s">
        <v>31</v>
      </c>
      <c r="J812" s="22">
        <v>85.27</v>
      </c>
      <c r="K812" s="22" t="s">
        <v>31</v>
      </c>
      <c r="L812" s="22">
        <v>5995.92822265625</v>
      </c>
      <c r="M812" s="22">
        <v>24190.875</v>
      </c>
      <c r="N812" s="22">
        <v>38704.1953125</v>
      </c>
      <c r="O812" s="22">
        <v>39684.5234375</v>
      </c>
      <c r="P812" s="22">
        <v>5531.66162109375</v>
      </c>
      <c r="Q812" s="22">
        <v>7042.66552734375</v>
      </c>
      <c r="R812" s="22" t="s">
        <v>31</v>
      </c>
      <c r="S812" s="22" t="s">
        <v>31</v>
      </c>
      <c r="T812" s="22" t="s">
        <v>31</v>
      </c>
      <c r="U812" s="22" t="s">
        <v>31</v>
      </c>
      <c r="V812" s="22" t="s">
        <v>31</v>
      </c>
      <c r="W812" s="22" t="s">
        <v>31</v>
      </c>
      <c r="X812" s="23">
        <v>12712.735048704801</v>
      </c>
      <c r="Y812" s="23">
        <v>81770.696837859694</v>
      </c>
      <c r="Z812" s="23">
        <v>104088.263268913</v>
      </c>
      <c r="AA812" s="23">
        <v>108682.669838228</v>
      </c>
      <c r="AB812" s="23">
        <v>12134.7769129521</v>
      </c>
      <c r="AC812" s="23">
        <v>14598.4081233828</v>
      </c>
      <c r="AD812" s="23" t="s">
        <v>31</v>
      </c>
      <c r="AE812" s="23" t="s">
        <v>31</v>
      </c>
      <c r="AF812" s="23" t="s">
        <v>31</v>
      </c>
      <c r="AG812" s="23" t="s">
        <v>31</v>
      </c>
      <c r="AH812" s="23" t="s">
        <v>31</v>
      </c>
      <c r="AI812" s="23" t="s">
        <v>31</v>
      </c>
      <c r="AJ812" s="22">
        <v>3</v>
      </c>
    </row>
    <row r="813" spans="1:36" x14ac:dyDescent="0.25">
      <c r="A813" s="22" t="s">
        <v>1012</v>
      </c>
      <c r="B813" s="22" t="s">
        <v>2027</v>
      </c>
      <c r="C813" s="22">
        <v>4</v>
      </c>
      <c r="D813" s="22">
        <v>0.01</v>
      </c>
      <c r="E813" s="22">
        <v>-6.64</v>
      </c>
      <c r="F813" s="22" t="s">
        <v>31</v>
      </c>
      <c r="G813" s="22" t="s">
        <v>31</v>
      </c>
      <c r="H813" s="22">
        <v>123007.438666355</v>
      </c>
      <c r="I813" s="22" t="s">
        <v>31</v>
      </c>
      <c r="J813" s="22">
        <v>85.36</v>
      </c>
      <c r="K813" s="22" t="s">
        <v>31</v>
      </c>
      <c r="L813" s="22" t="s">
        <v>31</v>
      </c>
      <c r="M813" s="22" t="s">
        <v>31</v>
      </c>
      <c r="N813" s="22">
        <v>105043.5625</v>
      </c>
      <c r="O813" s="22">
        <v>114295.2421875</v>
      </c>
      <c r="P813" s="22">
        <v>16901.828125</v>
      </c>
      <c r="Q813" s="22">
        <v>25839.32421875</v>
      </c>
      <c r="R813" s="22" t="s">
        <v>31</v>
      </c>
      <c r="S813" s="22" t="s">
        <v>31</v>
      </c>
      <c r="T813" s="22" t="s">
        <v>31</v>
      </c>
      <c r="U813" s="22" t="s">
        <v>31</v>
      </c>
      <c r="V813" s="22" t="s">
        <v>31</v>
      </c>
      <c r="W813" s="22" t="s">
        <v>31</v>
      </c>
      <c r="X813" s="23" t="s">
        <v>31</v>
      </c>
      <c r="Y813" s="23" t="s">
        <v>31</v>
      </c>
      <c r="Z813" s="23">
        <v>282496.55883359403</v>
      </c>
      <c r="AA813" s="23">
        <v>313016.536290474</v>
      </c>
      <c r="AB813" s="23">
        <v>37077.451183172903</v>
      </c>
      <c r="AC813" s="23">
        <v>53561.112495426598</v>
      </c>
      <c r="AD813" s="23" t="s">
        <v>31</v>
      </c>
      <c r="AE813" s="23" t="s">
        <v>31</v>
      </c>
      <c r="AF813" s="23" t="s">
        <v>31</v>
      </c>
      <c r="AG813" s="23" t="s">
        <v>31</v>
      </c>
      <c r="AH813" s="23" t="s">
        <v>31</v>
      </c>
      <c r="AI813" s="23" t="s">
        <v>31</v>
      </c>
      <c r="AJ813" s="22">
        <v>3</v>
      </c>
    </row>
    <row r="814" spans="1:36" x14ac:dyDescent="0.25">
      <c r="A814" s="22" t="s">
        <v>53</v>
      </c>
      <c r="B814" s="22" t="s">
        <v>2028</v>
      </c>
      <c r="C814" s="22">
        <v>15</v>
      </c>
      <c r="D814" s="22">
        <v>0.54500000000000004</v>
      </c>
      <c r="E814" s="22">
        <v>-0.88</v>
      </c>
      <c r="F814" s="22">
        <v>0.62289622248433196</v>
      </c>
      <c r="G814" s="22">
        <v>0.76765379531519795</v>
      </c>
      <c r="H814" s="22">
        <v>257937.91656040199</v>
      </c>
      <c r="I814" s="22">
        <v>140481.390625</v>
      </c>
      <c r="J814" s="22">
        <v>85.93</v>
      </c>
      <c r="K814" s="22">
        <v>59.76</v>
      </c>
      <c r="L814" s="22">
        <v>162781.015625</v>
      </c>
      <c r="M814" s="22">
        <v>185514.107421875</v>
      </c>
      <c r="N814" s="22">
        <v>97004.0595703125</v>
      </c>
      <c r="O814" s="22">
        <v>93123.141113281294</v>
      </c>
      <c r="P814" s="22">
        <v>11475.092285156299</v>
      </c>
      <c r="Q814" s="22">
        <v>18085.372558593801</v>
      </c>
      <c r="R814" s="22">
        <v>140481.390625</v>
      </c>
      <c r="S814" s="22">
        <v>220243.90625</v>
      </c>
      <c r="T814" s="22">
        <v>73525.875</v>
      </c>
      <c r="U814" s="22" t="s">
        <v>31</v>
      </c>
      <c r="V814" s="22">
        <v>166831.59375</v>
      </c>
      <c r="W814" s="22">
        <v>28379.33984375</v>
      </c>
      <c r="X814" s="23">
        <v>345132.87113416102</v>
      </c>
      <c r="Y814" s="23">
        <v>627080.16295980499</v>
      </c>
      <c r="Z814" s="23">
        <v>260875.701178758</v>
      </c>
      <c r="AA814" s="23">
        <v>255033.21504800301</v>
      </c>
      <c r="AB814" s="23">
        <v>25172.849402956799</v>
      </c>
      <c r="AC814" s="23">
        <v>37488.313004317497</v>
      </c>
      <c r="AD814" s="23">
        <v>140481.390625</v>
      </c>
      <c r="AE814" s="23">
        <v>227045.898660673</v>
      </c>
      <c r="AF814" s="23">
        <v>80170.018414822203</v>
      </c>
      <c r="AG814" s="23" t="s">
        <v>31</v>
      </c>
      <c r="AH814" s="23">
        <v>205403.11884059501</v>
      </c>
      <c r="AI814" s="23">
        <v>32811.689766678101</v>
      </c>
      <c r="AJ814" s="22">
        <v>3</v>
      </c>
    </row>
    <row r="815" spans="1:36" x14ac:dyDescent="0.25">
      <c r="A815" s="22" t="s">
        <v>879</v>
      </c>
      <c r="B815" s="22" t="s">
        <v>1585</v>
      </c>
      <c r="C815" s="22">
        <v>65</v>
      </c>
      <c r="D815" s="22">
        <v>7.9050000000000002</v>
      </c>
      <c r="E815" s="22">
        <v>2.98</v>
      </c>
      <c r="F815" s="22">
        <v>3.5973664665160999E-3</v>
      </c>
      <c r="G815" s="22">
        <v>3.1469700632952097E-2</v>
      </c>
      <c r="H815" s="22">
        <v>462957.07557382103</v>
      </c>
      <c r="I815" s="22">
        <v>3659635.44603658</v>
      </c>
      <c r="J815" s="22">
        <v>86.14</v>
      </c>
      <c r="K815" s="22">
        <v>80.180000000000007</v>
      </c>
      <c r="L815" s="22">
        <v>837574.5625</v>
      </c>
      <c r="M815" s="22">
        <v>538701.8125</v>
      </c>
      <c r="N815" s="22">
        <v>187750.625</v>
      </c>
      <c r="O815" s="22">
        <v>100055.4609375</v>
      </c>
      <c r="P815" s="22">
        <v>148215.640625</v>
      </c>
      <c r="Q815" s="22">
        <v>204780.171875</v>
      </c>
      <c r="R815" s="22">
        <v>9741267.5</v>
      </c>
      <c r="S815" s="22">
        <v>11314610</v>
      </c>
      <c r="T815" s="22">
        <v>1289387.03125</v>
      </c>
      <c r="U815" s="22">
        <v>1911834.75</v>
      </c>
      <c r="V815" s="22">
        <v>2407753</v>
      </c>
      <c r="W815" s="22">
        <v>3907587.171875</v>
      </c>
      <c r="X815" s="23">
        <v>1775849.0597608001</v>
      </c>
      <c r="Y815" s="23">
        <v>1820935.4806695899</v>
      </c>
      <c r="Z815" s="23">
        <v>504922.95024130098</v>
      </c>
      <c r="AA815" s="23">
        <v>274018.52623247902</v>
      </c>
      <c r="AB815" s="23">
        <v>325139.86884812999</v>
      </c>
      <c r="AC815" s="23">
        <v>424479.12839263398</v>
      </c>
      <c r="AD815" s="23">
        <v>9741267.5</v>
      </c>
      <c r="AE815" s="23">
        <v>11664049.3677451</v>
      </c>
      <c r="AF815" s="23">
        <v>1405902.09962337</v>
      </c>
      <c r="AG815" s="23">
        <v>1935158.1185018599</v>
      </c>
      <c r="AH815" s="23">
        <v>2964426.3684185902</v>
      </c>
      <c r="AI815" s="23">
        <v>4517883.0348321302</v>
      </c>
      <c r="AJ815" s="22">
        <v>3</v>
      </c>
    </row>
    <row r="816" spans="1:36" x14ac:dyDescent="0.25">
      <c r="A816" s="22" t="s">
        <v>128</v>
      </c>
      <c r="B816" s="22" t="s">
        <v>1771</v>
      </c>
      <c r="C816" s="22">
        <v>2</v>
      </c>
      <c r="D816" s="22">
        <v>0.01</v>
      </c>
      <c r="E816" s="22">
        <v>-6.64</v>
      </c>
      <c r="F816" s="22" t="s">
        <v>31</v>
      </c>
      <c r="G816" s="22" t="s">
        <v>31</v>
      </c>
      <c r="H816" s="22">
        <v>141562.987176333</v>
      </c>
      <c r="I816" s="22" t="s">
        <v>31</v>
      </c>
      <c r="J816" s="22">
        <v>86.14</v>
      </c>
      <c r="K816" s="22" t="s">
        <v>31</v>
      </c>
      <c r="L816" s="22">
        <v>66767.8125</v>
      </c>
      <c r="M816" s="22">
        <v>72267.3984375</v>
      </c>
      <c r="N816" s="22">
        <v>5461.22216796875</v>
      </c>
      <c r="O816" s="22" t="s">
        <v>31</v>
      </c>
      <c r="P816" s="22" t="s">
        <v>31</v>
      </c>
      <c r="Q816" s="22" t="s">
        <v>31</v>
      </c>
      <c r="R816" s="22" t="s">
        <v>31</v>
      </c>
      <c r="S816" s="22" t="s">
        <v>31</v>
      </c>
      <c r="T816" s="22" t="s">
        <v>31</v>
      </c>
      <c r="U816" s="22" t="s">
        <v>31</v>
      </c>
      <c r="V816" s="22" t="s">
        <v>31</v>
      </c>
      <c r="W816" s="22" t="s">
        <v>31</v>
      </c>
      <c r="X816" s="23">
        <v>141562.987176333</v>
      </c>
      <c r="Y816" s="23">
        <v>244280.354840146</v>
      </c>
      <c r="Z816" s="23">
        <v>14687.0158699817</v>
      </c>
      <c r="AA816" s="23" t="s">
        <v>31</v>
      </c>
      <c r="AB816" s="23" t="s">
        <v>31</v>
      </c>
      <c r="AC816" s="23" t="s">
        <v>31</v>
      </c>
      <c r="AD816" s="23" t="s">
        <v>31</v>
      </c>
      <c r="AE816" s="23" t="s">
        <v>31</v>
      </c>
      <c r="AF816" s="23" t="s">
        <v>31</v>
      </c>
      <c r="AG816" s="23" t="s">
        <v>31</v>
      </c>
      <c r="AH816" s="23" t="s">
        <v>31</v>
      </c>
      <c r="AI816" s="23" t="s">
        <v>31</v>
      </c>
      <c r="AJ816" s="22">
        <v>3</v>
      </c>
    </row>
    <row r="817" spans="1:36" x14ac:dyDescent="0.25">
      <c r="A817" s="22" t="s">
        <v>47</v>
      </c>
      <c r="B817" s="22" t="s">
        <v>2029</v>
      </c>
      <c r="C817" s="22">
        <v>16</v>
      </c>
      <c r="D817" s="22">
        <v>0.33300000000000002</v>
      </c>
      <c r="E817" s="22">
        <v>-1.59</v>
      </c>
      <c r="F817" s="22">
        <v>0.29224195370550898</v>
      </c>
      <c r="G817" s="22">
        <v>0.50139550880847195</v>
      </c>
      <c r="H817" s="22">
        <v>612168.41651595896</v>
      </c>
      <c r="I817" s="22">
        <v>203933.067503739</v>
      </c>
      <c r="J817" s="22">
        <v>86.29</v>
      </c>
      <c r="K817" s="22">
        <v>122.2</v>
      </c>
      <c r="L817" s="22">
        <v>12978.037109375</v>
      </c>
      <c r="M817" s="22" t="s">
        <v>31</v>
      </c>
      <c r="N817" s="22">
        <v>671809.37109375</v>
      </c>
      <c r="O817" s="22">
        <v>628117.28515625</v>
      </c>
      <c r="P817" s="22">
        <v>205081.4765625</v>
      </c>
      <c r="Q817" s="22">
        <v>295326.54296875</v>
      </c>
      <c r="R817" s="22">
        <v>9994.80224609375</v>
      </c>
      <c r="S817" s="22">
        <v>4919.5</v>
      </c>
      <c r="T817" s="22">
        <v>1196241.53125</v>
      </c>
      <c r="U817" s="22">
        <v>1086852.625</v>
      </c>
      <c r="V817" s="22">
        <v>145479.59375</v>
      </c>
      <c r="W817" s="22">
        <v>200825.1875</v>
      </c>
      <c r="X817" s="23">
        <v>27516.397978268698</v>
      </c>
      <c r="Y817" s="23" t="s">
        <v>31</v>
      </c>
      <c r="Z817" s="23">
        <v>1806715.5283899</v>
      </c>
      <c r="AA817" s="23">
        <v>1720203.6867050601</v>
      </c>
      <c r="AB817" s="23">
        <v>449886.15311807301</v>
      </c>
      <c r="AC817" s="23">
        <v>612168.41651595896</v>
      </c>
      <c r="AD817" s="23">
        <v>9994.80224609375</v>
      </c>
      <c r="AE817" s="23">
        <v>5071.4333825577896</v>
      </c>
      <c r="AF817" s="23">
        <v>1304339.5347404899</v>
      </c>
      <c r="AG817" s="23">
        <v>1100111.64975624</v>
      </c>
      <c r="AH817" s="23">
        <v>179114.528682687</v>
      </c>
      <c r="AI817" s="23">
        <v>232190.52260781001</v>
      </c>
      <c r="AJ817" s="22">
        <v>3</v>
      </c>
    </row>
    <row r="818" spans="1:36" x14ac:dyDescent="0.25">
      <c r="A818" s="22" t="s">
        <v>62</v>
      </c>
      <c r="B818" s="22" t="s">
        <v>2030</v>
      </c>
      <c r="C818" s="22">
        <v>90</v>
      </c>
      <c r="D818" s="22">
        <v>1.232</v>
      </c>
      <c r="E818" s="22">
        <v>0.3</v>
      </c>
      <c r="F818" s="22">
        <v>0.95242292151112995</v>
      </c>
      <c r="G818" s="22">
        <v>0.97186012399094901</v>
      </c>
      <c r="H818" s="22">
        <v>892985.20113824902</v>
      </c>
      <c r="I818" s="22">
        <v>1100378.22013791</v>
      </c>
      <c r="J818" s="22">
        <v>86.39</v>
      </c>
      <c r="K818" s="22">
        <v>83.11</v>
      </c>
      <c r="L818" s="22">
        <v>403260.5546875</v>
      </c>
      <c r="M818" s="22">
        <v>233544.37890625</v>
      </c>
      <c r="N818" s="22">
        <v>1481475.53125</v>
      </c>
      <c r="O818" s="22">
        <v>1505530.09375</v>
      </c>
      <c r="P818" s="22">
        <v>425151.796875</v>
      </c>
      <c r="Q818" s="22">
        <v>394858.2109375</v>
      </c>
      <c r="R818" s="22">
        <v>902891.6875</v>
      </c>
      <c r="S818" s="22">
        <v>649416.96875</v>
      </c>
      <c r="T818" s="22">
        <v>4182319.375</v>
      </c>
      <c r="U818" s="22">
        <v>3187415.75</v>
      </c>
      <c r="V818" s="22">
        <v>1089229.96875</v>
      </c>
      <c r="W818" s="22">
        <v>726847.59375</v>
      </c>
      <c r="X818" s="23">
        <v>855004.32909865701</v>
      </c>
      <c r="Y818" s="23">
        <v>789433.47876954405</v>
      </c>
      <c r="Z818" s="23">
        <v>3984173.1336396299</v>
      </c>
      <c r="AA818" s="23">
        <v>4123144.6402082699</v>
      </c>
      <c r="AB818" s="23">
        <v>932653.25368885498</v>
      </c>
      <c r="AC818" s="23">
        <v>818482.90136085602</v>
      </c>
      <c r="AD818" s="23">
        <v>902891.6875</v>
      </c>
      <c r="AE818" s="23">
        <v>669473.50229052606</v>
      </c>
      <c r="AF818" s="23">
        <v>4560253.3980101198</v>
      </c>
      <c r="AG818" s="23">
        <v>3226300.5291922898</v>
      </c>
      <c r="AH818" s="23">
        <v>1341060.33327931</v>
      </c>
      <c r="AI818" s="23">
        <v>840368.30613710603</v>
      </c>
      <c r="AJ818" s="22">
        <v>4</v>
      </c>
    </row>
    <row r="819" spans="1:36" x14ac:dyDescent="0.25">
      <c r="A819" s="22" t="s">
        <v>1719</v>
      </c>
      <c r="B819" s="22" t="s">
        <v>2031</v>
      </c>
      <c r="C819" s="22">
        <v>15</v>
      </c>
      <c r="D819" s="22">
        <v>0.13500000000000001</v>
      </c>
      <c r="E819" s="22">
        <v>-2.89</v>
      </c>
      <c r="F819" s="22">
        <v>6.7864030742629394E-2</v>
      </c>
      <c r="G819" s="22">
        <v>0.21373131819685301</v>
      </c>
      <c r="H819" s="22">
        <v>1042926.2582401501</v>
      </c>
      <c r="I819" s="22">
        <v>140288.186201907</v>
      </c>
      <c r="J819" s="22">
        <v>86.85</v>
      </c>
      <c r="K819" s="22">
        <v>163.74</v>
      </c>
      <c r="L819" s="22">
        <v>439235.005859375</v>
      </c>
      <c r="M819" s="22">
        <v>323920.96875</v>
      </c>
      <c r="N819" s="22">
        <v>369384.1875</v>
      </c>
      <c r="O819" s="22">
        <v>342132.46875</v>
      </c>
      <c r="P819" s="22">
        <v>1772206.5</v>
      </c>
      <c r="Q819" s="22">
        <v>2523279.5</v>
      </c>
      <c r="R819" s="22">
        <v>44697.5</v>
      </c>
      <c r="S819" s="22">
        <v>97477.49609375</v>
      </c>
      <c r="T819" s="22">
        <v>79878.720703125</v>
      </c>
      <c r="U819" s="22">
        <v>193491.53515625</v>
      </c>
      <c r="V819" s="22">
        <v>1255036.625</v>
      </c>
      <c r="W819" s="22">
        <v>3845527.375</v>
      </c>
      <c r="X819" s="23">
        <v>931278.36862810503</v>
      </c>
      <c r="Y819" s="23">
        <v>1094927.0472887801</v>
      </c>
      <c r="Z819" s="23">
        <v>993395.11506279104</v>
      </c>
      <c r="AA819" s="23">
        <v>936986.68703067105</v>
      </c>
      <c r="AB819" s="23">
        <v>3887680.0488261799</v>
      </c>
      <c r="AC819" s="23">
        <v>5230386.6777922204</v>
      </c>
      <c r="AD819" s="23">
        <v>44697.5</v>
      </c>
      <c r="AE819" s="23">
        <v>100487.982058744</v>
      </c>
      <c r="AF819" s="23">
        <v>87096.937094893001</v>
      </c>
      <c r="AG819" s="23">
        <v>195852.02911444401</v>
      </c>
      <c r="AH819" s="23">
        <v>1545201.54869751</v>
      </c>
      <c r="AI819" s="23">
        <v>4446130.5975570902</v>
      </c>
      <c r="AJ819" s="22">
        <v>3</v>
      </c>
    </row>
    <row r="820" spans="1:36" x14ac:dyDescent="0.25">
      <c r="A820" s="22" t="s">
        <v>56</v>
      </c>
      <c r="B820" s="22" t="s">
        <v>1846</v>
      </c>
      <c r="C820" s="22">
        <v>16</v>
      </c>
      <c r="D820" s="22">
        <v>1.0309999999999999</v>
      </c>
      <c r="E820" s="22">
        <v>0.04</v>
      </c>
      <c r="F820" s="22">
        <v>0.93269442445718198</v>
      </c>
      <c r="G820" s="22">
        <v>0.97155669214289797</v>
      </c>
      <c r="H820" s="22">
        <v>478473.81154115801</v>
      </c>
      <c r="I820" s="22">
        <v>493407.21806952101</v>
      </c>
      <c r="J820" s="22">
        <v>86.98</v>
      </c>
      <c r="K820" s="22">
        <v>91.94</v>
      </c>
      <c r="L820" s="22">
        <v>1017290.25</v>
      </c>
      <c r="M820" s="22">
        <v>631520.4375</v>
      </c>
      <c r="N820" s="22">
        <v>174940.53125</v>
      </c>
      <c r="O820" s="22">
        <v>145261.828125</v>
      </c>
      <c r="P820" s="22">
        <v>221822.703125</v>
      </c>
      <c r="Q820" s="22">
        <v>202859.890625</v>
      </c>
      <c r="R820" s="22">
        <v>2457315</v>
      </c>
      <c r="S820" s="22">
        <v>2290785.75</v>
      </c>
      <c r="T820" s="22" t="s">
        <v>31</v>
      </c>
      <c r="U820" s="22">
        <v>213834.546875</v>
      </c>
      <c r="V820" s="22">
        <v>398473.25</v>
      </c>
      <c r="W820" s="22">
        <v>426755.5625</v>
      </c>
      <c r="X820" s="23">
        <v>2156887.2967847902</v>
      </c>
      <c r="Y820" s="23">
        <v>2134683.6872053999</v>
      </c>
      <c r="Z820" s="23">
        <v>470472.410707184</v>
      </c>
      <c r="AA820" s="23">
        <v>397823.68386181502</v>
      </c>
      <c r="AB820" s="23">
        <v>486611.29350093001</v>
      </c>
      <c r="AC820" s="23">
        <v>420498.66825430398</v>
      </c>
      <c r="AD820" s="23">
        <v>2457315</v>
      </c>
      <c r="AE820" s="23">
        <v>2361534.16502443</v>
      </c>
      <c r="AF820" s="23" t="s">
        <v>31</v>
      </c>
      <c r="AG820" s="23">
        <v>216443.21477121601</v>
      </c>
      <c r="AH820" s="23">
        <v>490600.41017889098</v>
      </c>
      <c r="AI820" s="23">
        <v>493407.21806952101</v>
      </c>
      <c r="AJ820" s="22">
        <v>3</v>
      </c>
    </row>
    <row r="821" spans="1:36" x14ac:dyDescent="0.25">
      <c r="A821" s="22" t="s">
        <v>101</v>
      </c>
      <c r="B821" s="22" t="s">
        <v>2032</v>
      </c>
      <c r="C821" s="22">
        <v>1</v>
      </c>
      <c r="D821" s="22">
        <v>0.01</v>
      </c>
      <c r="E821" s="22">
        <v>-6.64</v>
      </c>
      <c r="F821" s="22" t="s">
        <v>31</v>
      </c>
      <c r="G821" s="22" t="s">
        <v>31</v>
      </c>
      <c r="H821" s="22">
        <v>109152.87822031599</v>
      </c>
      <c r="I821" s="22" t="s">
        <v>31</v>
      </c>
      <c r="J821" s="22">
        <v>87.32</v>
      </c>
      <c r="K821" s="22" t="s">
        <v>31</v>
      </c>
      <c r="L821" s="22">
        <v>43509.58984375</v>
      </c>
      <c r="M821" s="22">
        <v>38208.2109375</v>
      </c>
      <c r="N821" s="22">
        <v>166488.1875</v>
      </c>
      <c r="O821" s="22">
        <v>142857.34375</v>
      </c>
      <c r="P821" s="22">
        <v>31609.189453125</v>
      </c>
      <c r="Q821" s="22">
        <v>30169.4140625</v>
      </c>
      <c r="R821" s="22" t="s">
        <v>31</v>
      </c>
      <c r="S821" s="22" t="s">
        <v>31</v>
      </c>
      <c r="T821" s="22" t="s">
        <v>31</v>
      </c>
      <c r="U821" s="22" t="s">
        <v>31</v>
      </c>
      <c r="V821" s="22" t="s">
        <v>31</v>
      </c>
      <c r="W821" s="22" t="s">
        <v>31</v>
      </c>
      <c r="X821" s="23">
        <v>92250.251707711403</v>
      </c>
      <c r="Y821" s="23">
        <v>129152.50206068601</v>
      </c>
      <c r="Z821" s="23">
        <v>447741.28881236399</v>
      </c>
      <c r="AA821" s="23">
        <v>391238.60336133098</v>
      </c>
      <c r="AB821" s="23">
        <v>69340.9121321251</v>
      </c>
      <c r="AC821" s="23">
        <v>62536.750839253902</v>
      </c>
      <c r="AD821" s="23" t="s">
        <v>31</v>
      </c>
      <c r="AE821" s="23" t="s">
        <v>31</v>
      </c>
      <c r="AF821" s="23" t="s">
        <v>31</v>
      </c>
      <c r="AG821" s="23" t="s">
        <v>31</v>
      </c>
      <c r="AH821" s="23" t="s">
        <v>31</v>
      </c>
      <c r="AI821" s="23" t="s">
        <v>31</v>
      </c>
      <c r="AJ821" s="22">
        <v>3</v>
      </c>
    </row>
    <row r="822" spans="1:36" x14ac:dyDescent="0.25">
      <c r="A822" s="22" t="s">
        <v>1027</v>
      </c>
      <c r="B822" s="22" t="s">
        <v>2033</v>
      </c>
      <c r="C822" s="22">
        <v>5</v>
      </c>
      <c r="D822" s="22">
        <v>2.4529999999999998</v>
      </c>
      <c r="E822" s="22">
        <v>1.29</v>
      </c>
      <c r="F822" s="22">
        <v>0.21976298476835901</v>
      </c>
      <c r="G822" s="22">
        <v>0.418027416678943</v>
      </c>
      <c r="H822" s="22">
        <v>191789.878122138</v>
      </c>
      <c r="I822" s="22">
        <v>470536.24560358602</v>
      </c>
      <c r="J822" s="22">
        <v>87.54</v>
      </c>
      <c r="K822" s="22">
        <v>13.48</v>
      </c>
      <c r="L822" s="22">
        <v>254779.078125</v>
      </c>
      <c r="M822" s="22">
        <v>149611.75</v>
      </c>
      <c r="N822" s="22" t="s">
        <v>31</v>
      </c>
      <c r="O822" s="22">
        <v>26558.30859375</v>
      </c>
      <c r="P822" s="22" t="s">
        <v>31</v>
      </c>
      <c r="Q822" s="22">
        <v>34683.44140625</v>
      </c>
      <c r="R822" s="22">
        <v>427638.75</v>
      </c>
      <c r="S822" s="22">
        <v>502226.1875</v>
      </c>
      <c r="T822" s="22" t="s">
        <v>31</v>
      </c>
      <c r="U822" s="22" t="s">
        <v>31</v>
      </c>
      <c r="V822" s="22" t="s">
        <v>31</v>
      </c>
      <c r="W822" s="22" t="s">
        <v>31</v>
      </c>
      <c r="X822" s="23">
        <v>540189.74141780206</v>
      </c>
      <c r="Y822" s="23">
        <v>505721.97378687799</v>
      </c>
      <c r="Z822" s="23" t="s">
        <v>31</v>
      </c>
      <c r="AA822" s="23">
        <v>72734.346650330903</v>
      </c>
      <c r="AB822" s="23" t="s">
        <v>31</v>
      </c>
      <c r="AC822" s="23">
        <v>71893.664523187806</v>
      </c>
      <c r="AD822" s="23">
        <v>427638.75</v>
      </c>
      <c r="AE822" s="23">
        <v>517736.89457916998</v>
      </c>
      <c r="AF822" s="23" t="s">
        <v>31</v>
      </c>
      <c r="AG822" s="23" t="s">
        <v>31</v>
      </c>
      <c r="AH822" s="23" t="s">
        <v>31</v>
      </c>
      <c r="AI822" s="23" t="s">
        <v>31</v>
      </c>
      <c r="AJ822" s="22">
        <v>3</v>
      </c>
    </row>
    <row r="823" spans="1:36" x14ac:dyDescent="0.25">
      <c r="A823" s="22" t="s">
        <v>837</v>
      </c>
      <c r="B823" s="22" t="s">
        <v>2034</v>
      </c>
      <c r="C823" s="22">
        <v>2</v>
      </c>
      <c r="D823" s="22">
        <v>0.01</v>
      </c>
      <c r="E823" s="22">
        <v>-6.64</v>
      </c>
      <c r="F823" s="22" t="s">
        <v>31</v>
      </c>
      <c r="G823" s="22" t="s">
        <v>31</v>
      </c>
      <c r="H823" s="22">
        <v>87641.694842112702</v>
      </c>
      <c r="I823" s="22" t="s">
        <v>31</v>
      </c>
      <c r="J823" s="22">
        <v>87.9</v>
      </c>
      <c r="K823" s="22" t="s">
        <v>31</v>
      </c>
      <c r="L823" s="22">
        <v>25040.9375</v>
      </c>
      <c r="M823" s="22">
        <v>22805.9921875</v>
      </c>
      <c r="N823" s="22">
        <v>141292.953125</v>
      </c>
      <c r="O823" s="22">
        <v>135120.25</v>
      </c>
      <c r="P823" s="22">
        <v>36117.1484375</v>
      </c>
      <c r="Q823" s="22">
        <v>46769.578125</v>
      </c>
      <c r="R823" s="22" t="s">
        <v>31</v>
      </c>
      <c r="S823" s="22" t="s">
        <v>31</v>
      </c>
      <c r="T823" s="22" t="s">
        <v>31</v>
      </c>
      <c r="U823" s="22" t="s">
        <v>31</v>
      </c>
      <c r="V823" s="22" t="s">
        <v>31</v>
      </c>
      <c r="W823" s="22" t="s">
        <v>31</v>
      </c>
      <c r="X823" s="23">
        <v>53092.497439478801</v>
      </c>
      <c r="Y823" s="23">
        <v>77089.475814771402</v>
      </c>
      <c r="Z823" s="23">
        <v>379983.04794021801</v>
      </c>
      <c r="AA823" s="23">
        <v>370049.28488902998</v>
      </c>
      <c r="AB823" s="23">
        <v>79229.997971998397</v>
      </c>
      <c r="AC823" s="23">
        <v>96946.445429831394</v>
      </c>
      <c r="AD823" s="23" t="s">
        <v>31</v>
      </c>
      <c r="AE823" s="23" t="s">
        <v>31</v>
      </c>
      <c r="AF823" s="23" t="s">
        <v>31</v>
      </c>
      <c r="AG823" s="23" t="s">
        <v>31</v>
      </c>
      <c r="AH823" s="23" t="s">
        <v>31</v>
      </c>
      <c r="AI823" s="23" t="s">
        <v>31</v>
      </c>
      <c r="AJ823" s="22">
        <v>3</v>
      </c>
    </row>
    <row r="824" spans="1:36" x14ac:dyDescent="0.25">
      <c r="A824" s="22" t="s">
        <v>592</v>
      </c>
      <c r="B824" s="22" t="s">
        <v>1718</v>
      </c>
      <c r="C824" s="22">
        <v>10</v>
      </c>
      <c r="D824" s="22">
        <v>0.01</v>
      </c>
      <c r="E824" s="22">
        <v>-6.64</v>
      </c>
      <c r="F824" s="22" t="s">
        <v>31</v>
      </c>
      <c r="G824" s="22" t="s">
        <v>31</v>
      </c>
      <c r="H824" s="22">
        <v>67369.679739938205</v>
      </c>
      <c r="I824" s="22" t="s">
        <v>31</v>
      </c>
      <c r="J824" s="22">
        <v>88.14</v>
      </c>
      <c r="K824" s="22" t="s">
        <v>31</v>
      </c>
      <c r="L824" s="22">
        <v>147031.140625</v>
      </c>
      <c r="M824" s="22">
        <v>96973.953125</v>
      </c>
      <c r="N824" s="22" t="s">
        <v>31</v>
      </c>
      <c r="O824" s="22">
        <v>16425.87109375</v>
      </c>
      <c r="P824" s="22">
        <v>28509.708984375</v>
      </c>
      <c r="Q824" s="22">
        <v>32500.94921875</v>
      </c>
      <c r="R824" s="22" t="s">
        <v>31</v>
      </c>
      <c r="S824" s="22" t="s">
        <v>31</v>
      </c>
      <c r="T824" s="22" t="s">
        <v>31</v>
      </c>
      <c r="U824" s="22" t="s">
        <v>31</v>
      </c>
      <c r="V824" s="22" t="s">
        <v>31</v>
      </c>
      <c r="W824" s="22" t="s">
        <v>31</v>
      </c>
      <c r="X824" s="23">
        <v>311739.544781679</v>
      </c>
      <c r="Y824" s="23">
        <v>327794.16710446298</v>
      </c>
      <c r="Z824" s="23" t="s">
        <v>31</v>
      </c>
      <c r="AA824" s="23">
        <v>44984.980799854799</v>
      </c>
      <c r="AB824" s="23">
        <v>62541.598180796202</v>
      </c>
      <c r="AC824" s="23">
        <v>67369.679739938205</v>
      </c>
      <c r="AD824" s="23" t="s">
        <v>31</v>
      </c>
      <c r="AE824" s="23" t="s">
        <v>31</v>
      </c>
      <c r="AF824" s="23" t="s">
        <v>31</v>
      </c>
      <c r="AG824" s="23" t="s">
        <v>31</v>
      </c>
      <c r="AH824" s="23" t="s">
        <v>31</v>
      </c>
      <c r="AI824" s="23" t="s">
        <v>31</v>
      </c>
      <c r="AJ824" s="22">
        <v>3</v>
      </c>
    </row>
    <row r="825" spans="1:36" x14ac:dyDescent="0.25">
      <c r="A825" s="22" t="s">
        <v>62</v>
      </c>
      <c r="B825" s="22" t="s">
        <v>2035</v>
      </c>
      <c r="C825" s="22">
        <v>17</v>
      </c>
      <c r="D825" s="22">
        <v>0.193</v>
      </c>
      <c r="E825" s="22">
        <v>-2.37</v>
      </c>
      <c r="F825" s="22">
        <v>0.190049609887669</v>
      </c>
      <c r="G825" s="22">
        <v>0.39461998884023702</v>
      </c>
      <c r="H825" s="22">
        <v>1029361.92630315</v>
      </c>
      <c r="I825" s="22">
        <v>198540.778600288</v>
      </c>
      <c r="J825" s="22">
        <v>88.8</v>
      </c>
      <c r="K825" s="22">
        <v>115.51</v>
      </c>
      <c r="L825" s="22">
        <v>190802.390625</v>
      </c>
      <c r="M825" s="22">
        <v>774860.8125</v>
      </c>
      <c r="N825" s="22">
        <v>1178910.125</v>
      </c>
      <c r="O825" s="22">
        <v>1136220.75</v>
      </c>
      <c r="P825" s="22">
        <v>123562.4140625</v>
      </c>
      <c r="Q825" s="22">
        <v>142654.390625</v>
      </c>
      <c r="R825" s="22">
        <v>168003.21875</v>
      </c>
      <c r="S825" s="22">
        <v>227599.90625</v>
      </c>
      <c r="T825" s="22">
        <v>1583614.375</v>
      </c>
      <c r="U825" s="22">
        <v>1606751.875</v>
      </c>
      <c r="V825" s="22">
        <v>100142.75</v>
      </c>
      <c r="W825" s="22">
        <v>141350.515625</v>
      </c>
      <c r="X825" s="23">
        <v>404544.57568548498</v>
      </c>
      <c r="Y825" s="23">
        <v>2619206.9774439801</v>
      </c>
      <c r="Z825" s="23">
        <v>3170475.61564358</v>
      </c>
      <c r="AA825" s="23">
        <v>3111729.5595114501</v>
      </c>
      <c r="AB825" s="23">
        <v>271058.21580926399</v>
      </c>
      <c r="AC825" s="23">
        <v>295701.536137224</v>
      </c>
      <c r="AD825" s="23">
        <v>168003.21875</v>
      </c>
      <c r="AE825" s="23">
        <v>234629.080683662</v>
      </c>
      <c r="AF825" s="23">
        <v>1726717.2081356</v>
      </c>
      <c r="AG825" s="23">
        <v>1626353.3944679799</v>
      </c>
      <c r="AH825" s="23">
        <v>123295.790185269</v>
      </c>
      <c r="AI825" s="23">
        <v>163426.96104218601</v>
      </c>
      <c r="AJ825" s="22">
        <v>3</v>
      </c>
    </row>
    <row r="826" spans="1:36" x14ac:dyDescent="0.25">
      <c r="A826" s="22" t="s">
        <v>324</v>
      </c>
      <c r="B826" s="22" t="s">
        <v>2036</v>
      </c>
      <c r="C826" s="22">
        <v>3</v>
      </c>
      <c r="D826" s="22">
        <v>0.01</v>
      </c>
      <c r="E826" s="22">
        <v>-6.64</v>
      </c>
      <c r="F826" s="22" t="s">
        <v>31</v>
      </c>
      <c r="G826" s="22" t="s">
        <v>31</v>
      </c>
      <c r="H826" s="22">
        <v>2373015.3011600701</v>
      </c>
      <c r="I826" s="22" t="s">
        <v>31</v>
      </c>
      <c r="J826" s="22">
        <v>88.88</v>
      </c>
      <c r="K826" s="22" t="s">
        <v>31</v>
      </c>
      <c r="L826" s="22">
        <v>708559.9375</v>
      </c>
      <c r="M826" s="22">
        <v>441972.9375</v>
      </c>
      <c r="N826" s="22">
        <v>3686754.25</v>
      </c>
      <c r="O826" s="22">
        <v>3425712.75</v>
      </c>
      <c r="P826" s="22">
        <v>1077367.125</v>
      </c>
      <c r="Q826" s="22">
        <v>1149457</v>
      </c>
      <c r="R826" s="22" t="s">
        <v>31</v>
      </c>
      <c r="S826" s="22" t="s">
        <v>31</v>
      </c>
      <c r="T826" s="22" t="s">
        <v>31</v>
      </c>
      <c r="U826" s="22" t="s">
        <v>31</v>
      </c>
      <c r="V826" s="22" t="s">
        <v>31</v>
      </c>
      <c r="W826" s="22" t="s">
        <v>31</v>
      </c>
      <c r="X826" s="23">
        <v>1502308.63630549</v>
      </c>
      <c r="Y826" s="23">
        <v>1493969.73374675</v>
      </c>
      <c r="Z826" s="23">
        <v>9914890.2046246491</v>
      </c>
      <c r="AA826" s="23">
        <v>9381884.3095149193</v>
      </c>
      <c r="AB826" s="23">
        <v>2363414.5778856599</v>
      </c>
      <c r="AC826" s="23">
        <v>2382655.0247386401</v>
      </c>
      <c r="AD826" s="23" t="s">
        <v>31</v>
      </c>
      <c r="AE826" s="23" t="s">
        <v>31</v>
      </c>
      <c r="AF826" s="23" t="s">
        <v>31</v>
      </c>
      <c r="AG826" s="23" t="s">
        <v>31</v>
      </c>
      <c r="AH826" s="23" t="s">
        <v>31</v>
      </c>
      <c r="AI826" s="23" t="s">
        <v>31</v>
      </c>
      <c r="AJ826" s="22">
        <v>3</v>
      </c>
    </row>
    <row r="827" spans="1:36" x14ac:dyDescent="0.25">
      <c r="A827" s="22" t="s">
        <v>448</v>
      </c>
      <c r="B827" s="22" t="s">
        <v>2037</v>
      </c>
      <c r="C827" s="22">
        <v>22</v>
      </c>
      <c r="D827" s="22">
        <v>0.66600000000000004</v>
      </c>
      <c r="E827" s="22">
        <v>-0.59</v>
      </c>
      <c r="F827" s="22">
        <v>0.88215658623900095</v>
      </c>
      <c r="G827" s="22">
        <v>0.94420429719770804</v>
      </c>
      <c r="H827" s="22">
        <v>998179.77073183598</v>
      </c>
      <c r="I827" s="22">
        <v>665035.59846035705</v>
      </c>
      <c r="J827" s="22">
        <v>89.47</v>
      </c>
      <c r="K827" s="22">
        <v>106.33</v>
      </c>
      <c r="L827" s="22">
        <v>323306.2578125</v>
      </c>
      <c r="M827" s="22">
        <v>1133463.3125</v>
      </c>
      <c r="N827" s="22">
        <v>1157730.3125</v>
      </c>
      <c r="O827" s="22">
        <v>530739.875</v>
      </c>
      <c r="P827" s="22">
        <v>170810.9296875</v>
      </c>
      <c r="Q827" s="22">
        <v>219169.453125</v>
      </c>
      <c r="R827" s="22">
        <v>556470.5625</v>
      </c>
      <c r="S827" s="22">
        <v>770970.625</v>
      </c>
      <c r="T827" s="22">
        <v>3958699.25</v>
      </c>
      <c r="U827" s="22">
        <v>3656121</v>
      </c>
      <c r="V827" s="22">
        <v>289026.21875</v>
      </c>
      <c r="W827" s="22">
        <v>402849.71875</v>
      </c>
      <c r="X827" s="23">
        <v>685482.98820991197</v>
      </c>
      <c r="Y827" s="23">
        <v>3831365.54189436</v>
      </c>
      <c r="Z827" s="23">
        <v>3113516.1599130901</v>
      </c>
      <c r="AA827" s="23">
        <v>1453519.4480904499</v>
      </c>
      <c r="AB827" s="23">
        <v>374707.035250997</v>
      </c>
      <c r="AC827" s="23">
        <v>454305.98861680098</v>
      </c>
      <c r="AD827" s="23">
        <v>556470.5625</v>
      </c>
      <c r="AE827" s="23">
        <v>794781.21040683903</v>
      </c>
      <c r="AF827" s="23">
        <v>4316425.9081750801</v>
      </c>
      <c r="AG827" s="23">
        <v>3700723.7342951</v>
      </c>
      <c r="AH827" s="23">
        <v>355849.18553805997</v>
      </c>
      <c r="AI827" s="23">
        <v>465767.70520367002</v>
      </c>
      <c r="AJ827" s="22">
        <v>3</v>
      </c>
    </row>
    <row r="828" spans="1:36" x14ac:dyDescent="0.25">
      <c r="A828" s="22" t="s">
        <v>463</v>
      </c>
      <c r="B828" s="22" t="s">
        <v>2038</v>
      </c>
      <c r="C828" s="22">
        <v>4</v>
      </c>
      <c r="D828" s="22">
        <v>0.01</v>
      </c>
      <c r="E828" s="22">
        <v>-6.64</v>
      </c>
      <c r="F828" s="22" t="s">
        <v>31</v>
      </c>
      <c r="G828" s="22" t="s">
        <v>31</v>
      </c>
      <c r="H828" s="22">
        <v>45018.4364409341</v>
      </c>
      <c r="I828" s="22" t="s">
        <v>31</v>
      </c>
      <c r="J828" s="22">
        <v>89.56</v>
      </c>
      <c r="K828" s="22" t="s">
        <v>31</v>
      </c>
      <c r="L828" s="22">
        <v>31878.240234375</v>
      </c>
      <c r="M828" s="22">
        <v>52768.73046875</v>
      </c>
      <c r="N828" s="22">
        <v>16739.662109375</v>
      </c>
      <c r="O828" s="22">
        <v>15962.12890625</v>
      </c>
      <c r="P828" s="22">
        <v>7745.525390625</v>
      </c>
      <c r="Q828" s="22" t="s">
        <v>31</v>
      </c>
      <c r="R828" s="22" t="s">
        <v>31</v>
      </c>
      <c r="S828" s="22" t="s">
        <v>31</v>
      </c>
      <c r="T828" s="22" t="s">
        <v>31</v>
      </c>
      <c r="U828" s="22" t="s">
        <v>31</v>
      </c>
      <c r="V828" s="22" t="s">
        <v>31</v>
      </c>
      <c r="W828" s="22" t="s">
        <v>31</v>
      </c>
      <c r="X828" s="23">
        <v>67589.138306768495</v>
      </c>
      <c r="Y828" s="23">
        <v>178370.392211067</v>
      </c>
      <c r="Z828" s="23">
        <v>45018.4364409341</v>
      </c>
      <c r="AA828" s="23">
        <v>43714.945665541098</v>
      </c>
      <c r="AB828" s="23">
        <v>16991.3181837497</v>
      </c>
      <c r="AC828" s="23" t="s">
        <v>31</v>
      </c>
      <c r="AD828" s="23" t="s">
        <v>31</v>
      </c>
      <c r="AE828" s="23" t="s">
        <v>31</v>
      </c>
      <c r="AF828" s="23" t="s">
        <v>31</v>
      </c>
      <c r="AG828" s="23" t="s">
        <v>31</v>
      </c>
      <c r="AH828" s="23" t="s">
        <v>31</v>
      </c>
      <c r="AI828" s="23" t="s">
        <v>31</v>
      </c>
      <c r="AJ828" s="22">
        <v>3</v>
      </c>
    </row>
    <row r="829" spans="1:36" x14ac:dyDescent="0.25">
      <c r="A829" s="22" t="s">
        <v>448</v>
      </c>
      <c r="B829" s="22" t="s">
        <v>2039</v>
      </c>
      <c r="C829" s="22">
        <v>18</v>
      </c>
      <c r="D829" s="22">
        <v>3.0190000000000001</v>
      </c>
      <c r="E829" s="22">
        <v>1.59</v>
      </c>
      <c r="F829" s="22">
        <v>0.31999007385733902</v>
      </c>
      <c r="G829" s="22">
        <v>0.52828549929277702</v>
      </c>
      <c r="H829" s="22">
        <v>152245.426219535</v>
      </c>
      <c r="I829" s="22">
        <v>459604.00062155799</v>
      </c>
      <c r="J829" s="22">
        <v>89.61</v>
      </c>
      <c r="K829" s="22">
        <v>76.73</v>
      </c>
      <c r="L829" s="22">
        <v>290592.8125</v>
      </c>
      <c r="M829" s="22">
        <v>203930.21875</v>
      </c>
      <c r="N829" s="22">
        <v>61628.75390625</v>
      </c>
      <c r="O829" s="22">
        <v>51064.875</v>
      </c>
      <c r="P829" s="22">
        <v>45274.02734375</v>
      </c>
      <c r="Q829" s="22">
        <v>54232.15625</v>
      </c>
      <c r="R829" s="22">
        <v>938031.375</v>
      </c>
      <c r="S829" s="22">
        <v>897486.6875</v>
      </c>
      <c r="T829" s="22">
        <v>209391.015625</v>
      </c>
      <c r="U829" s="22" t="s">
        <v>31</v>
      </c>
      <c r="V829" s="22" t="s">
        <v>31</v>
      </c>
      <c r="W829" s="22">
        <v>129563.46875</v>
      </c>
      <c r="X829" s="23">
        <v>616123.02469055704</v>
      </c>
      <c r="Y829" s="23">
        <v>689330.83625477203</v>
      </c>
      <c r="Z829" s="23">
        <v>165739.91294057699</v>
      </c>
      <c r="AA829" s="23">
        <v>139849.65596716799</v>
      </c>
      <c r="AB829" s="23">
        <v>99317.394916623904</v>
      </c>
      <c r="AC829" s="23">
        <v>112415.270507269</v>
      </c>
      <c r="AD829" s="23">
        <v>938031.375</v>
      </c>
      <c r="AE829" s="23">
        <v>925204.58326836303</v>
      </c>
      <c r="AF829" s="23">
        <v>228312.57130302201</v>
      </c>
      <c r="AG829" s="23" t="s">
        <v>31</v>
      </c>
      <c r="AH829" s="23" t="s">
        <v>31</v>
      </c>
      <c r="AI829" s="23">
        <v>149798.986344495</v>
      </c>
      <c r="AJ829" s="22">
        <v>3</v>
      </c>
    </row>
    <row r="830" spans="1:36" x14ac:dyDescent="0.25">
      <c r="A830" s="22" t="s">
        <v>533</v>
      </c>
      <c r="B830" s="22" t="s">
        <v>2040</v>
      </c>
      <c r="C830" s="22">
        <v>4</v>
      </c>
      <c r="D830" s="22">
        <v>0.01</v>
      </c>
      <c r="E830" s="22">
        <v>-6.64</v>
      </c>
      <c r="F830" s="22" t="s">
        <v>31</v>
      </c>
      <c r="G830" s="22" t="s">
        <v>31</v>
      </c>
      <c r="H830" s="22">
        <v>65170.125993740199</v>
      </c>
      <c r="I830" s="22" t="s">
        <v>31</v>
      </c>
      <c r="J830" s="22">
        <v>89.76</v>
      </c>
      <c r="K830" s="22" t="s">
        <v>31</v>
      </c>
      <c r="L830" s="22">
        <v>108722.34375</v>
      </c>
      <c r="M830" s="22">
        <v>68539.5625</v>
      </c>
      <c r="N830" s="22">
        <v>22887.521484375</v>
      </c>
      <c r="O830" s="22">
        <v>25195.06640625</v>
      </c>
      <c r="P830" s="22">
        <v>11227.3818359375</v>
      </c>
      <c r="Q830" s="22">
        <v>14665.7333984375</v>
      </c>
      <c r="R830" s="22" t="s">
        <v>31</v>
      </c>
      <c r="S830" s="22" t="s">
        <v>31</v>
      </c>
      <c r="T830" s="22" t="s">
        <v>31</v>
      </c>
      <c r="U830" s="22" t="s">
        <v>31</v>
      </c>
      <c r="V830" s="22" t="s">
        <v>31</v>
      </c>
      <c r="W830" s="22" t="s">
        <v>31</v>
      </c>
      <c r="X830" s="23">
        <v>230516.16007431899</v>
      </c>
      <c r="Y830" s="23">
        <v>231679.41575437199</v>
      </c>
      <c r="Z830" s="23">
        <v>61552.044748728702</v>
      </c>
      <c r="AA830" s="23">
        <v>69000.881114151605</v>
      </c>
      <c r="AB830" s="23">
        <v>24629.448297434701</v>
      </c>
      <c r="AC830" s="23">
        <v>30399.9048013666</v>
      </c>
      <c r="AD830" s="23" t="s">
        <v>31</v>
      </c>
      <c r="AE830" s="23" t="s">
        <v>31</v>
      </c>
      <c r="AF830" s="23" t="s">
        <v>31</v>
      </c>
      <c r="AG830" s="23" t="s">
        <v>31</v>
      </c>
      <c r="AH830" s="23" t="s">
        <v>31</v>
      </c>
      <c r="AI830" s="23" t="s">
        <v>31</v>
      </c>
      <c r="AJ830" s="22">
        <v>3</v>
      </c>
    </row>
    <row r="831" spans="1:36" x14ac:dyDescent="0.25">
      <c r="A831" s="22" t="s">
        <v>790</v>
      </c>
      <c r="B831" s="22" t="s">
        <v>2041</v>
      </c>
      <c r="C831" s="22">
        <v>16</v>
      </c>
      <c r="D831" s="22">
        <v>2.2679999999999998</v>
      </c>
      <c r="E831" s="22">
        <v>1.18</v>
      </c>
      <c r="F831" s="22">
        <v>0.201891957201775</v>
      </c>
      <c r="G831" s="22">
        <v>0.40610451161276601</v>
      </c>
      <c r="H831" s="22">
        <v>431988.08600871998</v>
      </c>
      <c r="I831" s="22">
        <v>979780.34752399498</v>
      </c>
      <c r="J831" s="22">
        <v>89.89</v>
      </c>
      <c r="K831" s="22">
        <v>26.92</v>
      </c>
      <c r="L831" s="22">
        <v>437134</v>
      </c>
      <c r="M831" s="22">
        <v>59566.25</v>
      </c>
      <c r="N831" s="22">
        <v>63012.35546875</v>
      </c>
      <c r="O831" s="22">
        <v>69344.8046875</v>
      </c>
      <c r="P831" s="22">
        <v>713995.375</v>
      </c>
      <c r="Q831" s="22">
        <v>817045</v>
      </c>
      <c r="R831" s="22">
        <v>1245955.375</v>
      </c>
      <c r="S831" s="22">
        <v>1295310.25</v>
      </c>
      <c r="T831" s="22">
        <v>665574.75</v>
      </c>
      <c r="U831" s="22">
        <v>764300.25</v>
      </c>
      <c r="V831" s="22">
        <v>655275.75</v>
      </c>
      <c r="W831" s="22">
        <v>1029149.125</v>
      </c>
      <c r="X831" s="23">
        <v>926823.75712607102</v>
      </c>
      <c r="Y831" s="23">
        <v>201347.56475398899</v>
      </c>
      <c r="Z831" s="23">
        <v>169460.87090221301</v>
      </c>
      <c r="AA831" s="23">
        <v>189912.28468996199</v>
      </c>
      <c r="AB831" s="23">
        <v>1566287.8870727899</v>
      </c>
      <c r="AC831" s="23">
        <v>1693613.9191701701</v>
      </c>
      <c r="AD831" s="23">
        <v>1245955.375</v>
      </c>
      <c r="AE831" s="23">
        <v>1335314.49184252</v>
      </c>
      <c r="AF831" s="23">
        <v>725719.21060362295</v>
      </c>
      <c r="AG831" s="23">
        <v>773624.30710107298</v>
      </c>
      <c r="AH831" s="23">
        <v>806775.74148397695</v>
      </c>
      <c r="AI831" s="23">
        <v>1189883.9789462199</v>
      </c>
      <c r="AJ831" s="22">
        <v>3</v>
      </c>
    </row>
    <row r="832" spans="1:36" x14ac:dyDescent="0.25">
      <c r="A832" s="22" t="s">
        <v>1081</v>
      </c>
      <c r="B832" s="22" t="s">
        <v>2042</v>
      </c>
      <c r="C832" s="22">
        <v>1</v>
      </c>
      <c r="D832" s="22">
        <v>0.01</v>
      </c>
      <c r="E832" s="22">
        <v>-6.64</v>
      </c>
      <c r="F832" s="22" t="s">
        <v>31</v>
      </c>
      <c r="G832" s="22" t="s">
        <v>31</v>
      </c>
      <c r="H832" s="22">
        <v>427067.08352579101</v>
      </c>
      <c r="I832" s="22" t="s">
        <v>31</v>
      </c>
      <c r="J832" s="22">
        <v>90.35</v>
      </c>
      <c r="K832" s="22" t="s">
        <v>31</v>
      </c>
      <c r="L832" s="22" t="s">
        <v>31</v>
      </c>
      <c r="M832" s="22" t="s">
        <v>31</v>
      </c>
      <c r="N832" s="22">
        <v>44918.56640625</v>
      </c>
      <c r="O832" s="22" t="s">
        <v>31</v>
      </c>
      <c r="P832" s="22">
        <v>194679.359375</v>
      </c>
      <c r="Q832" s="22">
        <v>521659.375</v>
      </c>
      <c r="R832" s="22" t="s">
        <v>31</v>
      </c>
      <c r="S832" s="22" t="s">
        <v>31</v>
      </c>
      <c r="T832" s="22" t="s">
        <v>31</v>
      </c>
      <c r="U832" s="22" t="s">
        <v>31</v>
      </c>
      <c r="V832" s="22" t="s">
        <v>31</v>
      </c>
      <c r="W832" s="22" t="s">
        <v>31</v>
      </c>
      <c r="X832" s="23" t="s">
        <v>31</v>
      </c>
      <c r="Y832" s="23" t="s">
        <v>31</v>
      </c>
      <c r="Z832" s="23">
        <v>120800.74338209799</v>
      </c>
      <c r="AA832" s="23" t="s">
        <v>31</v>
      </c>
      <c r="AB832" s="23">
        <v>427067.08352579101</v>
      </c>
      <c r="AC832" s="23">
        <v>1081323.0343073001</v>
      </c>
      <c r="AD832" s="23" t="s">
        <v>31</v>
      </c>
      <c r="AE832" s="23" t="s">
        <v>31</v>
      </c>
      <c r="AF832" s="23" t="s">
        <v>31</v>
      </c>
      <c r="AG832" s="23" t="s">
        <v>31</v>
      </c>
      <c r="AH832" s="23" t="s">
        <v>31</v>
      </c>
      <c r="AI832" s="23" t="s">
        <v>31</v>
      </c>
      <c r="AJ832" s="22">
        <v>3</v>
      </c>
    </row>
    <row r="833" spans="1:36" x14ac:dyDescent="0.25">
      <c r="A833" s="22" t="s">
        <v>68</v>
      </c>
      <c r="B833" s="22" t="s">
        <v>1741</v>
      </c>
      <c r="C833" s="22">
        <v>39</v>
      </c>
      <c r="D833" s="22">
        <v>1.0429999999999999</v>
      </c>
      <c r="E833" s="22">
        <v>0.06</v>
      </c>
      <c r="F833" s="22">
        <v>0.78921262704122697</v>
      </c>
      <c r="G833" s="22">
        <v>0.88818141306890497</v>
      </c>
      <c r="H833" s="22">
        <v>3046144.16701162</v>
      </c>
      <c r="I833" s="22">
        <v>3176042.2540397998</v>
      </c>
      <c r="J833" s="22">
        <v>91.87</v>
      </c>
      <c r="K833" s="22">
        <v>68.16</v>
      </c>
      <c r="L833" s="22">
        <v>5107506.5</v>
      </c>
      <c r="M833" s="22">
        <v>4977098</v>
      </c>
      <c r="N833" s="22">
        <v>995914.75</v>
      </c>
      <c r="O833" s="22">
        <v>959256.3125</v>
      </c>
      <c r="P833" s="22">
        <v>1420702.125</v>
      </c>
      <c r="Q833" s="22">
        <v>1436326.75</v>
      </c>
      <c r="R833" s="22">
        <v>8868037</v>
      </c>
      <c r="S833" s="22">
        <v>8714512</v>
      </c>
      <c r="T833" s="22" t="s">
        <v>31</v>
      </c>
      <c r="U833" s="22">
        <v>2096300.75</v>
      </c>
      <c r="V833" s="22">
        <v>2003766.375</v>
      </c>
      <c r="W833" s="22">
        <v>2747008.25</v>
      </c>
      <c r="X833" s="23">
        <v>10829078.4150302</v>
      </c>
      <c r="Y833" s="23">
        <v>16823730.918799698</v>
      </c>
      <c r="Z833" s="23">
        <v>2678341.0907890601</v>
      </c>
      <c r="AA833" s="23">
        <v>2627083.0054408102</v>
      </c>
      <c r="AB833" s="23">
        <v>3116586.7559381202</v>
      </c>
      <c r="AC833" s="23">
        <v>2977293.7552722902</v>
      </c>
      <c r="AD833" s="23">
        <v>8868037</v>
      </c>
      <c r="AE833" s="23">
        <v>8983650.1818275191</v>
      </c>
      <c r="AF833" s="23" t="s">
        <v>31</v>
      </c>
      <c r="AG833" s="23">
        <v>2121874.5057249502</v>
      </c>
      <c r="AH833" s="23">
        <v>2467037.8889365098</v>
      </c>
      <c r="AI833" s="23">
        <v>3176042.2540397998</v>
      </c>
      <c r="AJ833" s="22">
        <v>3</v>
      </c>
    </row>
    <row r="834" spans="1:36" x14ac:dyDescent="0.25">
      <c r="A834" s="22" t="s">
        <v>1288</v>
      </c>
      <c r="B834" s="22" t="s">
        <v>1691</v>
      </c>
      <c r="C834" s="22">
        <v>155</v>
      </c>
      <c r="D834" s="22">
        <v>0.01</v>
      </c>
      <c r="E834" s="22">
        <v>-6.64</v>
      </c>
      <c r="F834" s="22" t="s">
        <v>31</v>
      </c>
      <c r="G834" s="22" t="s">
        <v>31</v>
      </c>
      <c r="H834" s="22">
        <v>2496798.7072616001</v>
      </c>
      <c r="I834" s="22" t="s">
        <v>31</v>
      </c>
      <c r="J834" s="22">
        <v>92</v>
      </c>
      <c r="K834" s="22" t="s">
        <v>31</v>
      </c>
      <c r="L834" s="22">
        <v>604495.904296875</v>
      </c>
      <c r="M834" s="22">
        <v>312503.091796875</v>
      </c>
      <c r="N834" s="22">
        <v>2793538.5859375</v>
      </c>
      <c r="O834" s="22">
        <v>3885323.453125</v>
      </c>
      <c r="P834" s="22">
        <v>1339573.3105468799</v>
      </c>
      <c r="Q834" s="22">
        <v>1023424.82421875</v>
      </c>
      <c r="R834" s="22" t="s">
        <v>31</v>
      </c>
      <c r="S834" s="22" t="s">
        <v>31</v>
      </c>
      <c r="T834" s="22" t="s">
        <v>31</v>
      </c>
      <c r="U834" s="22" t="s">
        <v>31</v>
      </c>
      <c r="V834" s="22" t="s">
        <v>31</v>
      </c>
      <c r="W834" s="22" t="s">
        <v>31</v>
      </c>
      <c r="X834" s="23">
        <v>1281669.15679803</v>
      </c>
      <c r="Y834" s="23">
        <v>1056332.0086692199</v>
      </c>
      <c r="Z834" s="23">
        <v>7512740.6069858596</v>
      </c>
      <c r="AA834" s="23">
        <v>10640604.6865032</v>
      </c>
      <c r="AB834" s="23">
        <v>2938614.9037107802</v>
      </c>
      <c r="AC834" s="23">
        <v>2121408.8912130399</v>
      </c>
      <c r="AD834" s="23" t="s">
        <v>31</v>
      </c>
      <c r="AE834" s="23" t="s">
        <v>31</v>
      </c>
      <c r="AF834" s="23" t="s">
        <v>31</v>
      </c>
      <c r="AG834" s="23" t="s">
        <v>31</v>
      </c>
      <c r="AH834" s="23" t="s">
        <v>31</v>
      </c>
      <c r="AI834" s="23" t="s">
        <v>31</v>
      </c>
      <c r="AJ834" s="22">
        <v>3</v>
      </c>
    </row>
    <row r="835" spans="1:36" x14ac:dyDescent="0.25">
      <c r="A835" s="22" t="s">
        <v>1281</v>
      </c>
      <c r="B835" s="22" t="s">
        <v>1778</v>
      </c>
      <c r="C835" s="22">
        <v>31</v>
      </c>
      <c r="D835" s="22">
        <v>0.01</v>
      </c>
      <c r="E835" s="22">
        <v>-6.64</v>
      </c>
      <c r="F835" s="22" t="s">
        <v>31</v>
      </c>
      <c r="G835" s="22" t="s">
        <v>31</v>
      </c>
      <c r="H835" s="22">
        <v>1001536.93759197</v>
      </c>
      <c r="I835" s="22" t="s">
        <v>31</v>
      </c>
      <c r="J835" s="22">
        <v>92.01</v>
      </c>
      <c r="K835" s="22" t="s">
        <v>31</v>
      </c>
      <c r="L835" s="22">
        <v>2372893.25</v>
      </c>
      <c r="M835" s="22">
        <v>1570244.875</v>
      </c>
      <c r="N835" s="22">
        <v>371615.78125</v>
      </c>
      <c r="O835" s="22">
        <v>366485.625</v>
      </c>
      <c r="P835" s="22">
        <v>417264.21875</v>
      </c>
      <c r="Q835" s="22">
        <v>447230.6875</v>
      </c>
      <c r="R835" s="22" t="s">
        <v>31</v>
      </c>
      <c r="S835" s="22" t="s">
        <v>31</v>
      </c>
      <c r="T835" s="22" t="s">
        <v>31</v>
      </c>
      <c r="U835" s="22" t="s">
        <v>31</v>
      </c>
      <c r="V835" s="22" t="s">
        <v>31</v>
      </c>
      <c r="W835" s="22" t="s">
        <v>31</v>
      </c>
      <c r="X835" s="23">
        <v>5031074.7670601998</v>
      </c>
      <c r="Y835" s="23">
        <v>5307787.2393961698</v>
      </c>
      <c r="Z835" s="23">
        <v>999396.60187536501</v>
      </c>
      <c r="AA835" s="23">
        <v>1003681.85711142</v>
      </c>
      <c r="AB835" s="23">
        <v>915350.31517118204</v>
      </c>
      <c r="AC835" s="23">
        <v>927043.32984112704</v>
      </c>
      <c r="AD835" s="23" t="s">
        <v>31</v>
      </c>
      <c r="AE835" s="23" t="s">
        <v>31</v>
      </c>
      <c r="AF835" s="23" t="s">
        <v>31</v>
      </c>
      <c r="AG835" s="23" t="s">
        <v>31</v>
      </c>
      <c r="AH835" s="23" t="s">
        <v>31</v>
      </c>
      <c r="AI835" s="23" t="s">
        <v>31</v>
      </c>
      <c r="AJ835" s="22">
        <v>3</v>
      </c>
    </row>
    <row r="836" spans="1:36" x14ac:dyDescent="0.25">
      <c r="A836" s="22" t="s">
        <v>1033</v>
      </c>
      <c r="B836" s="22" t="s">
        <v>2043</v>
      </c>
      <c r="C836" s="22">
        <v>4</v>
      </c>
      <c r="D836" s="22">
        <v>0.01</v>
      </c>
      <c r="E836" s="22">
        <v>-6.64</v>
      </c>
      <c r="F836" s="22" t="s">
        <v>31</v>
      </c>
      <c r="G836" s="22" t="s">
        <v>31</v>
      </c>
      <c r="H836" s="22">
        <v>27340.387308503799</v>
      </c>
      <c r="I836" s="22" t="s">
        <v>31</v>
      </c>
      <c r="J836" s="22">
        <v>92.16</v>
      </c>
      <c r="K836" s="22" t="s">
        <v>31</v>
      </c>
      <c r="L836" s="22" t="s">
        <v>31</v>
      </c>
      <c r="M836" s="22" t="s">
        <v>31</v>
      </c>
      <c r="N836" s="22">
        <v>29622.337890625</v>
      </c>
      <c r="O836" s="22">
        <v>28575.609375</v>
      </c>
      <c r="P836" s="22">
        <v>3733.30224609375</v>
      </c>
      <c r="Q836" s="22">
        <v>4607.93408203125</v>
      </c>
      <c r="R836" s="22" t="s">
        <v>31</v>
      </c>
      <c r="S836" s="22" t="s">
        <v>31</v>
      </c>
      <c r="T836" s="22" t="s">
        <v>31</v>
      </c>
      <c r="U836" s="22" t="s">
        <v>31</v>
      </c>
      <c r="V836" s="22" t="s">
        <v>31</v>
      </c>
      <c r="W836" s="22" t="s">
        <v>31</v>
      </c>
      <c r="X836" s="23" t="s">
        <v>31</v>
      </c>
      <c r="Y836" s="23" t="s">
        <v>31</v>
      </c>
      <c r="Z836" s="23">
        <v>79664.172839792402</v>
      </c>
      <c r="AA836" s="23">
        <v>78259.060462713896</v>
      </c>
      <c r="AB836" s="23">
        <v>8189.7254402219096</v>
      </c>
      <c r="AC836" s="23">
        <v>9551.5685181926801</v>
      </c>
      <c r="AD836" s="23" t="s">
        <v>31</v>
      </c>
      <c r="AE836" s="23" t="s">
        <v>31</v>
      </c>
      <c r="AF836" s="23" t="s">
        <v>31</v>
      </c>
      <c r="AG836" s="23" t="s">
        <v>31</v>
      </c>
      <c r="AH836" s="23" t="s">
        <v>31</v>
      </c>
      <c r="AI836" s="23" t="s">
        <v>31</v>
      </c>
      <c r="AJ836" s="22">
        <v>3</v>
      </c>
    </row>
    <row r="837" spans="1:36" x14ac:dyDescent="0.25">
      <c r="A837" s="22" t="s">
        <v>1327</v>
      </c>
      <c r="B837" s="22" t="s">
        <v>1646</v>
      </c>
      <c r="C837" s="22">
        <v>76</v>
      </c>
      <c r="D837" s="22">
        <v>1.1040000000000001</v>
      </c>
      <c r="E837" s="22">
        <v>0.14000000000000001</v>
      </c>
      <c r="F837" s="22">
        <v>0.974836165888049</v>
      </c>
      <c r="G837" s="22">
        <v>0.98326414426748499</v>
      </c>
      <c r="H837" s="22">
        <v>3369445.73887874</v>
      </c>
      <c r="I837" s="22">
        <v>3719794.4189641699</v>
      </c>
      <c r="J837" s="22">
        <v>92.45</v>
      </c>
      <c r="K837" s="22">
        <v>90.66</v>
      </c>
      <c r="L837" s="22">
        <v>8274784.75</v>
      </c>
      <c r="M837" s="22">
        <v>3928846.09228516</v>
      </c>
      <c r="N837" s="22">
        <v>1245223.08261108</v>
      </c>
      <c r="O837" s="22">
        <v>1237903.875</v>
      </c>
      <c r="P837" s="22">
        <v>1175384.46875</v>
      </c>
      <c r="Q837" s="22">
        <v>1227510.3125</v>
      </c>
      <c r="R837" s="22">
        <v>14610340</v>
      </c>
      <c r="S837" s="22">
        <v>15487329</v>
      </c>
      <c r="T837" s="22">
        <v>3197102</v>
      </c>
      <c r="U837" s="22">
        <v>3921421.25</v>
      </c>
      <c r="V837" s="22">
        <v>1700728.25</v>
      </c>
      <c r="W837" s="22">
        <v>2012256.5</v>
      </c>
      <c r="X837" s="23">
        <v>17544430.521086302</v>
      </c>
      <c r="Y837" s="23">
        <v>13280399.437178699</v>
      </c>
      <c r="Z837" s="23">
        <v>3348812.88720374</v>
      </c>
      <c r="AA837" s="23">
        <v>3390205.7145772702</v>
      </c>
      <c r="AB837" s="23">
        <v>2578434.7077270802</v>
      </c>
      <c r="AC837" s="23">
        <v>2544448.0428555598</v>
      </c>
      <c r="AD837" s="23">
        <v>14610340</v>
      </c>
      <c r="AE837" s="23">
        <v>15965638.235035099</v>
      </c>
      <c r="AF837" s="23">
        <v>3486007.1534553599</v>
      </c>
      <c r="AG837" s="23">
        <v>3969260.5064340499</v>
      </c>
      <c r="AH837" s="23">
        <v>2093937.2393324401</v>
      </c>
      <c r="AI837" s="23">
        <v>2326535.3025300298</v>
      </c>
      <c r="AJ837" s="22">
        <v>3</v>
      </c>
    </row>
    <row r="838" spans="1:36" x14ac:dyDescent="0.25">
      <c r="A838" s="22" t="s">
        <v>457</v>
      </c>
      <c r="B838" s="22" t="s">
        <v>2044</v>
      </c>
      <c r="C838" s="22">
        <v>5</v>
      </c>
      <c r="D838" s="22">
        <v>0.01</v>
      </c>
      <c r="E838" s="22">
        <v>-6.64</v>
      </c>
      <c r="F838" s="22" t="s">
        <v>31</v>
      </c>
      <c r="G838" s="22" t="s">
        <v>31</v>
      </c>
      <c r="H838" s="22">
        <v>25313.512579151</v>
      </c>
      <c r="I838" s="22" t="s">
        <v>31</v>
      </c>
      <c r="J838" s="22">
        <v>93.16</v>
      </c>
      <c r="K838" s="22" t="s">
        <v>31</v>
      </c>
      <c r="L838" s="22" t="s">
        <v>31</v>
      </c>
      <c r="M838" s="22">
        <v>2878.55615234375</v>
      </c>
      <c r="N838" s="22">
        <v>37017.09765625</v>
      </c>
      <c r="O838" s="22">
        <v>33505.5625</v>
      </c>
      <c r="P838" s="22">
        <v>11539.2138671875</v>
      </c>
      <c r="Q838" s="22">
        <v>5640.46875</v>
      </c>
      <c r="R838" s="22" t="s">
        <v>31</v>
      </c>
      <c r="S838" s="22" t="s">
        <v>31</v>
      </c>
      <c r="T838" s="22" t="s">
        <v>31</v>
      </c>
      <c r="U838" s="22" t="s">
        <v>31</v>
      </c>
      <c r="V838" s="22" t="s">
        <v>31</v>
      </c>
      <c r="W838" s="22" t="s">
        <v>31</v>
      </c>
      <c r="X838" s="23" t="s">
        <v>31</v>
      </c>
      <c r="Y838" s="23">
        <v>9730.1789399538702</v>
      </c>
      <c r="Z838" s="23">
        <v>99551.104865638205</v>
      </c>
      <c r="AA838" s="23">
        <v>91760.557303066802</v>
      </c>
      <c r="AB838" s="23">
        <v>25313.512579151</v>
      </c>
      <c r="AC838" s="23">
        <v>11691.860773451101</v>
      </c>
      <c r="AD838" s="23" t="s">
        <v>31</v>
      </c>
      <c r="AE838" s="23" t="s">
        <v>31</v>
      </c>
      <c r="AF838" s="23" t="s">
        <v>31</v>
      </c>
      <c r="AG838" s="23" t="s">
        <v>31</v>
      </c>
      <c r="AH838" s="23" t="s">
        <v>31</v>
      </c>
      <c r="AI838" s="23" t="s">
        <v>31</v>
      </c>
      <c r="AJ838" s="22">
        <v>3</v>
      </c>
    </row>
    <row r="839" spans="1:36" x14ac:dyDescent="0.25">
      <c r="A839" s="22" t="s">
        <v>651</v>
      </c>
      <c r="B839" s="22" t="s">
        <v>2045</v>
      </c>
      <c r="C839" s="22">
        <v>15</v>
      </c>
      <c r="D839" s="22">
        <v>0.01</v>
      </c>
      <c r="E839" s="22">
        <v>-6.64</v>
      </c>
      <c r="F839" s="22" t="s">
        <v>31</v>
      </c>
      <c r="G839" s="22" t="s">
        <v>31</v>
      </c>
      <c r="H839" s="22">
        <v>189868.00386905301</v>
      </c>
      <c r="I839" s="22" t="s">
        <v>31</v>
      </c>
      <c r="J839" s="22">
        <v>93.47</v>
      </c>
      <c r="K839" s="22" t="s">
        <v>31</v>
      </c>
      <c r="L839" s="22">
        <v>84717.1171875</v>
      </c>
      <c r="M839" s="22">
        <v>59375.01171875</v>
      </c>
      <c r="N839" s="22">
        <v>173499.8125</v>
      </c>
      <c r="O839" s="22">
        <v>164559.328125</v>
      </c>
      <c r="P839" s="22">
        <v>2648.33569335938</v>
      </c>
      <c r="Q839" s="22">
        <v>2650.326171875</v>
      </c>
      <c r="R839" s="22" t="s">
        <v>31</v>
      </c>
      <c r="S839" s="22" t="s">
        <v>31</v>
      </c>
      <c r="T839" s="22" t="s">
        <v>31</v>
      </c>
      <c r="U839" s="22" t="s">
        <v>31</v>
      </c>
      <c r="V839" s="22" t="s">
        <v>31</v>
      </c>
      <c r="W839" s="22" t="s">
        <v>31</v>
      </c>
      <c r="X839" s="23">
        <v>179619.605989487</v>
      </c>
      <c r="Y839" s="23">
        <v>200701.13557274299</v>
      </c>
      <c r="Z839" s="23">
        <v>466597.84591296298</v>
      </c>
      <c r="AA839" s="23">
        <v>450673.09818088397</v>
      </c>
      <c r="AB839" s="23">
        <v>5809.6400378101998</v>
      </c>
      <c r="AC839" s="23">
        <v>5493.7357122661397</v>
      </c>
      <c r="AD839" s="23" t="s">
        <v>31</v>
      </c>
      <c r="AE839" s="23" t="s">
        <v>31</v>
      </c>
      <c r="AF839" s="23" t="s">
        <v>31</v>
      </c>
      <c r="AG839" s="23" t="s">
        <v>31</v>
      </c>
      <c r="AH839" s="23" t="s">
        <v>31</v>
      </c>
      <c r="AI839" s="23" t="s">
        <v>31</v>
      </c>
      <c r="AJ839" s="22">
        <v>3</v>
      </c>
    </row>
    <row r="840" spans="1:36" x14ac:dyDescent="0.25">
      <c r="A840" s="22" t="s">
        <v>448</v>
      </c>
      <c r="B840" s="22" t="s">
        <v>2046</v>
      </c>
      <c r="C840" s="22">
        <v>9</v>
      </c>
      <c r="D840" s="22">
        <v>0.995</v>
      </c>
      <c r="E840" s="22">
        <v>-0.01</v>
      </c>
      <c r="F840" s="22">
        <v>0.63978705766197497</v>
      </c>
      <c r="G840" s="22">
        <v>0.77751899368642796</v>
      </c>
      <c r="H840" s="22">
        <v>386253.22038217803</v>
      </c>
      <c r="I840" s="22">
        <v>384475.01660816802</v>
      </c>
      <c r="J840" s="22">
        <v>93.73</v>
      </c>
      <c r="K840" s="22">
        <v>92.48</v>
      </c>
      <c r="L840" s="22" t="s">
        <v>31</v>
      </c>
      <c r="M840" s="22">
        <v>114268.359375</v>
      </c>
      <c r="N840" s="22">
        <v>354851.71875</v>
      </c>
      <c r="O840" s="22">
        <v>362350.84375</v>
      </c>
      <c r="P840" s="22">
        <v>22673.525390625</v>
      </c>
      <c r="Q840" s="22">
        <v>34803.453125</v>
      </c>
      <c r="R840" s="22" t="s">
        <v>31</v>
      </c>
      <c r="S840" s="22" t="s">
        <v>31</v>
      </c>
      <c r="T840" s="22">
        <v>580644.6875</v>
      </c>
      <c r="U840" s="22">
        <v>379841.15625</v>
      </c>
      <c r="V840" s="22">
        <v>5119.9541015625</v>
      </c>
      <c r="W840" s="22" t="s">
        <v>31</v>
      </c>
      <c r="X840" s="23" t="s">
        <v>31</v>
      </c>
      <c r="Y840" s="23">
        <v>386253.22038217803</v>
      </c>
      <c r="Z840" s="23">
        <v>954312.54478884698</v>
      </c>
      <c r="AA840" s="23">
        <v>992358.07074531203</v>
      </c>
      <c r="AB840" s="23">
        <v>49738.793023096703</v>
      </c>
      <c r="AC840" s="23">
        <v>72142.431136212195</v>
      </c>
      <c r="AD840" s="23" t="s">
        <v>31</v>
      </c>
      <c r="AE840" s="23" t="s">
        <v>31</v>
      </c>
      <c r="AF840" s="23">
        <v>633114.46874101995</v>
      </c>
      <c r="AG840" s="23">
        <v>384475.01660816802</v>
      </c>
      <c r="AH840" s="23">
        <v>6303.6893500972901</v>
      </c>
      <c r="AI840" s="23" t="s">
        <v>31</v>
      </c>
      <c r="AJ840" s="22">
        <v>3</v>
      </c>
    </row>
    <row r="841" spans="1:36" x14ac:dyDescent="0.25">
      <c r="A841" s="22" t="s">
        <v>1024</v>
      </c>
      <c r="B841" s="22" t="s">
        <v>2047</v>
      </c>
      <c r="C841" s="22">
        <v>2</v>
      </c>
      <c r="D841" s="22">
        <v>0.01</v>
      </c>
      <c r="E841" s="22">
        <v>-6.64</v>
      </c>
      <c r="F841" s="22" t="s">
        <v>31</v>
      </c>
      <c r="G841" s="22" t="s">
        <v>31</v>
      </c>
      <c r="H841" s="22">
        <v>28632.9866476032</v>
      </c>
      <c r="I841" s="22" t="s">
        <v>31</v>
      </c>
      <c r="J841" s="22">
        <v>93.89</v>
      </c>
      <c r="K841" s="22" t="s">
        <v>31</v>
      </c>
      <c r="L841" s="22">
        <v>27748.72265625</v>
      </c>
      <c r="M841" s="22">
        <v>27302.240234375</v>
      </c>
      <c r="N841" s="22">
        <v>5181.6015625</v>
      </c>
      <c r="O841" s="22" t="s">
        <v>31</v>
      </c>
      <c r="P841" s="22" t="s">
        <v>31</v>
      </c>
      <c r="Q841" s="22">
        <v>3107.85131835938</v>
      </c>
      <c r="R841" s="22" t="s">
        <v>31</v>
      </c>
      <c r="S841" s="22" t="s">
        <v>31</v>
      </c>
      <c r="T841" s="22" t="s">
        <v>31</v>
      </c>
      <c r="U841" s="22" t="s">
        <v>31</v>
      </c>
      <c r="V841" s="22" t="s">
        <v>31</v>
      </c>
      <c r="W841" s="22" t="s">
        <v>31</v>
      </c>
      <c r="X841" s="23">
        <v>58833.619411244501</v>
      </c>
      <c r="Y841" s="23">
        <v>92287.823784773893</v>
      </c>
      <c r="Z841" s="23">
        <v>13935.024439532101</v>
      </c>
      <c r="AA841" s="23" t="s">
        <v>31</v>
      </c>
      <c r="AB841" s="23" t="s">
        <v>31</v>
      </c>
      <c r="AC841" s="23">
        <v>6442.1179390178004</v>
      </c>
      <c r="AD841" s="23" t="s">
        <v>31</v>
      </c>
      <c r="AE841" s="23" t="s">
        <v>31</v>
      </c>
      <c r="AF841" s="23" t="s">
        <v>31</v>
      </c>
      <c r="AG841" s="23" t="s">
        <v>31</v>
      </c>
      <c r="AH841" s="23" t="s">
        <v>31</v>
      </c>
      <c r="AI841" s="23" t="s">
        <v>31</v>
      </c>
      <c r="AJ841" s="22">
        <v>3</v>
      </c>
    </row>
    <row r="842" spans="1:36" x14ac:dyDescent="0.25">
      <c r="A842" s="22" t="s">
        <v>137</v>
      </c>
      <c r="B842" s="22" t="s">
        <v>1707</v>
      </c>
      <c r="C842" s="22">
        <v>30</v>
      </c>
      <c r="D842" s="22">
        <v>1.091</v>
      </c>
      <c r="E842" s="22">
        <v>0.13</v>
      </c>
      <c r="F842" s="22">
        <v>0.91303043733749001</v>
      </c>
      <c r="G842" s="22">
        <v>0.96253208755458297</v>
      </c>
      <c r="H842" s="22">
        <v>1320550.58888142</v>
      </c>
      <c r="I842" s="22">
        <v>1441268.1709876901</v>
      </c>
      <c r="J842" s="22">
        <v>93.92</v>
      </c>
      <c r="K842" s="22">
        <v>88.24</v>
      </c>
      <c r="L842" s="22">
        <v>3413552.5</v>
      </c>
      <c r="M842" s="22">
        <v>2054615.875</v>
      </c>
      <c r="N842" s="22">
        <v>465962.5</v>
      </c>
      <c r="O842" s="22">
        <v>466762</v>
      </c>
      <c r="P842" s="22">
        <v>528941.9375</v>
      </c>
      <c r="Q842" s="22">
        <v>658122.9375</v>
      </c>
      <c r="R842" s="22">
        <v>5757704.5</v>
      </c>
      <c r="S842" s="22">
        <v>6403522</v>
      </c>
      <c r="T842" s="22">
        <v>1349280.875</v>
      </c>
      <c r="U842" s="22">
        <v>1394920.125</v>
      </c>
      <c r="V842" s="22">
        <v>768131.6875</v>
      </c>
      <c r="W842" s="22">
        <v>1054239.625</v>
      </c>
      <c r="X842" s="23">
        <v>7237509.6725422703</v>
      </c>
      <c r="Y842" s="23">
        <v>6945072.1328963405</v>
      </c>
      <c r="Z842" s="23">
        <v>1253125.84286637</v>
      </c>
      <c r="AA842" s="23">
        <v>1278305.3932580301</v>
      </c>
      <c r="AB842" s="23">
        <v>1160337.1375774899</v>
      </c>
      <c r="AC842" s="23">
        <v>1364191.89576481</v>
      </c>
      <c r="AD842" s="23">
        <v>5757704.5</v>
      </c>
      <c r="AE842" s="23">
        <v>6601287.7806165703</v>
      </c>
      <c r="AF842" s="23">
        <v>1471208.23241502</v>
      </c>
      <c r="AG842" s="23">
        <v>1411937.40962988</v>
      </c>
      <c r="AH842" s="23">
        <v>945724.01273837895</v>
      </c>
      <c r="AI842" s="23">
        <v>1218893.1703729201</v>
      </c>
      <c r="AJ842" s="22">
        <v>3</v>
      </c>
    </row>
    <row r="843" spans="1:36" x14ac:dyDescent="0.25">
      <c r="A843" s="22" t="s">
        <v>107</v>
      </c>
      <c r="B843" s="22" t="s">
        <v>2048</v>
      </c>
      <c r="C843" s="22">
        <v>29</v>
      </c>
      <c r="D843" s="22">
        <v>0.01</v>
      </c>
      <c r="E843" s="22">
        <v>-6.64</v>
      </c>
      <c r="F843" s="22" t="s">
        <v>31</v>
      </c>
      <c r="G843" s="22" t="s">
        <v>31</v>
      </c>
      <c r="H843" s="22">
        <v>196727.04262325901</v>
      </c>
      <c r="I843" s="22" t="s">
        <v>31</v>
      </c>
      <c r="J843" s="22">
        <v>94.37</v>
      </c>
      <c r="K843" s="22" t="s">
        <v>31</v>
      </c>
      <c r="L843" s="22">
        <v>39860.8828125</v>
      </c>
      <c r="M843" s="22">
        <v>38086.9140625</v>
      </c>
      <c r="N843" s="22">
        <v>323059.7421875</v>
      </c>
      <c r="O843" s="22">
        <v>301318.5625</v>
      </c>
      <c r="P843" s="22">
        <v>90697.681640625</v>
      </c>
      <c r="Q843" s="22">
        <v>93839.8515625</v>
      </c>
      <c r="R843" s="22" t="s">
        <v>31</v>
      </c>
      <c r="S843" s="22" t="s">
        <v>31</v>
      </c>
      <c r="T843" s="22" t="s">
        <v>31</v>
      </c>
      <c r="U843" s="22" t="s">
        <v>31</v>
      </c>
      <c r="V843" s="22" t="s">
        <v>31</v>
      </c>
      <c r="W843" s="22" t="s">
        <v>31</v>
      </c>
      <c r="X843" s="23">
        <v>84514.160807997803</v>
      </c>
      <c r="Y843" s="23">
        <v>128742.49084807</v>
      </c>
      <c r="Z843" s="23">
        <v>868813.50264216994</v>
      </c>
      <c r="AA843" s="23">
        <v>825211.01446241804</v>
      </c>
      <c r="AB843" s="23">
        <v>198963.02569088101</v>
      </c>
      <c r="AC843" s="23">
        <v>194516.187944498</v>
      </c>
      <c r="AD843" s="23" t="s">
        <v>31</v>
      </c>
      <c r="AE843" s="23" t="s">
        <v>31</v>
      </c>
      <c r="AF843" s="23" t="s">
        <v>31</v>
      </c>
      <c r="AG843" s="23" t="s">
        <v>31</v>
      </c>
      <c r="AH843" s="23" t="s">
        <v>31</v>
      </c>
      <c r="AI843" s="23" t="s">
        <v>31</v>
      </c>
      <c r="AJ843" s="22">
        <v>3</v>
      </c>
    </row>
    <row r="844" spans="1:36" x14ac:dyDescent="0.25">
      <c r="A844" s="22" t="s">
        <v>651</v>
      </c>
      <c r="B844" s="22" t="s">
        <v>1978</v>
      </c>
      <c r="C844" s="22">
        <v>10</v>
      </c>
      <c r="D844" s="22">
        <v>1.885</v>
      </c>
      <c r="E844" s="22">
        <v>0.91</v>
      </c>
      <c r="F844" s="22">
        <v>0.81607551288215097</v>
      </c>
      <c r="G844" s="22">
        <v>0.90388110604035699</v>
      </c>
      <c r="H844" s="22">
        <v>497765.52220444399</v>
      </c>
      <c r="I844" s="22">
        <v>938505.5</v>
      </c>
      <c r="J844" s="22">
        <v>95.2</v>
      </c>
      <c r="K844" s="22">
        <v>80.12</v>
      </c>
      <c r="L844" s="22">
        <v>751461.9375</v>
      </c>
      <c r="M844" s="22">
        <v>483280</v>
      </c>
      <c r="N844" s="22">
        <v>57825.09375</v>
      </c>
      <c r="O844" s="22">
        <v>56689.9453125</v>
      </c>
      <c r="P844" s="22" t="s">
        <v>31</v>
      </c>
      <c r="Q844" s="22" t="s">
        <v>31</v>
      </c>
      <c r="R844" s="22">
        <v>938505.5</v>
      </c>
      <c r="S844" s="22">
        <v>1005412.8125</v>
      </c>
      <c r="T844" s="22">
        <v>48786.98828125</v>
      </c>
      <c r="U844" s="22" t="s">
        <v>31</v>
      </c>
      <c r="V844" s="22" t="s">
        <v>31</v>
      </c>
      <c r="W844" s="22" t="s">
        <v>31</v>
      </c>
      <c r="X844" s="23">
        <v>1593270.6589992701</v>
      </c>
      <c r="Y844" s="23">
        <v>1633597.0636779701</v>
      </c>
      <c r="Z844" s="23">
        <v>155510.62444787999</v>
      </c>
      <c r="AA844" s="23">
        <v>155254.84687372099</v>
      </c>
      <c r="AB844" s="23" t="s">
        <v>31</v>
      </c>
      <c r="AC844" s="23" t="s">
        <v>31</v>
      </c>
      <c r="AD844" s="23">
        <v>938505.5</v>
      </c>
      <c r="AE844" s="23">
        <v>1036463.88872117</v>
      </c>
      <c r="AF844" s="23">
        <v>53195.609694022998</v>
      </c>
      <c r="AG844" s="23" t="s">
        <v>31</v>
      </c>
      <c r="AH844" s="23" t="s">
        <v>31</v>
      </c>
      <c r="AI844" s="23" t="s">
        <v>31</v>
      </c>
      <c r="AJ844" s="22">
        <v>3</v>
      </c>
    </row>
    <row r="845" spans="1:36" x14ac:dyDescent="0.25">
      <c r="A845" s="22" t="s">
        <v>128</v>
      </c>
      <c r="B845" s="22" t="s">
        <v>2049</v>
      </c>
      <c r="C845" s="22">
        <v>8</v>
      </c>
      <c r="D845" s="22">
        <v>0.01</v>
      </c>
      <c r="E845" s="22">
        <v>-6.64</v>
      </c>
      <c r="F845" s="22" t="s">
        <v>31</v>
      </c>
      <c r="G845" s="22" t="s">
        <v>31</v>
      </c>
      <c r="H845" s="22">
        <v>139578.82859587099</v>
      </c>
      <c r="I845" s="22" t="s">
        <v>31</v>
      </c>
      <c r="J845" s="22">
        <v>95.31</v>
      </c>
      <c r="K845" s="22" t="s">
        <v>31</v>
      </c>
      <c r="L845" s="22">
        <v>307891.84375</v>
      </c>
      <c r="M845" s="22">
        <v>201317.03125</v>
      </c>
      <c r="N845" s="22">
        <v>34515.078125</v>
      </c>
      <c r="O845" s="22">
        <v>32250.876953125</v>
      </c>
      <c r="P845" s="22">
        <v>52508.0703125</v>
      </c>
      <c r="Q845" s="22">
        <v>81595.9140625</v>
      </c>
      <c r="R845" s="22" t="s">
        <v>31</v>
      </c>
      <c r="S845" s="22" t="s">
        <v>31</v>
      </c>
      <c r="T845" s="22" t="s">
        <v>31</v>
      </c>
      <c r="U845" s="22" t="s">
        <v>31</v>
      </c>
      <c r="V845" s="22" t="s">
        <v>31</v>
      </c>
      <c r="W845" s="22" t="s">
        <v>31</v>
      </c>
      <c r="X845" s="23">
        <v>652800.91553813801</v>
      </c>
      <c r="Y845" s="23">
        <v>680497.66412507498</v>
      </c>
      <c r="Z845" s="23">
        <v>92822.354517775893</v>
      </c>
      <c r="AA845" s="23">
        <v>88324.3921880548</v>
      </c>
      <c r="AB845" s="23">
        <v>115186.676810106</v>
      </c>
      <c r="AC845" s="23">
        <v>169136.30926529501</v>
      </c>
      <c r="AD845" s="23" t="s">
        <v>31</v>
      </c>
      <c r="AE845" s="23" t="s">
        <v>31</v>
      </c>
      <c r="AF845" s="23" t="s">
        <v>31</v>
      </c>
      <c r="AG845" s="23" t="s">
        <v>31</v>
      </c>
      <c r="AH845" s="23" t="s">
        <v>31</v>
      </c>
      <c r="AI845" s="23" t="s">
        <v>31</v>
      </c>
      <c r="AJ845" s="22">
        <v>3</v>
      </c>
    </row>
    <row r="846" spans="1:36" x14ac:dyDescent="0.25">
      <c r="A846" s="22" t="s">
        <v>401</v>
      </c>
      <c r="B846" s="22" t="s">
        <v>2050</v>
      </c>
      <c r="C846" s="22">
        <v>6</v>
      </c>
      <c r="D846" s="22">
        <v>3.5000000000000003E-2</v>
      </c>
      <c r="E846" s="22">
        <v>-4.83</v>
      </c>
      <c r="F846" s="22">
        <v>1.9384415507443499E-2</v>
      </c>
      <c r="G846" s="22">
        <v>9.0460605701403199E-2</v>
      </c>
      <c r="H846" s="22">
        <v>649887.49164527794</v>
      </c>
      <c r="I846" s="22">
        <v>22784.259428843699</v>
      </c>
      <c r="J846" s="22">
        <v>96.28</v>
      </c>
      <c r="K846" s="22">
        <v>148.12</v>
      </c>
      <c r="L846" s="22">
        <v>491361.125</v>
      </c>
      <c r="M846" s="22">
        <v>844250.0625</v>
      </c>
      <c r="N846" s="22">
        <v>117923.7109375</v>
      </c>
      <c r="O846" s="22">
        <v>145129.03515625</v>
      </c>
      <c r="P846" s="22">
        <v>252143.28125</v>
      </c>
      <c r="Q846" s="22">
        <v>368370.0625</v>
      </c>
      <c r="R846" s="22">
        <v>501253.84375</v>
      </c>
      <c r="S846" s="22">
        <v>806675.5</v>
      </c>
      <c r="T846" s="22">
        <v>24328.369140625</v>
      </c>
      <c r="U846" s="22">
        <v>19333.876953125</v>
      </c>
      <c r="V846" s="22">
        <v>14262.3095703125</v>
      </c>
      <c r="W846" s="22">
        <v>16477.1796875</v>
      </c>
      <c r="X846" s="23">
        <v>1041797.6272223</v>
      </c>
      <c r="Y846" s="23">
        <v>2853758.5315136998</v>
      </c>
      <c r="Z846" s="23">
        <v>317135.498376982</v>
      </c>
      <c r="AA846" s="23">
        <v>397460.00822382502</v>
      </c>
      <c r="AB846" s="23">
        <v>553125.38576130604</v>
      </c>
      <c r="AC846" s="23">
        <v>763576.87184376002</v>
      </c>
      <c r="AD846" s="23">
        <v>501253.84375</v>
      </c>
      <c r="AE846" s="23">
        <v>831588.79146081896</v>
      </c>
      <c r="AF846" s="23">
        <v>26526.794846120501</v>
      </c>
      <c r="AG846" s="23">
        <v>19569.739982995899</v>
      </c>
      <c r="AH846" s="23">
        <v>17559.760724951098</v>
      </c>
      <c r="AI846" s="23">
        <v>19050.623133332901</v>
      </c>
      <c r="AJ846" s="22">
        <v>3</v>
      </c>
    </row>
    <row r="847" spans="1:36" x14ac:dyDescent="0.25">
      <c r="A847" s="22" t="s">
        <v>816</v>
      </c>
      <c r="B847" s="22" t="s">
        <v>2051</v>
      </c>
      <c r="C847" s="22">
        <v>3</v>
      </c>
      <c r="D847" s="22">
        <v>0.01</v>
      </c>
      <c r="E847" s="22">
        <v>-6.64</v>
      </c>
      <c r="F847" s="22" t="s">
        <v>31</v>
      </c>
      <c r="G847" s="22" t="s">
        <v>31</v>
      </c>
      <c r="H847" s="22">
        <v>78813.160148359195</v>
      </c>
      <c r="I847" s="22" t="s">
        <v>31</v>
      </c>
      <c r="J847" s="22">
        <v>96.56</v>
      </c>
      <c r="K847" s="22" t="s">
        <v>31</v>
      </c>
      <c r="L847" s="22">
        <v>198582.703125</v>
      </c>
      <c r="M847" s="22">
        <v>122683.453125</v>
      </c>
      <c r="N847" s="22">
        <v>19507.6796875</v>
      </c>
      <c r="O847" s="22">
        <v>25951.16796875</v>
      </c>
      <c r="P847" s="22">
        <v>35108.15234375</v>
      </c>
      <c r="Q847" s="22">
        <v>38908.53515625</v>
      </c>
      <c r="R847" s="22" t="s">
        <v>31</v>
      </c>
      <c r="S847" s="22" t="s">
        <v>31</v>
      </c>
      <c r="T847" s="22" t="s">
        <v>31</v>
      </c>
      <c r="U847" s="22" t="s">
        <v>31</v>
      </c>
      <c r="V847" s="22" t="s">
        <v>31</v>
      </c>
      <c r="W847" s="22" t="s">
        <v>31</v>
      </c>
      <c r="X847" s="23">
        <v>421040.612284937</v>
      </c>
      <c r="Y847" s="23">
        <v>414698.16418406297</v>
      </c>
      <c r="Z847" s="23">
        <v>52462.542695529301</v>
      </c>
      <c r="AA847" s="23">
        <v>71071.591037398495</v>
      </c>
      <c r="AB847" s="23">
        <v>77016.568564637899</v>
      </c>
      <c r="AC847" s="23">
        <v>80651.661432536595</v>
      </c>
      <c r="AD847" s="23" t="s">
        <v>31</v>
      </c>
      <c r="AE847" s="23" t="s">
        <v>31</v>
      </c>
      <c r="AF847" s="23" t="s">
        <v>31</v>
      </c>
      <c r="AG847" s="23" t="s">
        <v>31</v>
      </c>
      <c r="AH847" s="23" t="s">
        <v>31</v>
      </c>
      <c r="AI847" s="23" t="s">
        <v>31</v>
      </c>
      <c r="AJ847" s="22">
        <v>3</v>
      </c>
    </row>
    <row r="848" spans="1:36" x14ac:dyDescent="0.25">
      <c r="A848" s="22" t="s">
        <v>784</v>
      </c>
      <c r="B848" s="22" t="s">
        <v>2052</v>
      </c>
      <c r="C848" s="22">
        <v>2</v>
      </c>
      <c r="D848" s="22">
        <v>0.01</v>
      </c>
      <c r="E848" s="22">
        <v>-6.64</v>
      </c>
      <c r="F848" s="22" t="s">
        <v>31</v>
      </c>
      <c r="G848" s="22" t="s">
        <v>31</v>
      </c>
      <c r="H848" s="22">
        <v>151585.144249153</v>
      </c>
      <c r="I848" s="22" t="s">
        <v>31</v>
      </c>
      <c r="J848" s="22">
        <v>96.68</v>
      </c>
      <c r="K848" s="22" t="s">
        <v>31</v>
      </c>
      <c r="L848" s="22">
        <v>58644.8359375</v>
      </c>
      <c r="M848" s="22">
        <v>27560.826171875</v>
      </c>
      <c r="N848" s="22">
        <v>56159.62109375</v>
      </c>
      <c r="O848" s="22">
        <v>55552.83984375</v>
      </c>
      <c r="P848" s="22">
        <v>353581.65625</v>
      </c>
      <c r="Q848" s="22">
        <v>373476.5</v>
      </c>
      <c r="R848" s="22" t="s">
        <v>31</v>
      </c>
      <c r="S848" s="22" t="s">
        <v>31</v>
      </c>
      <c r="T848" s="22" t="s">
        <v>31</v>
      </c>
      <c r="U848" s="22" t="s">
        <v>31</v>
      </c>
      <c r="V848" s="22" t="s">
        <v>31</v>
      </c>
      <c r="W848" s="22" t="s">
        <v>31</v>
      </c>
      <c r="X848" s="23">
        <v>124340.424628685</v>
      </c>
      <c r="Y848" s="23">
        <v>93161.903465721596</v>
      </c>
      <c r="Z848" s="23">
        <v>151031.62275539601</v>
      </c>
      <c r="AA848" s="23">
        <v>152140.69436472</v>
      </c>
      <c r="AB848" s="23">
        <v>775650.21380637202</v>
      </c>
      <c r="AC848" s="23">
        <v>774161.76450863504</v>
      </c>
      <c r="AD848" s="23" t="s">
        <v>31</v>
      </c>
      <c r="AE848" s="23" t="s">
        <v>31</v>
      </c>
      <c r="AF848" s="23" t="s">
        <v>31</v>
      </c>
      <c r="AG848" s="23" t="s">
        <v>31</v>
      </c>
      <c r="AH848" s="23" t="s">
        <v>31</v>
      </c>
      <c r="AI848" s="23" t="s">
        <v>31</v>
      </c>
      <c r="AJ848" s="22">
        <v>3</v>
      </c>
    </row>
    <row r="849" spans="1:36" x14ac:dyDescent="0.25">
      <c r="A849" s="22" t="s">
        <v>843</v>
      </c>
      <c r="B849" s="22" t="s">
        <v>2053</v>
      </c>
      <c r="C849" s="22">
        <v>23</v>
      </c>
      <c r="D849" s="22">
        <v>1.2E-2</v>
      </c>
      <c r="E849" s="22">
        <v>-6.34</v>
      </c>
      <c r="F849" s="22">
        <v>6.8882033028077203E-2</v>
      </c>
      <c r="G849" s="22">
        <v>0.21373131819685301</v>
      </c>
      <c r="H849" s="22">
        <v>772863.70162837801</v>
      </c>
      <c r="I849" s="22">
        <v>9548.4463730912503</v>
      </c>
      <c r="J849" s="22">
        <v>96.88</v>
      </c>
      <c r="K849" s="22">
        <v>153.47999999999999</v>
      </c>
      <c r="L849" s="22">
        <v>137981.28125</v>
      </c>
      <c r="M849" s="22">
        <v>502487.75</v>
      </c>
      <c r="N849" s="22">
        <v>1213384</v>
      </c>
      <c r="O849" s="22">
        <v>1290432.5</v>
      </c>
      <c r="P849" s="22">
        <v>123436.0546875</v>
      </c>
      <c r="Q849" s="22">
        <v>169654.65625</v>
      </c>
      <c r="R849" s="22">
        <v>7263.9013671875</v>
      </c>
      <c r="S849" s="22">
        <v>11583.2333984375</v>
      </c>
      <c r="T849" s="22">
        <v>2268623.5</v>
      </c>
      <c r="U849" s="22">
        <v>2343114.5</v>
      </c>
      <c r="V849" s="22">
        <v>6201.50537109375</v>
      </c>
      <c r="W849" s="22">
        <v>3796.88330078125</v>
      </c>
      <c r="X849" s="23">
        <v>292551.77931982902</v>
      </c>
      <c r="Y849" s="23">
        <v>1698523.65695694</v>
      </c>
      <c r="Z849" s="23">
        <v>3263187.1614573398</v>
      </c>
      <c r="AA849" s="23">
        <v>3534064.0934468601</v>
      </c>
      <c r="AB849" s="23">
        <v>270781.02191500302</v>
      </c>
      <c r="AC849" s="23">
        <v>351669.10913967999</v>
      </c>
      <c r="AD849" s="23">
        <v>7263.9013671875</v>
      </c>
      <c r="AE849" s="23">
        <v>11940.9689063511</v>
      </c>
      <c r="AF849" s="23">
        <v>2473626.9751471598</v>
      </c>
      <c r="AG849" s="23">
        <v>2371699.2523827902</v>
      </c>
      <c r="AH849" s="23">
        <v>7635.29566610854</v>
      </c>
      <c r="AI849" s="23">
        <v>4389.8891810533696</v>
      </c>
      <c r="AJ849" s="22">
        <v>3</v>
      </c>
    </row>
    <row r="850" spans="1:36" x14ac:dyDescent="0.25">
      <c r="A850" s="22" t="s">
        <v>651</v>
      </c>
      <c r="B850" s="22" t="s">
        <v>2054</v>
      </c>
      <c r="C850" s="22">
        <v>2</v>
      </c>
      <c r="D850" s="22">
        <v>0.01</v>
      </c>
      <c r="E850" s="22">
        <v>-6.64</v>
      </c>
      <c r="F850" s="22" t="s">
        <v>31</v>
      </c>
      <c r="G850" s="22" t="s">
        <v>31</v>
      </c>
      <c r="H850" s="22">
        <v>283340.54824228201</v>
      </c>
      <c r="I850" s="22" t="s">
        <v>31</v>
      </c>
      <c r="J850" s="22">
        <v>97.46</v>
      </c>
      <c r="K850" s="22" t="s">
        <v>31</v>
      </c>
      <c r="L850" s="22">
        <v>156590.359375</v>
      </c>
      <c r="M850" s="22">
        <v>376779.53125</v>
      </c>
      <c r="N850" s="22">
        <v>89913.7578125</v>
      </c>
      <c r="O850" s="22">
        <v>82906.4375</v>
      </c>
      <c r="P850" s="22" t="s">
        <v>31</v>
      </c>
      <c r="Q850" s="22" t="s">
        <v>31</v>
      </c>
      <c r="R850" s="22" t="s">
        <v>31</v>
      </c>
      <c r="S850" s="22" t="s">
        <v>31</v>
      </c>
      <c r="T850" s="22" t="s">
        <v>31</v>
      </c>
      <c r="U850" s="22" t="s">
        <v>31</v>
      </c>
      <c r="V850" s="22" t="s">
        <v>31</v>
      </c>
      <c r="W850" s="22" t="s">
        <v>31</v>
      </c>
      <c r="X850" s="23">
        <v>332007.26826478698</v>
      </c>
      <c r="Y850" s="23">
        <v>1273601.09233563</v>
      </c>
      <c r="Z850" s="23">
        <v>241807.55649665301</v>
      </c>
      <c r="AA850" s="23">
        <v>227053.07242676101</v>
      </c>
      <c r="AB850" s="23" t="s">
        <v>31</v>
      </c>
      <c r="AC850" s="23" t="s">
        <v>31</v>
      </c>
      <c r="AD850" s="23" t="s">
        <v>31</v>
      </c>
      <c r="AE850" s="23" t="s">
        <v>31</v>
      </c>
      <c r="AF850" s="23" t="s">
        <v>31</v>
      </c>
      <c r="AG850" s="23" t="s">
        <v>31</v>
      </c>
      <c r="AH850" s="23" t="s">
        <v>31</v>
      </c>
      <c r="AI850" s="23" t="s">
        <v>31</v>
      </c>
      <c r="AJ850" s="22">
        <v>3</v>
      </c>
    </row>
    <row r="851" spans="1:36" x14ac:dyDescent="0.25">
      <c r="A851" s="22" t="s">
        <v>870</v>
      </c>
      <c r="B851" s="22" t="s">
        <v>2055</v>
      </c>
      <c r="C851" s="22">
        <v>11</v>
      </c>
      <c r="D851" s="22">
        <v>0.01</v>
      </c>
      <c r="E851" s="22">
        <v>-6.64</v>
      </c>
      <c r="F851" s="22" t="s">
        <v>31</v>
      </c>
      <c r="G851" s="22" t="s">
        <v>31</v>
      </c>
      <c r="H851" s="22">
        <v>163539.58176853799</v>
      </c>
      <c r="I851" s="22" t="s">
        <v>31</v>
      </c>
      <c r="J851" s="22">
        <v>97.51</v>
      </c>
      <c r="K851" s="22" t="s">
        <v>31</v>
      </c>
      <c r="L851" s="22" t="s">
        <v>31</v>
      </c>
      <c r="M851" s="22">
        <v>20354.82421875</v>
      </c>
      <c r="N851" s="22">
        <v>336027.375</v>
      </c>
      <c r="O851" s="22">
        <v>305647.40625</v>
      </c>
      <c r="P851" s="22">
        <v>74549.8359375</v>
      </c>
      <c r="Q851" s="22">
        <v>65955.7578125</v>
      </c>
      <c r="R851" s="22" t="s">
        <v>31</v>
      </c>
      <c r="S851" s="22" t="s">
        <v>31</v>
      </c>
      <c r="T851" s="22" t="s">
        <v>31</v>
      </c>
      <c r="U851" s="22" t="s">
        <v>31</v>
      </c>
      <c r="V851" s="22" t="s">
        <v>31</v>
      </c>
      <c r="W851" s="22" t="s">
        <v>31</v>
      </c>
      <c r="X851" s="23" t="s">
        <v>31</v>
      </c>
      <c r="Y851" s="23">
        <v>68803.966800677095</v>
      </c>
      <c r="Z851" s="23">
        <v>903687.71633564495</v>
      </c>
      <c r="AA851" s="23">
        <v>837066.27327139606</v>
      </c>
      <c r="AB851" s="23">
        <v>163539.58176853799</v>
      </c>
      <c r="AC851" s="23">
        <v>136716.569443135</v>
      </c>
      <c r="AD851" s="23" t="s">
        <v>31</v>
      </c>
      <c r="AE851" s="23" t="s">
        <v>31</v>
      </c>
      <c r="AF851" s="23" t="s">
        <v>31</v>
      </c>
      <c r="AG851" s="23" t="s">
        <v>31</v>
      </c>
      <c r="AH851" s="23" t="s">
        <v>31</v>
      </c>
      <c r="AI851" s="23" t="s">
        <v>31</v>
      </c>
      <c r="AJ851" s="22">
        <v>3</v>
      </c>
    </row>
    <row r="852" spans="1:36" x14ac:dyDescent="0.25">
      <c r="A852" s="22" t="s">
        <v>784</v>
      </c>
      <c r="B852" s="22" t="s">
        <v>2052</v>
      </c>
      <c r="C852" s="22">
        <v>7</v>
      </c>
      <c r="D852" s="22">
        <v>0.75600000000000001</v>
      </c>
      <c r="E852" s="22">
        <v>-0.4</v>
      </c>
      <c r="F852" s="22">
        <v>0.54509374735037996</v>
      </c>
      <c r="G852" s="22">
        <v>0.70140739548762099</v>
      </c>
      <c r="H852" s="22">
        <v>380749.08315590199</v>
      </c>
      <c r="I852" s="22">
        <v>287714.80567144102</v>
      </c>
      <c r="J852" s="22">
        <v>97.96</v>
      </c>
      <c r="K852" s="22">
        <v>93.01</v>
      </c>
      <c r="L852" s="22">
        <v>1046457.96875</v>
      </c>
      <c r="M852" s="22">
        <v>539281.140625</v>
      </c>
      <c r="N852" s="22">
        <v>150347.3203125</v>
      </c>
      <c r="O852" s="22">
        <v>97000.453125</v>
      </c>
      <c r="P852" s="22">
        <v>145232.41015625</v>
      </c>
      <c r="Q852" s="22">
        <v>172969.640625</v>
      </c>
      <c r="R852" s="22">
        <v>1296890.5</v>
      </c>
      <c r="S852" s="22">
        <v>1387929.125</v>
      </c>
      <c r="T852" s="22">
        <v>261766.671875</v>
      </c>
      <c r="U852" s="22">
        <v>286531.375</v>
      </c>
      <c r="V852" s="22">
        <v>135426.53125</v>
      </c>
      <c r="W852" s="22">
        <v>224887.484375</v>
      </c>
      <c r="X852" s="23">
        <v>2218729.5114802099</v>
      </c>
      <c r="Y852" s="23">
        <v>1822893.7423893099</v>
      </c>
      <c r="Z852" s="23">
        <v>404333.20812147198</v>
      </c>
      <c r="AA852" s="23">
        <v>265651.87906933401</v>
      </c>
      <c r="AB852" s="23">
        <v>318595.57190846198</v>
      </c>
      <c r="AC852" s="23">
        <v>358540.58339058701</v>
      </c>
      <c r="AD852" s="23">
        <v>1296890.5</v>
      </c>
      <c r="AE852" s="23">
        <v>1430793.7996034599</v>
      </c>
      <c r="AF852" s="23">
        <v>285421.13785936497</v>
      </c>
      <c r="AG852" s="23">
        <v>290026.905587291</v>
      </c>
      <c r="AH852" s="23">
        <v>166737.194480067</v>
      </c>
      <c r="AI852" s="23">
        <v>260010.923804002</v>
      </c>
      <c r="AJ852" s="22">
        <v>3</v>
      </c>
    </row>
    <row r="853" spans="1:36" x14ac:dyDescent="0.25">
      <c r="A853" s="22" t="s">
        <v>53</v>
      </c>
      <c r="B853" s="22" t="s">
        <v>2028</v>
      </c>
      <c r="C853" s="22">
        <v>22</v>
      </c>
      <c r="D853" s="22">
        <v>0.01</v>
      </c>
      <c r="E853" s="22">
        <v>-6.64</v>
      </c>
      <c r="F853" s="22" t="s">
        <v>31</v>
      </c>
      <c r="G853" s="22" t="s">
        <v>31</v>
      </c>
      <c r="H853" s="22">
        <v>402877.70864148898</v>
      </c>
      <c r="I853" s="22" t="s">
        <v>31</v>
      </c>
      <c r="J853" s="22">
        <v>98.03</v>
      </c>
      <c r="K853" s="22" t="s">
        <v>31</v>
      </c>
      <c r="L853" s="22">
        <v>111453.453125</v>
      </c>
      <c r="M853" s="22">
        <v>100744.53125</v>
      </c>
      <c r="N853" s="22">
        <v>795256.875</v>
      </c>
      <c r="O853" s="22">
        <v>769063.3125</v>
      </c>
      <c r="P853" s="22">
        <v>174952.703125</v>
      </c>
      <c r="Q853" s="22">
        <v>204023.96875</v>
      </c>
      <c r="R853" s="22" t="s">
        <v>31</v>
      </c>
      <c r="S853" s="22" t="s">
        <v>31</v>
      </c>
      <c r="T853" s="22" t="s">
        <v>31</v>
      </c>
      <c r="U853" s="22" t="s">
        <v>31</v>
      </c>
      <c r="V853" s="22" t="s">
        <v>31</v>
      </c>
      <c r="W853" s="22" t="s">
        <v>31</v>
      </c>
      <c r="X853" s="23">
        <v>236306.73470832099</v>
      </c>
      <c r="Y853" s="23">
        <v>340539.58457129099</v>
      </c>
      <c r="Z853" s="23">
        <v>2138706.3160225302</v>
      </c>
      <c r="AA853" s="23">
        <v>2106207.8320978102</v>
      </c>
      <c r="AB853" s="23">
        <v>383792.82178869803</v>
      </c>
      <c r="AC853" s="23">
        <v>422911.63071720599</v>
      </c>
      <c r="AD853" s="23" t="s">
        <v>31</v>
      </c>
      <c r="AE853" s="23" t="s">
        <v>31</v>
      </c>
      <c r="AF853" s="23" t="s">
        <v>31</v>
      </c>
      <c r="AG853" s="23" t="s">
        <v>31</v>
      </c>
      <c r="AH853" s="23" t="s">
        <v>31</v>
      </c>
      <c r="AI853" s="23" t="s">
        <v>31</v>
      </c>
      <c r="AJ853" s="22">
        <v>3</v>
      </c>
    </row>
    <row r="854" spans="1:36" x14ac:dyDescent="0.25">
      <c r="A854" s="22" t="s">
        <v>50</v>
      </c>
      <c r="B854" s="22" t="s">
        <v>1884</v>
      </c>
      <c r="C854" s="22">
        <v>12</v>
      </c>
      <c r="D854" s="22">
        <v>0.01</v>
      </c>
      <c r="E854" s="22">
        <v>-6.64</v>
      </c>
      <c r="F854" s="22" t="s">
        <v>31</v>
      </c>
      <c r="G854" s="22" t="s">
        <v>31</v>
      </c>
      <c r="H854" s="22">
        <v>168904.35249123001</v>
      </c>
      <c r="I854" s="22" t="s">
        <v>31</v>
      </c>
      <c r="J854" s="22">
        <v>98.21</v>
      </c>
      <c r="K854" s="22" t="s">
        <v>31</v>
      </c>
      <c r="L854" s="22">
        <v>344288.375</v>
      </c>
      <c r="M854" s="22">
        <v>221589.625</v>
      </c>
      <c r="N854" s="22">
        <v>71494.59375</v>
      </c>
      <c r="O854" s="22">
        <v>54178.33203125</v>
      </c>
      <c r="P854" s="22">
        <v>30371.3203125</v>
      </c>
      <c r="Q854" s="22">
        <v>39266.140625</v>
      </c>
      <c r="R854" s="22" t="s">
        <v>31</v>
      </c>
      <c r="S854" s="22" t="s">
        <v>31</v>
      </c>
      <c r="T854" s="22" t="s">
        <v>31</v>
      </c>
      <c r="U854" s="22" t="s">
        <v>31</v>
      </c>
      <c r="V854" s="22" t="s">
        <v>31</v>
      </c>
      <c r="W854" s="22" t="s">
        <v>31</v>
      </c>
      <c r="X854" s="23">
        <v>729969.86107767804</v>
      </c>
      <c r="Y854" s="23">
        <v>749023.673111866</v>
      </c>
      <c r="Z854" s="23">
        <v>192272.38898700499</v>
      </c>
      <c r="AA854" s="23">
        <v>148376.37604018999</v>
      </c>
      <c r="AB854" s="23">
        <v>66625.405129377206</v>
      </c>
      <c r="AC854" s="23">
        <v>81392.924887360205</v>
      </c>
      <c r="AD854" s="23" t="s">
        <v>31</v>
      </c>
      <c r="AE854" s="23" t="s">
        <v>31</v>
      </c>
      <c r="AF854" s="23" t="s">
        <v>31</v>
      </c>
      <c r="AG854" s="23" t="s">
        <v>31</v>
      </c>
      <c r="AH854" s="23" t="s">
        <v>31</v>
      </c>
      <c r="AI854" s="23" t="s">
        <v>31</v>
      </c>
      <c r="AJ854" s="22">
        <v>3</v>
      </c>
    </row>
    <row r="855" spans="1:36" x14ac:dyDescent="0.25">
      <c r="A855" s="22" t="s">
        <v>711</v>
      </c>
      <c r="B855" s="22" t="s">
        <v>1961</v>
      </c>
      <c r="C855" s="22">
        <v>5</v>
      </c>
      <c r="D855" s="22">
        <v>0.01</v>
      </c>
      <c r="E855" s="22">
        <v>-6.64</v>
      </c>
      <c r="F855" s="22" t="s">
        <v>31</v>
      </c>
      <c r="G855" s="22" t="s">
        <v>31</v>
      </c>
      <c r="H855" s="22">
        <v>148544.63629781801</v>
      </c>
      <c r="I855" s="22" t="s">
        <v>31</v>
      </c>
      <c r="J855" s="22">
        <v>99.09</v>
      </c>
      <c r="K855" s="22" t="s">
        <v>31</v>
      </c>
      <c r="L855" s="22">
        <v>39411.0859375</v>
      </c>
      <c r="M855" s="22">
        <v>129893.5</v>
      </c>
      <c r="N855" s="22">
        <v>101097.3359375</v>
      </c>
      <c r="O855" s="22">
        <v>96421.4921875</v>
      </c>
      <c r="P855" s="22">
        <v>1370.14794921875</v>
      </c>
      <c r="Q855" s="22">
        <v>1440.49365234375</v>
      </c>
      <c r="R855" s="22" t="s">
        <v>31</v>
      </c>
      <c r="S855" s="22" t="s">
        <v>31</v>
      </c>
      <c r="T855" s="22" t="s">
        <v>31</v>
      </c>
      <c r="U855" s="22" t="s">
        <v>31</v>
      </c>
      <c r="V855" s="22" t="s">
        <v>31</v>
      </c>
      <c r="W855" s="22" t="s">
        <v>31</v>
      </c>
      <c r="X855" s="23">
        <v>83560.488868429893</v>
      </c>
      <c r="Y855" s="23">
        <v>439069.77361127001</v>
      </c>
      <c r="Z855" s="23">
        <v>271883.86256023601</v>
      </c>
      <c r="AA855" s="23">
        <v>264066.29821893899</v>
      </c>
      <c r="AB855" s="23">
        <v>3005.6863272524101</v>
      </c>
      <c r="AC855" s="23">
        <v>2985.9311299691599</v>
      </c>
      <c r="AD855" s="23" t="s">
        <v>31</v>
      </c>
      <c r="AE855" s="23" t="s">
        <v>31</v>
      </c>
      <c r="AF855" s="23" t="s">
        <v>31</v>
      </c>
      <c r="AG855" s="23" t="s">
        <v>31</v>
      </c>
      <c r="AH855" s="23" t="s">
        <v>31</v>
      </c>
      <c r="AI855" s="23" t="s">
        <v>31</v>
      </c>
      <c r="AJ855" s="22">
        <v>3</v>
      </c>
    </row>
    <row r="856" spans="1:36" x14ac:dyDescent="0.25">
      <c r="A856" s="22" t="s">
        <v>1281</v>
      </c>
      <c r="B856" s="22" t="s">
        <v>2056</v>
      </c>
      <c r="C856" s="22">
        <v>23</v>
      </c>
      <c r="D856" s="22">
        <v>3.0640000000000001</v>
      </c>
      <c r="E856" s="22">
        <v>1.62</v>
      </c>
      <c r="F856" s="22">
        <v>0.20096598874341801</v>
      </c>
      <c r="G856" s="22">
        <v>0.40610451161276601</v>
      </c>
      <c r="H856" s="22">
        <v>428896.29450034403</v>
      </c>
      <c r="I856" s="22">
        <v>1314004.5856788401</v>
      </c>
      <c r="J856" s="22">
        <v>99.68</v>
      </c>
      <c r="K856" s="22">
        <v>54.12</v>
      </c>
      <c r="L856" s="22">
        <v>286205.9375</v>
      </c>
      <c r="M856" s="22">
        <v>23982.912109375</v>
      </c>
      <c r="N856" s="22">
        <v>87467.28125</v>
      </c>
      <c r="O856" s="22">
        <v>110688.9453125</v>
      </c>
      <c r="P856" s="22">
        <v>784675.4375</v>
      </c>
      <c r="Q856" s="22">
        <v>951423.5625</v>
      </c>
      <c r="R856" s="22">
        <v>399957.8203125</v>
      </c>
      <c r="S856" s="22">
        <v>533629.515625</v>
      </c>
      <c r="T856" s="22">
        <v>1031138.9375</v>
      </c>
      <c r="U856" s="22">
        <v>1903491.375</v>
      </c>
      <c r="V856" s="22">
        <v>1247314.75</v>
      </c>
      <c r="W856" s="22">
        <v>1710734</v>
      </c>
      <c r="X856" s="23">
        <v>606821.84937694098</v>
      </c>
      <c r="Y856" s="23">
        <v>81067.734647247606</v>
      </c>
      <c r="Z856" s="23">
        <v>235228.17939133701</v>
      </c>
      <c r="AA856" s="23">
        <v>303140.092310454</v>
      </c>
      <c r="AB856" s="23">
        <v>1721338.36726855</v>
      </c>
      <c r="AC856" s="23">
        <v>1972160.88278671</v>
      </c>
      <c r="AD856" s="23">
        <v>399957.8203125</v>
      </c>
      <c r="AE856" s="23">
        <v>550110.08018269495</v>
      </c>
      <c r="AF856" s="23">
        <v>1124317.4951350801</v>
      </c>
      <c r="AG856" s="23">
        <v>1926712.95875835</v>
      </c>
      <c r="AH856" s="23">
        <v>1535694.37339189</v>
      </c>
      <c r="AI856" s="23">
        <v>1977920.3318455699</v>
      </c>
      <c r="AJ856" s="22">
        <v>3</v>
      </c>
    </row>
    <row r="857" spans="1:36" x14ac:dyDescent="0.25">
      <c r="A857" s="22" t="s">
        <v>401</v>
      </c>
      <c r="B857" s="22" t="s">
        <v>1679</v>
      </c>
      <c r="C857" s="22">
        <v>6</v>
      </c>
      <c r="D857" s="22">
        <v>0.01</v>
      </c>
      <c r="E857" s="22">
        <v>-6.64</v>
      </c>
      <c r="F857" s="22" t="s">
        <v>31</v>
      </c>
      <c r="G857" s="22" t="s">
        <v>31</v>
      </c>
      <c r="H857" s="22">
        <v>839673.67251984403</v>
      </c>
      <c r="I857" s="22" t="s">
        <v>31</v>
      </c>
      <c r="J857" s="22">
        <v>100.49</v>
      </c>
      <c r="K857" s="22" t="s">
        <v>31</v>
      </c>
      <c r="L857" s="22">
        <v>396029.890625</v>
      </c>
      <c r="M857" s="22">
        <v>519261.703125</v>
      </c>
      <c r="N857" s="22" t="s">
        <v>31</v>
      </c>
      <c r="O857" s="22" t="s">
        <v>31</v>
      </c>
      <c r="P857" s="22" t="s">
        <v>31</v>
      </c>
      <c r="Q857" s="22">
        <v>5065.8447265625</v>
      </c>
      <c r="R857" s="22" t="s">
        <v>31</v>
      </c>
      <c r="S857" s="22" t="s">
        <v>31</v>
      </c>
      <c r="T857" s="22" t="s">
        <v>31</v>
      </c>
      <c r="U857" s="22" t="s">
        <v>31</v>
      </c>
      <c r="V857" s="22" t="s">
        <v>31</v>
      </c>
      <c r="W857" s="22" t="s">
        <v>31</v>
      </c>
      <c r="X857" s="23">
        <v>839673.67251984403</v>
      </c>
      <c r="Y857" s="23">
        <v>1755223.4594964001</v>
      </c>
      <c r="Z857" s="23" t="s">
        <v>31</v>
      </c>
      <c r="AA857" s="23" t="s">
        <v>31</v>
      </c>
      <c r="AB857" s="23" t="s">
        <v>31</v>
      </c>
      <c r="AC857" s="23">
        <v>10500.7498256045</v>
      </c>
      <c r="AD857" s="23" t="s">
        <v>31</v>
      </c>
      <c r="AE857" s="23" t="s">
        <v>31</v>
      </c>
      <c r="AF857" s="23" t="s">
        <v>31</v>
      </c>
      <c r="AG857" s="23" t="s">
        <v>31</v>
      </c>
      <c r="AH857" s="23" t="s">
        <v>31</v>
      </c>
      <c r="AI857" s="23" t="s">
        <v>31</v>
      </c>
      <c r="AJ857" s="22">
        <v>3</v>
      </c>
    </row>
    <row r="858" spans="1:36" x14ac:dyDescent="0.25">
      <c r="A858" s="22" t="s">
        <v>610</v>
      </c>
      <c r="B858" s="22" t="s">
        <v>2057</v>
      </c>
      <c r="C858" s="22">
        <v>7</v>
      </c>
      <c r="D858" s="22">
        <v>0.01</v>
      </c>
      <c r="E858" s="22">
        <v>-6.64</v>
      </c>
      <c r="F858" s="22" t="s">
        <v>31</v>
      </c>
      <c r="G858" s="22" t="s">
        <v>31</v>
      </c>
      <c r="H858" s="22">
        <v>328943.07524668297</v>
      </c>
      <c r="I858" s="22" t="s">
        <v>31</v>
      </c>
      <c r="J858" s="22">
        <v>101.06</v>
      </c>
      <c r="K858" s="22" t="s">
        <v>31</v>
      </c>
      <c r="L858" s="22" t="s">
        <v>31</v>
      </c>
      <c r="M858" s="22">
        <v>97313.84375</v>
      </c>
      <c r="N858" s="22">
        <v>492886.46875</v>
      </c>
      <c r="O858" s="22">
        <v>457144.5625</v>
      </c>
      <c r="P858" s="22">
        <v>35448.41015625</v>
      </c>
      <c r="Q858" s="22">
        <v>46343.78515625</v>
      </c>
      <c r="R858" s="22" t="s">
        <v>31</v>
      </c>
      <c r="S858" s="22" t="s">
        <v>31</v>
      </c>
      <c r="T858" s="22" t="s">
        <v>31</v>
      </c>
      <c r="U858" s="22" t="s">
        <v>31</v>
      </c>
      <c r="V858" s="22" t="s">
        <v>31</v>
      </c>
      <c r="W858" s="22" t="s">
        <v>31</v>
      </c>
      <c r="X858" s="23" t="s">
        <v>31</v>
      </c>
      <c r="Y858" s="23">
        <v>328943.07524668297</v>
      </c>
      <c r="Z858" s="23">
        <v>1325533.2169214699</v>
      </c>
      <c r="AA858" s="23">
        <v>1251966.4405892801</v>
      </c>
      <c r="AB858" s="23">
        <v>77762.990332707006</v>
      </c>
      <c r="AC858" s="23">
        <v>96063.839332786898</v>
      </c>
      <c r="AD858" s="23" t="s">
        <v>31</v>
      </c>
      <c r="AE858" s="23" t="s">
        <v>31</v>
      </c>
      <c r="AF858" s="23" t="s">
        <v>31</v>
      </c>
      <c r="AG858" s="23" t="s">
        <v>31</v>
      </c>
      <c r="AH858" s="23" t="s">
        <v>31</v>
      </c>
      <c r="AI858" s="23" t="s">
        <v>31</v>
      </c>
      <c r="AJ858" s="22">
        <v>3</v>
      </c>
    </row>
    <row r="859" spans="1:36" x14ac:dyDescent="0.25">
      <c r="A859" s="22" t="s">
        <v>258</v>
      </c>
      <c r="B859" s="22" t="s">
        <v>2058</v>
      </c>
      <c r="C859" s="22">
        <v>6</v>
      </c>
      <c r="D859" s="22">
        <v>0.01</v>
      </c>
      <c r="E859" s="22">
        <v>-6.64</v>
      </c>
      <c r="F859" s="22" t="s">
        <v>31</v>
      </c>
      <c r="G859" s="22" t="s">
        <v>31</v>
      </c>
      <c r="H859" s="22">
        <v>131359.590249634</v>
      </c>
      <c r="I859" s="22" t="s">
        <v>31</v>
      </c>
      <c r="J859" s="22">
        <v>101.19</v>
      </c>
      <c r="K859" s="22" t="s">
        <v>31</v>
      </c>
      <c r="L859" s="22">
        <v>418275.84375</v>
      </c>
      <c r="M859" s="22">
        <v>238400.78125</v>
      </c>
      <c r="N859" s="22">
        <v>48602.4140625</v>
      </c>
      <c r="O859" s="22">
        <v>48118.36328125</v>
      </c>
      <c r="P859" s="22">
        <v>54143.2890625</v>
      </c>
      <c r="Q859" s="22">
        <v>63169.16796875</v>
      </c>
      <c r="R859" s="22" t="s">
        <v>31</v>
      </c>
      <c r="S859" s="22" t="s">
        <v>31</v>
      </c>
      <c r="T859" s="22" t="s">
        <v>31</v>
      </c>
      <c r="U859" s="22" t="s">
        <v>31</v>
      </c>
      <c r="V859" s="22" t="s">
        <v>31</v>
      </c>
      <c r="W859" s="22" t="s">
        <v>31</v>
      </c>
      <c r="X859" s="23">
        <v>886840.16576027602</v>
      </c>
      <c r="Y859" s="23">
        <v>805849.23073277203</v>
      </c>
      <c r="Z859" s="23">
        <v>130707.816803735</v>
      </c>
      <c r="AA859" s="23">
        <v>131780.14340749901</v>
      </c>
      <c r="AB859" s="23">
        <v>118773.847554509</v>
      </c>
      <c r="AC859" s="23">
        <v>130940.37921323</v>
      </c>
      <c r="AD859" s="23" t="s">
        <v>31</v>
      </c>
      <c r="AE859" s="23" t="s">
        <v>31</v>
      </c>
      <c r="AF859" s="23" t="s">
        <v>31</v>
      </c>
      <c r="AG859" s="23" t="s">
        <v>31</v>
      </c>
      <c r="AH859" s="23" t="s">
        <v>31</v>
      </c>
      <c r="AI859" s="23" t="s">
        <v>31</v>
      </c>
      <c r="AJ859" s="22">
        <v>3</v>
      </c>
    </row>
    <row r="860" spans="1:36" x14ac:dyDescent="0.25">
      <c r="A860" s="22" t="s">
        <v>864</v>
      </c>
      <c r="B860" s="22" t="s">
        <v>1756</v>
      </c>
      <c r="C860" s="22">
        <v>19</v>
      </c>
      <c r="D860" s="22">
        <v>2.2930000000000001</v>
      </c>
      <c r="E860" s="22">
        <v>1.2</v>
      </c>
      <c r="F860" s="22">
        <v>0.96574546718058496</v>
      </c>
      <c r="G860" s="22">
        <v>0.97974177829914399</v>
      </c>
      <c r="H860" s="22">
        <v>179971.36221905201</v>
      </c>
      <c r="I860" s="22">
        <v>412654.40625</v>
      </c>
      <c r="J860" s="22">
        <v>101.4</v>
      </c>
      <c r="K860" s="22">
        <v>67.22</v>
      </c>
      <c r="L860" s="22">
        <v>466543.9375</v>
      </c>
      <c r="M860" s="22">
        <v>124889.0546875</v>
      </c>
      <c r="N860" s="22">
        <v>66920.578125</v>
      </c>
      <c r="O860" s="22" t="s">
        <v>31</v>
      </c>
      <c r="P860" s="22">
        <v>53341.74609375</v>
      </c>
      <c r="Q860" s="22">
        <v>57294.83203125</v>
      </c>
      <c r="R860" s="22">
        <v>412654.40625</v>
      </c>
      <c r="S860" s="22">
        <v>462969.3125</v>
      </c>
      <c r="T860" s="22" t="s">
        <v>31</v>
      </c>
      <c r="U860" s="22" t="s">
        <v>31</v>
      </c>
      <c r="V860" s="22" t="s">
        <v>31</v>
      </c>
      <c r="W860" s="22">
        <v>64684.40234375</v>
      </c>
      <c r="X860" s="23">
        <v>989179.53080323397</v>
      </c>
      <c r="Y860" s="23">
        <v>422153.60251410701</v>
      </c>
      <c r="Z860" s="23">
        <v>179971.36221905201</v>
      </c>
      <c r="AA860" s="23" t="s">
        <v>31</v>
      </c>
      <c r="AB860" s="23">
        <v>117015.50697293101</v>
      </c>
      <c r="AC860" s="23">
        <v>118763.74621305001</v>
      </c>
      <c r="AD860" s="23">
        <v>412654.40625</v>
      </c>
      <c r="AE860" s="23">
        <v>477267.61388603097</v>
      </c>
      <c r="AF860" s="23" t="s">
        <v>31</v>
      </c>
      <c r="AG860" s="23" t="s">
        <v>31</v>
      </c>
      <c r="AH860" s="23" t="s">
        <v>31</v>
      </c>
      <c r="AI860" s="23">
        <v>74786.959602710005</v>
      </c>
      <c r="AJ860" s="22">
        <v>3</v>
      </c>
    </row>
    <row r="861" spans="1:36" x14ac:dyDescent="0.25">
      <c r="A861" s="22" t="s">
        <v>371</v>
      </c>
      <c r="B861" s="22" t="s">
        <v>1971</v>
      </c>
      <c r="C861" s="22">
        <v>4</v>
      </c>
      <c r="D861" s="22">
        <v>0.01</v>
      </c>
      <c r="E861" s="22">
        <v>-6.64</v>
      </c>
      <c r="F861" s="22" t="s">
        <v>31</v>
      </c>
      <c r="G861" s="22" t="s">
        <v>31</v>
      </c>
      <c r="H861" s="22">
        <v>74437.881141108606</v>
      </c>
      <c r="I861" s="22" t="s">
        <v>31</v>
      </c>
      <c r="J861" s="22">
        <v>101.5</v>
      </c>
      <c r="K861" s="22" t="s">
        <v>31</v>
      </c>
      <c r="L861" s="22">
        <v>98077.953125</v>
      </c>
      <c r="M861" s="22">
        <v>97450.21875</v>
      </c>
      <c r="N861" s="22">
        <v>9908.0986328125</v>
      </c>
      <c r="O861" s="22">
        <v>8623.5966796875</v>
      </c>
      <c r="P861" s="22" t="s">
        <v>31</v>
      </c>
      <c r="Q861" s="22" t="s">
        <v>31</v>
      </c>
      <c r="R861" s="22" t="s">
        <v>31</v>
      </c>
      <c r="S861" s="22" t="s">
        <v>31</v>
      </c>
      <c r="T861" s="22" t="s">
        <v>31</v>
      </c>
      <c r="U861" s="22" t="s">
        <v>31</v>
      </c>
      <c r="V861" s="22" t="s">
        <v>31</v>
      </c>
      <c r="W861" s="22" t="s">
        <v>31</v>
      </c>
      <c r="X861" s="23">
        <v>207947.62477077299</v>
      </c>
      <c r="Y861" s="23">
        <v>329404.05397445802</v>
      </c>
      <c r="Z861" s="23">
        <v>26646.123777012701</v>
      </c>
      <c r="AA861" s="23">
        <v>23617.1542347633</v>
      </c>
      <c r="AB861" s="23" t="s">
        <v>31</v>
      </c>
      <c r="AC861" s="23" t="s">
        <v>31</v>
      </c>
      <c r="AD861" s="23" t="s">
        <v>31</v>
      </c>
      <c r="AE861" s="23" t="s">
        <v>31</v>
      </c>
      <c r="AF861" s="23" t="s">
        <v>31</v>
      </c>
      <c r="AG861" s="23" t="s">
        <v>31</v>
      </c>
      <c r="AH861" s="23" t="s">
        <v>31</v>
      </c>
      <c r="AI861" s="23" t="s">
        <v>31</v>
      </c>
      <c r="AJ861" s="22">
        <v>3</v>
      </c>
    </row>
    <row r="862" spans="1:36" x14ac:dyDescent="0.25">
      <c r="A862" s="22" t="s">
        <v>448</v>
      </c>
      <c r="B862" s="22" t="s">
        <v>2059</v>
      </c>
      <c r="C862" s="22">
        <v>15</v>
      </c>
      <c r="D862" s="22">
        <v>0.01</v>
      </c>
      <c r="E862" s="22">
        <v>-6.64</v>
      </c>
      <c r="F862" s="22" t="s">
        <v>31</v>
      </c>
      <c r="G862" s="22" t="s">
        <v>31</v>
      </c>
      <c r="H862" s="22">
        <v>176407.579406934</v>
      </c>
      <c r="I862" s="22" t="s">
        <v>31</v>
      </c>
      <c r="J862" s="22">
        <v>101.89</v>
      </c>
      <c r="K862" s="22" t="s">
        <v>31</v>
      </c>
      <c r="L862" s="22">
        <v>67806.265625</v>
      </c>
      <c r="M862" s="22">
        <v>32669.75</v>
      </c>
      <c r="N862" s="22">
        <v>384448.09375</v>
      </c>
      <c r="O862" s="22">
        <v>370611.5625</v>
      </c>
      <c r="P862" s="22">
        <v>73210.3515625</v>
      </c>
      <c r="Q862" s="22">
        <v>93479.7109375</v>
      </c>
      <c r="R862" s="22" t="s">
        <v>31</v>
      </c>
      <c r="S862" s="22" t="s">
        <v>31</v>
      </c>
      <c r="T862" s="22" t="s">
        <v>31</v>
      </c>
      <c r="U862" s="22" t="s">
        <v>31</v>
      </c>
      <c r="V862" s="22" t="s">
        <v>31</v>
      </c>
      <c r="W862" s="22" t="s">
        <v>31</v>
      </c>
      <c r="X862" s="23">
        <v>143764.744593765</v>
      </c>
      <c r="Y862" s="23">
        <v>110431.235869668</v>
      </c>
      <c r="Z862" s="23">
        <v>1033906.89490858</v>
      </c>
      <c r="AA862" s="23">
        <v>1014981.4233967999</v>
      </c>
      <c r="AB862" s="23">
        <v>160601.16196226701</v>
      </c>
      <c r="AC862" s="23">
        <v>193769.66948424399</v>
      </c>
      <c r="AD862" s="23" t="s">
        <v>31</v>
      </c>
      <c r="AE862" s="23" t="s">
        <v>31</v>
      </c>
      <c r="AF862" s="23" t="s">
        <v>31</v>
      </c>
      <c r="AG862" s="23" t="s">
        <v>31</v>
      </c>
      <c r="AH862" s="23" t="s">
        <v>31</v>
      </c>
      <c r="AI862" s="23" t="s">
        <v>31</v>
      </c>
      <c r="AJ862" s="22">
        <v>3</v>
      </c>
    </row>
    <row r="863" spans="1:36" x14ac:dyDescent="0.25">
      <c r="A863" s="22" t="s">
        <v>554</v>
      </c>
      <c r="B863" s="22" t="s">
        <v>2060</v>
      </c>
      <c r="C863" s="22">
        <v>3</v>
      </c>
      <c r="D863" s="22">
        <v>0.01</v>
      </c>
      <c r="E863" s="22">
        <v>-6.64</v>
      </c>
      <c r="F863" s="22" t="s">
        <v>31</v>
      </c>
      <c r="G863" s="22" t="s">
        <v>31</v>
      </c>
      <c r="H863" s="22">
        <v>52120.945595989098</v>
      </c>
      <c r="I863" s="22" t="s">
        <v>31</v>
      </c>
      <c r="J863" s="22">
        <v>102.37</v>
      </c>
      <c r="K863" s="22" t="s">
        <v>31</v>
      </c>
      <c r="L863" s="22">
        <v>21754.611328125</v>
      </c>
      <c r="M863" s="22">
        <v>17423.8671875</v>
      </c>
      <c r="N863" s="22">
        <v>97034.5859375</v>
      </c>
      <c r="O863" s="22">
        <v>92626.1640625</v>
      </c>
      <c r="P863" s="22">
        <v>11108.43359375</v>
      </c>
      <c r="Q863" s="22">
        <v>11429.5478515625</v>
      </c>
      <c r="R863" s="22" t="s">
        <v>31</v>
      </c>
      <c r="S863" s="22" t="s">
        <v>31</v>
      </c>
      <c r="T863" s="22" t="s">
        <v>31</v>
      </c>
      <c r="U863" s="22" t="s">
        <v>31</v>
      </c>
      <c r="V863" s="22" t="s">
        <v>31</v>
      </c>
      <c r="W863" s="22" t="s">
        <v>31</v>
      </c>
      <c r="X863" s="23">
        <v>46124.736593241898</v>
      </c>
      <c r="Y863" s="23">
        <v>58896.6608910258</v>
      </c>
      <c r="Z863" s="23">
        <v>260957.79658259801</v>
      </c>
      <c r="AA863" s="23">
        <v>253672.160711234</v>
      </c>
      <c r="AB863" s="23">
        <v>24368.512166123099</v>
      </c>
      <c r="AC863" s="23">
        <v>23691.7689126398</v>
      </c>
      <c r="AD863" s="23" t="s">
        <v>31</v>
      </c>
      <c r="AE863" s="23" t="s">
        <v>31</v>
      </c>
      <c r="AF863" s="23" t="s">
        <v>31</v>
      </c>
      <c r="AG863" s="23" t="s">
        <v>31</v>
      </c>
      <c r="AH863" s="23" t="s">
        <v>31</v>
      </c>
      <c r="AI863" s="23" t="s">
        <v>31</v>
      </c>
      <c r="AJ863" s="22">
        <v>3</v>
      </c>
    </row>
    <row r="864" spans="1:36" x14ac:dyDescent="0.25">
      <c r="A864" s="22" t="s">
        <v>589</v>
      </c>
      <c r="B864" s="22" t="s">
        <v>2061</v>
      </c>
      <c r="C864" s="22">
        <v>10</v>
      </c>
      <c r="D864" s="22">
        <v>0.01</v>
      </c>
      <c r="E864" s="22">
        <v>-6.64</v>
      </c>
      <c r="F864" s="22" t="s">
        <v>31</v>
      </c>
      <c r="G864" s="22" t="s">
        <v>31</v>
      </c>
      <c r="H864" s="22">
        <v>126171.779368951</v>
      </c>
      <c r="I864" s="22" t="s">
        <v>31</v>
      </c>
      <c r="J864" s="22">
        <v>102.65</v>
      </c>
      <c r="K864" s="22" t="s">
        <v>31</v>
      </c>
      <c r="L864" s="22">
        <v>36954.5859375</v>
      </c>
      <c r="M864" s="22">
        <v>60107.328125</v>
      </c>
      <c r="N864" s="22">
        <v>222086.875</v>
      </c>
      <c r="O864" s="22">
        <v>216590.265625</v>
      </c>
      <c r="P864" s="22">
        <v>16137.2294921875</v>
      </c>
      <c r="Q864" s="22">
        <v>24427.537109375</v>
      </c>
      <c r="R864" s="22" t="s">
        <v>31</v>
      </c>
      <c r="S864" s="22" t="s">
        <v>31</v>
      </c>
      <c r="T864" s="22" t="s">
        <v>31</v>
      </c>
      <c r="U864" s="22" t="s">
        <v>31</v>
      </c>
      <c r="V864" s="22" t="s">
        <v>31</v>
      </c>
      <c r="W864" s="22" t="s">
        <v>31</v>
      </c>
      <c r="X864" s="23">
        <v>78352.148727008302</v>
      </c>
      <c r="Y864" s="23">
        <v>203176.532715048</v>
      </c>
      <c r="Z864" s="23">
        <v>597264.37733494095</v>
      </c>
      <c r="AA864" s="23">
        <v>593168.47703032196</v>
      </c>
      <c r="AB864" s="23">
        <v>35400.155196421401</v>
      </c>
      <c r="AC864" s="23">
        <v>50634.685800027299</v>
      </c>
      <c r="AD864" s="23" t="s">
        <v>31</v>
      </c>
      <c r="AE864" s="23" t="s">
        <v>31</v>
      </c>
      <c r="AF864" s="23" t="s">
        <v>31</v>
      </c>
      <c r="AG864" s="23" t="s">
        <v>31</v>
      </c>
      <c r="AH864" s="23" t="s">
        <v>31</v>
      </c>
      <c r="AI864" s="23" t="s">
        <v>31</v>
      </c>
      <c r="AJ864" s="22">
        <v>3</v>
      </c>
    </row>
    <row r="865" spans="1:36" x14ac:dyDescent="0.25">
      <c r="A865" s="22" t="s">
        <v>935</v>
      </c>
      <c r="B865" s="22" t="s">
        <v>2062</v>
      </c>
      <c r="C865" s="22">
        <v>5</v>
      </c>
      <c r="D865" s="22">
        <v>0.01</v>
      </c>
      <c r="E865" s="22">
        <v>-6.64</v>
      </c>
      <c r="F865" s="22" t="s">
        <v>31</v>
      </c>
      <c r="G865" s="22" t="s">
        <v>31</v>
      </c>
      <c r="H865" s="22">
        <v>80487.851689026895</v>
      </c>
      <c r="I865" s="22" t="s">
        <v>31</v>
      </c>
      <c r="J865" s="22">
        <v>103.68</v>
      </c>
      <c r="K865" s="22" t="s">
        <v>31</v>
      </c>
      <c r="L865" s="22">
        <v>110513.6953125</v>
      </c>
      <c r="M865" s="22">
        <v>104634.859375</v>
      </c>
      <c r="N865" s="22">
        <v>10280.595703125</v>
      </c>
      <c r="O865" s="22" t="s">
        <v>31</v>
      </c>
      <c r="P865" s="22" t="s">
        <v>31</v>
      </c>
      <c r="Q865" s="22">
        <v>8482.7412109375</v>
      </c>
      <c r="R865" s="22" t="s">
        <v>31</v>
      </c>
      <c r="S865" s="22" t="s">
        <v>31</v>
      </c>
      <c r="T865" s="22" t="s">
        <v>31</v>
      </c>
      <c r="U865" s="22" t="s">
        <v>31</v>
      </c>
      <c r="V865" s="22" t="s">
        <v>31</v>
      </c>
      <c r="W865" s="22" t="s">
        <v>31</v>
      </c>
      <c r="X865" s="23">
        <v>234314.23385830701</v>
      </c>
      <c r="Y865" s="23">
        <v>353689.78445902403</v>
      </c>
      <c r="Z865" s="23">
        <v>27647.8904539461</v>
      </c>
      <c r="AA865" s="23" t="s">
        <v>31</v>
      </c>
      <c r="AB865" s="23" t="s">
        <v>31</v>
      </c>
      <c r="AC865" s="23">
        <v>17583.472865707699</v>
      </c>
      <c r="AD865" s="23" t="s">
        <v>31</v>
      </c>
      <c r="AE865" s="23" t="s">
        <v>31</v>
      </c>
      <c r="AF865" s="23" t="s">
        <v>31</v>
      </c>
      <c r="AG865" s="23" t="s">
        <v>31</v>
      </c>
      <c r="AH865" s="23" t="s">
        <v>31</v>
      </c>
      <c r="AI865" s="23" t="s">
        <v>31</v>
      </c>
      <c r="AJ865" s="22">
        <v>3</v>
      </c>
    </row>
    <row r="866" spans="1:36" x14ac:dyDescent="0.25">
      <c r="A866" s="22" t="s">
        <v>44</v>
      </c>
      <c r="B866" s="22" t="s">
        <v>1260</v>
      </c>
      <c r="C866" s="22">
        <v>30</v>
      </c>
      <c r="D866" s="22">
        <v>11.733000000000001</v>
      </c>
      <c r="E866" s="22">
        <v>3.55</v>
      </c>
      <c r="F866" s="22">
        <v>1.67370445351879E-2</v>
      </c>
      <c r="G866" s="22">
        <v>8.1507607806422203E-2</v>
      </c>
      <c r="H866" s="22">
        <v>423786.66639453103</v>
      </c>
      <c r="I866" s="22">
        <v>4972326.2307205796</v>
      </c>
      <c r="J866" s="22">
        <v>104.5</v>
      </c>
      <c r="K866" s="22">
        <v>91.24</v>
      </c>
      <c r="L866" s="22">
        <v>1274490</v>
      </c>
      <c r="M866" s="22">
        <v>648091.125</v>
      </c>
      <c r="N866" s="22">
        <v>94809.359375</v>
      </c>
      <c r="O866" s="22">
        <v>93525.9765625</v>
      </c>
      <c r="P866" s="22">
        <v>130150.34375</v>
      </c>
      <c r="Q866" s="22">
        <v>303462.21875</v>
      </c>
      <c r="R866" s="22">
        <v>11356403</v>
      </c>
      <c r="S866" s="22">
        <v>15833211</v>
      </c>
      <c r="T866" s="22">
        <v>4571436.5</v>
      </c>
      <c r="U866" s="22">
        <v>4900367.5</v>
      </c>
      <c r="V866" s="22">
        <v>673432.3125</v>
      </c>
      <c r="W866" s="22">
        <v>1173628.25</v>
      </c>
      <c r="X866" s="23">
        <v>2702209.4145493298</v>
      </c>
      <c r="Y866" s="23">
        <v>2190696.4053876698</v>
      </c>
      <c r="Z866" s="23">
        <v>254973.43322352599</v>
      </c>
      <c r="AA866" s="23">
        <v>256136.44694634099</v>
      </c>
      <c r="AB866" s="23">
        <v>285510.12240658398</v>
      </c>
      <c r="AC866" s="23">
        <v>629032.47387507698</v>
      </c>
      <c r="AD866" s="23">
        <v>11356403</v>
      </c>
      <c r="AE866" s="23">
        <v>16322202.4227017</v>
      </c>
      <c r="AF866" s="23">
        <v>4984532.9741018396</v>
      </c>
      <c r="AG866" s="23">
        <v>4960149.3807284702</v>
      </c>
      <c r="AH866" s="23">
        <v>829130.10783087404</v>
      </c>
      <c r="AI866" s="23">
        <v>1356928.1827001399</v>
      </c>
      <c r="AJ866" s="22">
        <v>3</v>
      </c>
    </row>
    <row r="867" spans="1:36" x14ac:dyDescent="0.25">
      <c r="A867" s="22" t="s">
        <v>448</v>
      </c>
      <c r="B867" s="22" t="s">
        <v>1862</v>
      </c>
      <c r="C867" s="22">
        <v>20</v>
      </c>
      <c r="D867" s="22">
        <v>0.01</v>
      </c>
      <c r="E867" s="22">
        <v>-6.64</v>
      </c>
      <c r="F867" s="22" t="s">
        <v>31</v>
      </c>
      <c r="G867" s="22" t="s">
        <v>31</v>
      </c>
      <c r="H867" s="22">
        <v>1423967.7161845099</v>
      </c>
      <c r="I867" s="22" t="s">
        <v>31</v>
      </c>
      <c r="J867" s="22">
        <v>106.14</v>
      </c>
      <c r="K867" s="22" t="s">
        <v>31</v>
      </c>
      <c r="L867" s="22">
        <v>4027703.125</v>
      </c>
      <c r="M867" s="22">
        <v>2812377.625</v>
      </c>
      <c r="N867" s="22">
        <v>366632.0859375</v>
      </c>
      <c r="O867" s="22">
        <v>365714.46875</v>
      </c>
      <c r="P867" s="22">
        <v>583409.015625</v>
      </c>
      <c r="Q867" s="22">
        <v>764332.84375</v>
      </c>
      <c r="R867" s="22" t="s">
        <v>31</v>
      </c>
      <c r="S867" s="22" t="s">
        <v>31</v>
      </c>
      <c r="T867" s="22" t="s">
        <v>31</v>
      </c>
      <c r="U867" s="22" t="s">
        <v>31</v>
      </c>
      <c r="V867" s="22" t="s">
        <v>31</v>
      </c>
      <c r="W867" s="22" t="s">
        <v>31</v>
      </c>
      <c r="X867" s="23">
        <v>8539649.0387408007</v>
      </c>
      <c r="Y867" s="23">
        <v>9506480.3636683207</v>
      </c>
      <c r="Z867" s="23">
        <v>985993.81218935899</v>
      </c>
      <c r="AA867" s="23">
        <v>1001569.91742177</v>
      </c>
      <c r="AB867" s="23">
        <v>1279821.27949008</v>
      </c>
      <c r="AC867" s="23">
        <v>1584349.3847388099</v>
      </c>
      <c r="AD867" s="23" t="s">
        <v>31</v>
      </c>
      <c r="AE867" s="23" t="s">
        <v>31</v>
      </c>
      <c r="AF867" s="23" t="s">
        <v>31</v>
      </c>
      <c r="AG867" s="23" t="s">
        <v>31</v>
      </c>
      <c r="AH867" s="23" t="s">
        <v>31</v>
      </c>
      <c r="AI867" s="23" t="s">
        <v>31</v>
      </c>
      <c r="AJ867" s="22">
        <v>3</v>
      </c>
    </row>
    <row r="868" spans="1:36" x14ac:dyDescent="0.25">
      <c r="A868" s="22" t="s">
        <v>41</v>
      </c>
      <c r="B868" s="22" t="s">
        <v>1669</v>
      </c>
      <c r="C868" s="22">
        <v>16</v>
      </c>
      <c r="D868" s="22">
        <v>1.0640000000000001</v>
      </c>
      <c r="E868" s="22">
        <v>0.09</v>
      </c>
      <c r="F868" s="22">
        <v>0.53573868147502202</v>
      </c>
      <c r="G868" s="22">
        <v>0.69705776400095798</v>
      </c>
      <c r="H868" s="22">
        <v>167318.04734542099</v>
      </c>
      <c r="I868" s="22">
        <v>178070.98384108301</v>
      </c>
      <c r="J868" s="22">
        <v>106.4</v>
      </c>
      <c r="K868" s="22">
        <v>100.7</v>
      </c>
      <c r="L868" s="22">
        <v>513316.46875</v>
      </c>
      <c r="M868" s="22">
        <v>378097.65625</v>
      </c>
      <c r="N868" s="22">
        <v>59805.37890625</v>
      </c>
      <c r="O868" s="22">
        <v>61417.86328125</v>
      </c>
      <c r="P868" s="22">
        <v>63975.3125</v>
      </c>
      <c r="Q868" s="22">
        <v>80294.0390625</v>
      </c>
      <c r="R868" s="22">
        <v>588630</v>
      </c>
      <c r="S868" s="22">
        <v>682646.5625</v>
      </c>
      <c r="T868" s="22" t="s">
        <v>31</v>
      </c>
      <c r="U868" s="22" t="s">
        <v>31</v>
      </c>
      <c r="V868" s="22">
        <v>32829.7109375</v>
      </c>
      <c r="W868" s="22">
        <v>46592.671875</v>
      </c>
      <c r="X868" s="23">
        <v>1088347.9623217699</v>
      </c>
      <c r="Y868" s="23">
        <v>1278056.6566659501</v>
      </c>
      <c r="Z868" s="23">
        <v>160836.26010641799</v>
      </c>
      <c r="AA868" s="23">
        <v>168203.036825633</v>
      </c>
      <c r="AB868" s="23">
        <v>140342.305495251</v>
      </c>
      <c r="AC868" s="23">
        <v>166437.71418054501</v>
      </c>
      <c r="AD868" s="23">
        <v>588630</v>
      </c>
      <c r="AE868" s="23">
        <v>703729.35573753901</v>
      </c>
      <c r="AF868" s="23" t="s">
        <v>31</v>
      </c>
      <c r="AG868" s="23" t="s">
        <v>31</v>
      </c>
      <c r="AH868" s="23">
        <v>40419.952034401103</v>
      </c>
      <c r="AI868" s="23">
        <v>53869.6214704167</v>
      </c>
      <c r="AJ868" s="22">
        <v>3</v>
      </c>
    </row>
    <row r="869" spans="1:36" x14ac:dyDescent="0.25">
      <c r="A869" s="22" t="s">
        <v>1583</v>
      </c>
      <c r="B869" s="22" t="s">
        <v>1584</v>
      </c>
      <c r="C869" s="22">
        <v>175</v>
      </c>
      <c r="D869" s="22">
        <v>2.4790000000000001</v>
      </c>
      <c r="E869" s="22">
        <v>1.31</v>
      </c>
      <c r="F869" s="22">
        <v>0.10707084201163899</v>
      </c>
      <c r="G869" s="22">
        <v>0.25599028173995703</v>
      </c>
      <c r="H869" s="22">
        <v>12177944.507504201</v>
      </c>
      <c r="I869" s="22">
        <v>30194821.504987299</v>
      </c>
      <c r="J869" s="22">
        <v>106.7</v>
      </c>
      <c r="K869" s="22">
        <v>123.38</v>
      </c>
      <c r="L869" s="22">
        <v>37999526.015960701</v>
      </c>
      <c r="M869" s="22">
        <v>21735194.793457001</v>
      </c>
      <c r="N869" s="22">
        <v>3178185.2349853502</v>
      </c>
      <c r="O869" s="22">
        <v>2836735.9397582998</v>
      </c>
      <c r="P869" s="22">
        <v>6003475.0625</v>
      </c>
      <c r="Q869" s="22">
        <v>5432511.3460693397</v>
      </c>
      <c r="R869" s="22">
        <v>363739152</v>
      </c>
      <c r="S869" s="22">
        <v>194407744</v>
      </c>
      <c r="T869" s="22">
        <v>26934136</v>
      </c>
      <c r="U869" s="22">
        <v>30073220</v>
      </c>
      <c r="V869" s="22">
        <v>24327090</v>
      </c>
      <c r="W869" s="22">
        <v>24456730</v>
      </c>
      <c r="X869" s="23">
        <v>80567659.964959502</v>
      </c>
      <c r="Y869" s="23">
        <v>73469935.4267921</v>
      </c>
      <c r="Z869" s="23">
        <v>8547181.4821503107</v>
      </c>
      <c r="AA869" s="23">
        <v>7768873.3252534</v>
      </c>
      <c r="AB869" s="23">
        <v>13169791.5700607</v>
      </c>
      <c r="AC869" s="23">
        <v>11260795.7110721</v>
      </c>
      <c r="AD869" s="23">
        <v>363739152</v>
      </c>
      <c r="AE869" s="23">
        <v>200411814.767629</v>
      </c>
      <c r="AF869" s="23">
        <v>29368031.038152501</v>
      </c>
      <c r="AG869" s="23">
        <v>30440097.310969301</v>
      </c>
      <c r="AH869" s="23">
        <v>29951522.0468596</v>
      </c>
      <c r="AI869" s="23">
        <v>28276437.784867499</v>
      </c>
      <c r="AJ869" s="22">
        <v>3</v>
      </c>
    </row>
    <row r="870" spans="1:36" x14ac:dyDescent="0.25">
      <c r="A870" s="22" t="s">
        <v>486</v>
      </c>
      <c r="B870" s="22" t="s">
        <v>2063</v>
      </c>
      <c r="C870" s="22">
        <v>4</v>
      </c>
      <c r="D870" s="22">
        <v>0.01</v>
      </c>
      <c r="E870" s="22">
        <v>-6.64</v>
      </c>
      <c r="F870" s="22" t="s">
        <v>31</v>
      </c>
      <c r="G870" s="22" t="s">
        <v>31</v>
      </c>
      <c r="H870" s="22">
        <v>40765.492515694103</v>
      </c>
      <c r="I870" s="22" t="s">
        <v>31</v>
      </c>
      <c r="J870" s="22">
        <v>107.24</v>
      </c>
      <c r="K870" s="22" t="s">
        <v>31</v>
      </c>
      <c r="L870" s="22" t="s">
        <v>31</v>
      </c>
      <c r="M870" s="22" t="s">
        <v>31</v>
      </c>
      <c r="N870" s="22">
        <v>74976.5</v>
      </c>
      <c r="O870" s="22">
        <v>70955.2734375</v>
      </c>
      <c r="P870" s="22">
        <v>2812.12548828125</v>
      </c>
      <c r="Q870" s="22">
        <v>4125.6572265625</v>
      </c>
      <c r="R870" s="22" t="s">
        <v>31</v>
      </c>
      <c r="S870" s="22" t="s">
        <v>31</v>
      </c>
      <c r="T870" s="22" t="s">
        <v>31</v>
      </c>
      <c r="U870" s="22" t="s">
        <v>31</v>
      </c>
      <c r="V870" s="22" t="s">
        <v>31</v>
      </c>
      <c r="W870" s="22" t="s">
        <v>31</v>
      </c>
      <c r="X870" s="23" t="s">
        <v>31</v>
      </c>
      <c r="Y870" s="23" t="s">
        <v>31</v>
      </c>
      <c r="Z870" s="23">
        <v>201636.375797774</v>
      </c>
      <c r="AA870" s="23">
        <v>194322.82129919401</v>
      </c>
      <c r="AB870" s="23">
        <v>6168.9448467696002</v>
      </c>
      <c r="AC870" s="23">
        <v>8551.8796451006292</v>
      </c>
      <c r="AD870" s="23" t="s">
        <v>31</v>
      </c>
      <c r="AE870" s="23" t="s">
        <v>31</v>
      </c>
      <c r="AF870" s="23" t="s">
        <v>31</v>
      </c>
      <c r="AG870" s="23" t="s">
        <v>31</v>
      </c>
      <c r="AH870" s="23" t="s">
        <v>31</v>
      </c>
      <c r="AI870" s="23" t="s">
        <v>31</v>
      </c>
      <c r="AJ870" s="22">
        <v>3</v>
      </c>
    </row>
    <row r="871" spans="1:36" x14ac:dyDescent="0.25">
      <c r="A871" s="22" t="s">
        <v>678</v>
      </c>
      <c r="B871" s="22" t="s">
        <v>1853</v>
      </c>
      <c r="C871" s="22">
        <v>8</v>
      </c>
      <c r="D871" s="22">
        <v>1.339</v>
      </c>
      <c r="E871" s="22">
        <v>0.42</v>
      </c>
      <c r="F871" s="22">
        <v>0.38957837038820597</v>
      </c>
      <c r="G871" s="22">
        <v>0.57910777291330595</v>
      </c>
      <c r="H871" s="22">
        <v>233065.65811454001</v>
      </c>
      <c r="I871" s="22">
        <v>312058.40200551302</v>
      </c>
      <c r="J871" s="22">
        <v>107.51</v>
      </c>
      <c r="K871" s="22">
        <v>88.61</v>
      </c>
      <c r="L871" s="22">
        <v>600067.8125</v>
      </c>
      <c r="M871" s="22">
        <v>358522.84375</v>
      </c>
      <c r="N871" s="22">
        <v>32476.828125</v>
      </c>
      <c r="O871" s="22">
        <v>34911.25</v>
      </c>
      <c r="P871" s="22">
        <v>101856.015625</v>
      </c>
      <c r="Q871" s="22">
        <v>117280.3515625</v>
      </c>
      <c r="R871" s="22">
        <v>1553403.875</v>
      </c>
      <c r="S871" s="22">
        <v>1398061.125</v>
      </c>
      <c r="T871" s="22" t="s">
        <v>31</v>
      </c>
      <c r="U871" s="22">
        <v>226765.4375</v>
      </c>
      <c r="V871" s="22">
        <v>217450.25</v>
      </c>
      <c r="W871" s="22">
        <v>269904.15625</v>
      </c>
      <c r="X871" s="23">
        <v>1272280.5924766201</v>
      </c>
      <c r="Y871" s="23">
        <v>1211889.3080853201</v>
      </c>
      <c r="Z871" s="23">
        <v>87340.832401248597</v>
      </c>
      <c r="AA871" s="23">
        <v>95610.266389250697</v>
      </c>
      <c r="AB871" s="23">
        <v>223441.00408064199</v>
      </c>
      <c r="AC871" s="23">
        <v>243104.89122560099</v>
      </c>
      <c r="AD871" s="23">
        <v>1553403.875</v>
      </c>
      <c r="AE871" s="23">
        <v>1441238.71535345</v>
      </c>
      <c r="AF871" s="23" t="s">
        <v>31</v>
      </c>
      <c r="AG871" s="23">
        <v>229531.85539375301</v>
      </c>
      <c r="AH871" s="23">
        <v>267724.82680707501</v>
      </c>
      <c r="AI871" s="23">
        <v>312058.40200551302</v>
      </c>
      <c r="AJ871" s="22">
        <v>3</v>
      </c>
    </row>
    <row r="872" spans="1:36" x14ac:dyDescent="0.25">
      <c r="A872" s="22" t="s">
        <v>407</v>
      </c>
      <c r="B872" s="22" t="s">
        <v>1591</v>
      </c>
      <c r="C872" s="22">
        <v>7</v>
      </c>
      <c r="D872" s="22">
        <v>0.01</v>
      </c>
      <c r="E872" s="22">
        <v>-6.64</v>
      </c>
      <c r="F872" s="22" t="s">
        <v>31</v>
      </c>
      <c r="G872" s="22" t="s">
        <v>31</v>
      </c>
      <c r="H872" s="22">
        <v>37089.353690874399</v>
      </c>
      <c r="I872" s="22" t="s">
        <v>31</v>
      </c>
      <c r="J872" s="22">
        <v>107.54</v>
      </c>
      <c r="K872" s="22" t="s">
        <v>31</v>
      </c>
      <c r="L872" s="22">
        <v>168694.28125</v>
      </c>
      <c r="M872" s="22">
        <v>95528.5703125</v>
      </c>
      <c r="N872" s="22">
        <v>11473.341796875</v>
      </c>
      <c r="O872" s="22">
        <v>12357.3046875</v>
      </c>
      <c r="P872" s="22">
        <v>16907.25390625</v>
      </c>
      <c r="Q872" s="22" t="s">
        <v>31</v>
      </c>
      <c r="R872" s="22" t="s">
        <v>31</v>
      </c>
      <c r="S872" s="22" t="s">
        <v>31</v>
      </c>
      <c r="T872" s="22" t="s">
        <v>31</v>
      </c>
      <c r="U872" s="22" t="s">
        <v>31</v>
      </c>
      <c r="V872" s="22" t="s">
        <v>31</v>
      </c>
      <c r="W872" s="22" t="s">
        <v>31</v>
      </c>
      <c r="X872" s="23">
        <v>357670.34262676199</v>
      </c>
      <c r="Y872" s="23">
        <v>322908.44222780701</v>
      </c>
      <c r="Z872" s="23">
        <v>30855.575523143802</v>
      </c>
      <c r="AA872" s="23">
        <v>33842.534799670902</v>
      </c>
      <c r="AB872" s="23">
        <v>37089.353690874399</v>
      </c>
      <c r="AC872" s="23" t="s">
        <v>31</v>
      </c>
      <c r="AD872" s="23" t="s">
        <v>31</v>
      </c>
      <c r="AE872" s="23" t="s">
        <v>31</v>
      </c>
      <c r="AF872" s="23" t="s">
        <v>31</v>
      </c>
      <c r="AG872" s="23" t="s">
        <v>31</v>
      </c>
      <c r="AH872" s="23" t="s">
        <v>31</v>
      </c>
      <c r="AI872" s="23" t="s">
        <v>31</v>
      </c>
      <c r="AJ872" s="22">
        <v>3</v>
      </c>
    </row>
    <row r="873" spans="1:36" x14ac:dyDescent="0.25">
      <c r="A873" s="22" t="s">
        <v>204</v>
      </c>
      <c r="B873" s="22" t="s">
        <v>1495</v>
      </c>
      <c r="C873" s="22">
        <v>5</v>
      </c>
      <c r="D873" s="22">
        <v>5.4950000000000001</v>
      </c>
      <c r="E873" s="22">
        <v>2.46</v>
      </c>
      <c r="F873" s="22">
        <v>0.87775327311782803</v>
      </c>
      <c r="G873" s="22">
        <v>0.94237314598539901</v>
      </c>
      <c r="H873" s="22">
        <v>32950.256506794904</v>
      </c>
      <c r="I873" s="22">
        <v>181067.0625</v>
      </c>
      <c r="J873" s="22">
        <v>108.86</v>
      </c>
      <c r="K873" s="22">
        <v>77.650000000000006</v>
      </c>
      <c r="L873" s="22">
        <v>132959.21875</v>
      </c>
      <c r="M873" s="22">
        <v>95679.515625</v>
      </c>
      <c r="N873" s="22">
        <v>11013.1298828125</v>
      </c>
      <c r="O873" s="22" t="s">
        <v>31</v>
      </c>
      <c r="P873" s="22">
        <v>11031.8583984375</v>
      </c>
      <c r="Q873" s="22">
        <v>15896.091796875</v>
      </c>
      <c r="R873" s="22">
        <v>181067.0625</v>
      </c>
      <c r="S873" s="22">
        <v>213593.25</v>
      </c>
      <c r="T873" s="22" t="s">
        <v>31</v>
      </c>
      <c r="U873" s="22" t="s">
        <v>31</v>
      </c>
      <c r="V873" s="22" t="s">
        <v>31</v>
      </c>
      <c r="W873" s="22">
        <v>14230.99609375</v>
      </c>
      <c r="X873" s="23">
        <v>281903.86166809802</v>
      </c>
      <c r="Y873" s="23">
        <v>323418.671948209</v>
      </c>
      <c r="Z873" s="23">
        <v>29617.9148901386</v>
      </c>
      <c r="AA873" s="23" t="s">
        <v>31</v>
      </c>
      <c r="AB873" s="23">
        <v>24200.529564179498</v>
      </c>
      <c r="AC873" s="23">
        <v>32950.256506794904</v>
      </c>
      <c r="AD873" s="23">
        <v>181067.0625</v>
      </c>
      <c r="AE873" s="23">
        <v>220189.844158758</v>
      </c>
      <c r="AF873" s="23" t="s">
        <v>31</v>
      </c>
      <c r="AG873" s="23" t="s">
        <v>31</v>
      </c>
      <c r="AH873" s="23" t="s">
        <v>31</v>
      </c>
      <c r="AI873" s="23">
        <v>16453.625470846499</v>
      </c>
      <c r="AJ873" s="22">
        <v>3</v>
      </c>
    </row>
    <row r="874" spans="1:36" x14ac:dyDescent="0.25">
      <c r="A874" s="22" t="s">
        <v>398</v>
      </c>
      <c r="B874" s="22" t="s">
        <v>2064</v>
      </c>
      <c r="C874" s="22">
        <v>8</v>
      </c>
      <c r="D874" s="22">
        <v>0.01</v>
      </c>
      <c r="E874" s="22">
        <v>-6.64</v>
      </c>
      <c r="F874" s="22" t="s">
        <v>31</v>
      </c>
      <c r="G874" s="22" t="s">
        <v>31</v>
      </c>
      <c r="H874" s="22">
        <v>42728.325206406204</v>
      </c>
      <c r="I874" s="22" t="s">
        <v>31</v>
      </c>
      <c r="J874" s="22">
        <v>110.04</v>
      </c>
      <c r="K874" s="22" t="s">
        <v>31</v>
      </c>
      <c r="L874" s="22" t="s">
        <v>31</v>
      </c>
      <c r="M874" s="22">
        <v>69485.61328125</v>
      </c>
      <c r="N874" s="22" t="s">
        <v>31</v>
      </c>
      <c r="O874" s="22">
        <v>20174.0615234375</v>
      </c>
      <c r="P874" s="22">
        <v>14846.58203125</v>
      </c>
      <c r="Q874" s="22">
        <v>15941.560546875</v>
      </c>
      <c r="R874" s="22" t="s">
        <v>31</v>
      </c>
      <c r="S874" s="22" t="s">
        <v>31</v>
      </c>
      <c r="T874" s="22" t="s">
        <v>31</v>
      </c>
      <c r="U874" s="22" t="s">
        <v>31</v>
      </c>
      <c r="V874" s="22" t="s">
        <v>31</v>
      </c>
      <c r="W874" s="22" t="s">
        <v>31</v>
      </c>
      <c r="X874" s="23" t="s">
        <v>31</v>
      </c>
      <c r="Y874" s="23">
        <v>234877.28402605699</v>
      </c>
      <c r="Z874" s="23" t="s">
        <v>31</v>
      </c>
      <c r="AA874" s="23">
        <v>55250.023886540701</v>
      </c>
      <c r="AB874" s="23">
        <v>32568.868670864202</v>
      </c>
      <c r="AC874" s="23">
        <v>33044.506527157602</v>
      </c>
      <c r="AD874" s="23" t="s">
        <v>31</v>
      </c>
      <c r="AE874" s="23" t="s">
        <v>31</v>
      </c>
      <c r="AF874" s="23" t="s">
        <v>31</v>
      </c>
      <c r="AG874" s="23" t="s">
        <v>31</v>
      </c>
      <c r="AH874" s="23" t="s">
        <v>31</v>
      </c>
      <c r="AI874" s="23" t="s">
        <v>31</v>
      </c>
      <c r="AJ874" s="22">
        <v>4</v>
      </c>
    </row>
    <row r="875" spans="1:36" x14ac:dyDescent="0.25">
      <c r="A875" s="22" t="s">
        <v>651</v>
      </c>
      <c r="B875" s="22" t="s">
        <v>2065</v>
      </c>
      <c r="C875" s="22">
        <v>18</v>
      </c>
      <c r="D875" s="22">
        <v>3.0259999999999998</v>
      </c>
      <c r="E875" s="22">
        <v>1.6</v>
      </c>
      <c r="F875" s="22">
        <v>0.39213869194415302</v>
      </c>
      <c r="G875" s="22">
        <v>0.57910777291330595</v>
      </c>
      <c r="H875" s="22">
        <v>874979.71456302004</v>
      </c>
      <c r="I875" s="22">
        <v>2647754.1454483601</v>
      </c>
      <c r="J875" s="22">
        <v>110.11</v>
      </c>
      <c r="K875" s="22">
        <v>54.64</v>
      </c>
      <c r="L875" s="22" t="s">
        <v>31</v>
      </c>
      <c r="M875" s="22" t="s">
        <v>31</v>
      </c>
      <c r="N875" s="22">
        <v>1971203.5</v>
      </c>
      <c r="O875" s="22">
        <v>1842369.625</v>
      </c>
      <c r="P875" s="22">
        <v>44483.0625</v>
      </c>
      <c r="Q875" s="22">
        <v>73200.09375</v>
      </c>
      <c r="R875" s="22">
        <v>1130858.5</v>
      </c>
      <c r="S875" s="22">
        <v>1742102.1611328099</v>
      </c>
      <c r="T875" s="22">
        <v>3762422.15625</v>
      </c>
      <c r="U875" s="22">
        <v>3856610.9375</v>
      </c>
      <c r="V875" s="22" t="s">
        <v>31</v>
      </c>
      <c r="W875" s="22" t="s">
        <v>31</v>
      </c>
      <c r="X875" s="23" t="s">
        <v>31</v>
      </c>
      <c r="Y875" s="23" t="s">
        <v>31</v>
      </c>
      <c r="Z875" s="23">
        <v>5301212.1091260202</v>
      </c>
      <c r="AA875" s="23">
        <v>5045635.7372971196</v>
      </c>
      <c r="AB875" s="23">
        <v>97582.259512047895</v>
      </c>
      <c r="AC875" s="23">
        <v>151733.01061699301</v>
      </c>
      <c r="AD875" s="23">
        <v>1130858.5</v>
      </c>
      <c r="AE875" s="23">
        <v>1795905.0829952301</v>
      </c>
      <c r="AF875" s="23">
        <v>4102412.2943235599</v>
      </c>
      <c r="AG875" s="23">
        <v>3903659.5425447701</v>
      </c>
      <c r="AH875" s="23" t="s">
        <v>31</v>
      </c>
      <c r="AI875" s="23" t="s">
        <v>31</v>
      </c>
      <c r="AJ875" s="22">
        <v>3</v>
      </c>
    </row>
    <row r="876" spans="1:36" x14ac:dyDescent="0.25">
      <c r="A876" s="22" t="s">
        <v>324</v>
      </c>
      <c r="B876" s="22" t="s">
        <v>2066</v>
      </c>
      <c r="C876" s="22">
        <v>5</v>
      </c>
      <c r="D876" s="22">
        <v>0.01</v>
      </c>
      <c r="E876" s="22">
        <v>-6.64</v>
      </c>
      <c r="F876" s="22" t="s">
        <v>31</v>
      </c>
      <c r="G876" s="22" t="s">
        <v>31</v>
      </c>
      <c r="H876" s="22">
        <v>136030.032447137</v>
      </c>
      <c r="I876" s="22" t="s">
        <v>31</v>
      </c>
      <c r="J876" s="22">
        <v>110.3</v>
      </c>
      <c r="K876" s="22" t="s">
        <v>31</v>
      </c>
      <c r="L876" s="22">
        <v>330299.625</v>
      </c>
      <c r="M876" s="22">
        <v>269097.9375</v>
      </c>
      <c r="N876" s="22" t="s">
        <v>31</v>
      </c>
      <c r="O876" s="22" t="s">
        <v>31</v>
      </c>
      <c r="P876" s="22">
        <v>11256.7021484375</v>
      </c>
      <c r="Q876" s="22">
        <v>12747.07421875</v>
      </c>
      <c r="R876" s="22" t="s">
        <v>31</v>
      </c>
      <c r="S876" s="22" t="s">
        <v>31</v>
      </c>
      <c r="T876" s="22" t="s">
        <v>31</v>
      </c>
      <c r="U876" s="22" t="s">
        <v>31</v>
      </c>
      <c r="V876" s="22" t="s">
        <v>31</v>
      </c>
      <c r="W876" s="22" t="s">
        <v>31</v>
      </c>
      <c r="X876" s="23">
        <v>700310.52130429703</v>
      </c>
      <c r="Y876" s="23">
        <v>909612.64803384803</v>
      </c>
      <c r="Z876" s="23" t="s">
        <v>31</v>
      </c>
      <c r="AA876" s="23" t="s">
        <v>31</v>
      </c>
      <c r="AB876" s="23">
        <v>24693.7681122709</v>
      </c>
      <c r="AC876" s="23">
        <v>26422.806975833901</v>
      </c>
      <c r="AD876" s="23" t="s">
        <v>31</v>
      </c>
      <c r="AE876" s="23" t="s">
        <v>31</v>
      </c>
      <c r="AF876" s="23" t="s">
        <v>31</v>
      </c>
      <c r="AG876" s="23" t="s">
        <v>31</v>
      </c>
      <c r="AH876" s="23" t="s">
        <v>31</v>
      </c>
      <c r="AI876" s="23" t="s">
        <v>31</v>
      </c>
      <c r="AJ876" s="22">
        <v>3</v>
      </c>
    </row>
    <row r="877" spans="1:36" x14ac:dyDescent="0.25">
      <c r="A877" s="22" t="s">
        <v>790</v>
      </c>
      <c r="B877" s="22" t="s">
        <v>2019</v>
      </c>
      <c r="C877" s="22">
        <v>13</v>
      </c>
      <c r="D877" s="22">
        <v>0.47799999999999998</v>
      </c>
      <c r="E877" s="22">
        <v>-1.07</v>
      </c>
      <c r="F877" s="22">
        <v>8.8467997289327693E-2</v>
      </c>
      <c r="G877" s="22">
        <v>0.23771420573903501</v>
      </c>
      <c r="H877" s="22">
        <v>849428.92803125002</v>
      </c>
      <c r="I877" s="22">
        <v>405661.98260402703</v>
      </c>
      <c r="J877" s="22">
        <v>110.3</v>
      </c>
      <c r="K877" s="22">
        <v>87.46</v>
      </c>
      <c r="L877" s="22">
        <v>2353390.0625</v>
      </c>
      <c r="M877" s="22">
        <v>517758.90625</v>
      </c>
      <c r="N877" s="22">
        <v>184545.1953125</v>
      </c>
      <c r="O877" s="22">
        <v>177730.1171875</v>
      </c>
      <c r="P877" s="22">
        <v>319772.0546875</v>
      </c>
      <c r="Q877" s="22">
        <v>496213.9375</v>
      </c>
      <c r="R877" s="22">
        <v>1098621.75</v>
      </c>
      <c r="S877" s="22">
        <v>1149957.5</v>
      </c>
      <c r="T877" s="22">
        <v>376803.09375</v>
      </c>
      <c r="U877" s="22">
        <v>395709.3125</v>
      </c>
      <c r="V877" s="22">
        <v>70945.5859375</v>
      </c>
      <c r="W877" s="22">
        <v>96300.4453125</v>
      </c>
      <c r="X877" s="23">
        <v>4989723.56236168</v>
      </c>
      <c r="Y877" s="23">
        <v>1750143.66194156</v>
      </c>
      <c r="Z877" s="23">
        <v>496302.49949924101</v>
      </c>
      <c r="AA877" s="23">
        <v>486743.49528274202</v>
      </c>
      <c r="AB877" s="23">
        <v>701482.26923936198</v>
      </c>
      <c r="AC877" s="23">
        <v>1028578.39095305</v>
      </c>
      <c r="AD877" s="23">
        <v>1098621.75</v>
      </c>
      <c r="AE877" s="23">
        <v>1185472.68096813</v>
      </c>
      <c r="AF877" s="23">
        <v>410852.79113916698</v>
      </c>
      <c r="AG877" s="23">
        <v>400536.755936236</v>
      </c>
      <c r="AH877" s="23">
        <v>87348.231183195399</v>
      </c>
      <c r="AI877" s="23">
        <v>111340.868159151</v>
      </c>
      <c r="AJ877" s="22">
        <v>3</v>
      </c>
    </row>
    <row r="878" spans="1:36" x14ac:dyDescent="0.25">
      <c r="A878" s="22" t="s">
        <v>1337</v>
      </c>
      <c r="B878" s="22" t="s">
        <v>1896</v>
      </c>
      <c r="C878" s="22">
        <v>31</v>
      </c>
      <c r="D878" s="22">
        <v>0.83</v>
      </c>
      <c r="E878" s="22">
        <v>-0.27</v>
      </c>
      <c r="F878" s="22">
        <v>0.74957298007027995</v>
      </c>
      <c r="G878" s="22">
        <v>0.86584337631880504</v>
      </c>
      <c r="H878" s="22">
        <v>2796491.8186065299</v>
      </c>
      <c r="I878" s="22">
        <v>2321259.0015207198</v>
      </c>
      <c r="J878" s="22">
        <v>110.76</v>
      </c>
      <c r="K878" s="22">
        <v>119.2</v>
      </c>
      <c r="L878" s="22">
        <v>7026864.5</v>
      </c>
      <c r="M878" s="22">
        <v>2059969.75</v>
      </c>
      <c r="N878" s="22">
        <v>330718.34375</v>
      </c>
      <c r="O878" s="22">
        <v>313915.21875</v>
      </c>
      <c r="P878" s="22">
        <v>1169462.875</v>
      </c>
      <c r="Q878" s="22">
        <v>1470605</v>
      </c>
      <c r="R878" s="22">
        <v>19930062</v>
      </c>
      <c r="S878" s="22">
        <v>10008380</v>
      </c>
      <c r="T878" s="22">
        <v>1261047.375</v>
      </c>
      <c r="U878" s="22">
        <v>1436336.375</v>
      </c>
      <c r="V878" s="22">
        <v>1679228.25</v>
      </c>
      <c r="W878" s="22">
        <v>2254148</v>
      </c>
      <c r="X878" s="23">
        <v>14898555.035082599</v>
      </c>
      <c r="Y878" s="23">
        <v>6963169.45635127</v>
      </c>
      <c r="Z878" s="23">
        <v>889409.99171196797</v>
      </c>
      <c r="AA878" s="23">
        <v>859709.05333746003</v>
      </c>
      <c r="AB878" s="23">
        <v>2565444.5387602402</v>
      </c>
      <c r="AC878" s="23">
        <v>3048347.5177025101</v>
      </c>
      <c r="AD878" s="23">
        <v>19930062</v>
      </c>
      <c r="AE878" s="23">
        <v>10317477.8813546</v>
      </c>
      <c r="AF878" s="23">
        <v>1375001.5389237199</v>
      </c>
      <c r="AG878" s="23">
        <v>1453858.9158821299</v>
      </c>
      <c r="AH878" s="23">
        <v>2067466.4315207601</v>
      </c>
      <c r="AI878" s="23">
        <v>2606205.96784131</v>
      </c>
      <c r="AJ878" s="22">
        <v>3</v>
      </c>
    </row>
    <row r="879" spans="1:36" x14ac:dyDescent="0.25">
      <c r="A879" s="22" t="s">
        <v>62</v>
      </c>
      <c r="B879" s="22" t="s">
        <v>1857</v>
      </c>
      <c r="C879" s="22">
        <v>12</v>
      </c>
      <c r="D879" s="22">
        <v>5.6040000000000001</v>
      </c>
      <c r="E879" s="22">
        <v>2.4900000000000002</v>
      </c>
      <c r="F879" s="22">
        <v>0.21369381027627399</v>
      </c>
      <c r="G879" s="22">
        <v>0.418027416678943</v>
      </c>
      <c r="H879" s="22">
        <v>3142815.6475122301</v>
      </c>
      <c r="I879" s="22">
        <v>17611910.449464999</v>
      </c>
      <c r="J879" s="22">
        <v>111.21</v>
      </c>
      <c r="K879" s="22">
        <v>0.68</v>
      </c>
      <c r="L879" s="22">
        <v>9935370</v>
      </c>
      <c r="M879" s="22">
        <v>6229742.5</v>
      </c>
      <c r="N879" s="22">
        <v>119835.25</v>
      </c>
      <c r="O879" s="22" t="s">
        <v>31</v>
      </c>
      <c r="P879" s="22">
        <v>213818.5625</v>
      </c>
      <c r="Q879" s="22" t="s">
        <v>31</v>
      </c>
      <c r="R879" s="22">
        <v>17697418</v>
      </c>
      <c r="S879" s="22">
        <v>17001736</v>
      </c>
      <c r="T879" s="22" t="s">
        <v>31</v>
      </c>
      <c r="U879" s="22" t="s">
        <v>31</v>
      </c>
      <c r="V879" s="22" t="s">
        <v>31</v>
      </c>
      <c r="W879" s="22" t="s">
        <v>31</v>
      </c>
      <c r="X879" s="23">
        <v>21065249.904692098</v>
      </c>
      <c r="Y879" s="23">
        <v>21057956.165100701</v>
      </c>
      <c r="Z879" s="23">
        <v>322276.25326362503</v>
      </c>
      <c r="AA879" s="23" t="s">
        <v>31</v>
      </c>
      <c r="AB879" s="23">
        <v>469052.65244199499</v>
      </c>
      <c r="AC879" s="23" t="s">
        <v>31</v>
      </c>
      <c r="AD879" s="23">
        <v>17697418</v>
      </c>
      <c r="AE879" s="23">
        <v>17526816.040620901</v>
      </c>
      <c r="AF879" s="23" t="s">
        <v>31</v>
      </c>
      <c r="AG879" s="23" t="s">
        <v>31</v>
      </c>
      <c r="AH879" s="23" t="s">
        <v>31</v>
      </c>
      <c r="AI879" s="23" t="s">
        <v>31</v>
      </c>
      <c r="AJ879" s="22">
        <v>3</v>
      </c>
    </row>
    <row r="880" spans="1:36" x14ac:dyDescent="0.25">
      <c r="A880" s="22" t="s">
        <v>486</v>
      </c>
      <c r="B880" s="22" t="s">
        <v>2067</v>
      </c>
      <c r="C880" s="22">
        <v>5</v>
      </c>
      <c r="D880" s="22">
        <v>0.01</v>
      </c>
      <c r="E880" s="22">
        <v>-6.64</v>
      </c>
      <c r="F880" s="22" t="s">
        <v>31</v>
      </c>
      <c r="G880" s="22" t="s">
        <v>31</v>
      </c>
      <c r="H880" s="22">
        <v>73439.799794804407</v>
      </c>
      <c r="I880" s="22" t="s">
        <v>31</v>
      </c>
      <c r="J880" s="22">
        <v>111.59</v>
      </c>
      <c r="K880" s="22" t="s">
        <v>31</v>
      </c>
      <c r="L880" s="22">
        <v>28782.619140625</v>
      </c>
      <c r="M880" s="22">
        <v>19909.75390625</v>
      </c>
      <c r="N880" s="22">
        <v>218142.21875</v>
      </c>
      <c r="O880" s="22">
        <v>217980.71875</v>
      </c>
      <c r="P880" s="22">
        <v>28786.162109375</v>
      </c>
      <c r="Q880" s="22">
        <v>38661.83984375</v>
      </c>
      <c r="R880" s="22" t="s">
        <v>31</v>
      </c>
      <c r="S880" s="22" t="s">
        <v>31</v>
      </c>
      <c r="T880" s="22" t="s">
        <v>31</v>
      </c>
      <c r="U880" s="22" t="s">
        <v>31</v>
      </c>
      <c r="V880" s="22" t="s">
        <v>31</v>
      </c>
      <c r="W880" s="22" t="s">
        <v>31</v>
      </c>
      <c r="X880" s="23">
        <v>61025.715711527402</v>
      </c>
      <c r="Y880" s="23">
        <v>67299.527230179199</v>
      </c>
      <c r="Z880" s="23">
        <v>586655.90414643497</v>
      </c>
      <c r="AA880" s="23">
        <v>596976.46424599097</v>
      </c>
      <c r="AB880" s="23">
        <v>63148.0519425323</v>
      </c>
      <c r="AC880" s="23">
        <v>80140.298392503202</v>
      </c>
      <c r="AD880" s="23" t="s">
        <v>31</v>
      </c>
      <c r="AE880" s="23" t="s">
        <v>31</v>
      </c>
      <c r="AF880" s="23" t="s">
        <v>31</v>
      </c>
      <c r="AG880" s="23" t="s">
        <v>31</v>
      </c>
      <c r="AH880" s="23" t="s">
        <v>31</v>
      </c>
      <c r="AI880" s="23" t="s">
        <v>31</v>
      </c>
      <c r="AJ880" s="22">
        <v>3</v>
      </c>
    </row>
    <row r="881" spans="1:36" x14ac:dyDescent="0.25">
      <c r="A881" s="22" t="s">
        <v>764</v>
      </c>
      <c r="B881" s="22" t="s">
        <v>2068</v>
      </c>
      <c r="C881" s="22">
        <v>12</v>
      </c>
      <c r="D881" s="22">
        <v>0.82299999999999995</v>
      </c>
      <c r="E881" s="22">
        <v>-0.28000000000000003</v>
      </c>
      <c r="F881" s="22">
        <v>0.99576629177641995</v>
      </c>
      <c r="G881" s="22">
        <v>0.99686122725002302</v>
      </c>
      <c r="H881" s="22">
        <v>671133.37205564196</v>
      </c>
      <c r="I881" s="22">
        <v>552102.79222978302</v>
      </c>
      <c r="J881" s="22">
        <v>111.98</v>
      </c>
      <c r="K881" s="22">
        <v>120.35</v>
      </c>
      <c r="L881" s="22">
        <v>1916655.75</v>
      </c>
      <c r="M881" s="22">
        <v>618034.9375</v>
      </c>
      <c r="N881" s="22">
        <v>87883.4375</v>
      </c>
      <c r="O881" s="22">
        <v>105002.3046875</v>
      </c>
      <c r="P881" s="22">
        <v>310401.8125</v>
      </c>
      <c r="Q881" s="22">
        <v>319116.15625</v>
      </c>
      <c r="R881" s="22">
        <v>4766434.5</v>
      </c>
      <c r="S881" s="22">
        <v>2865929.75</v>
      </c>
      <c r="T881" s="22">
        <v>249455.7578125</v>
      </c>
      <c r="U881" s="22">
        <v>224914.578125</v>
      </c>
      <c r="V881" s="22">
        <v>592289.3125</v>
      </c>
      <c r="W881" s="22">
        <v>361535.5</v>
      </c>
      <c r="X881" s="23">
        <v>4063747.2338740299</v>
      </c>
      <c r="Y881" s="23">
        <v>2089099.6092335701</v>
      </c>
      <c r="Z881" s="23">
        <v>236347.359908107</v>
      </c>
      <c r="AA881" s="23">
        <v>287566.280859527</v>
      </c>
      <c r="AB881" s="23">
        <v>680926.81839037105</v>
      </c>
      <c r="AC881" s="23">
        <v>661480.78019825404</v>
      </c>
      <c r="AD881" s="23">
        <v>4766434.5</v>
      </c>
      <c r="AE881" s="23">
        <v>2954440.8590742</v>
      </c>
      <c r="AF881" s="23">
        <v>271997.75177801697</v>
      </c>
      <c r="AG881" s="23">
        <v>227658.41651744</v>
      </c>
      <c r="AH881" s="23">
        <v>729226.81674886099</v>
      </c>
      <c r="AI881" s="23">
        <v>418000.93768753897</v>
      </c>
      <c r="AJ881" s="22">
        <v>3</v>
      </c>
    </row>
    <row r="882" spans="1:36" x14ac:dyDescent="0.25">
      <c r="A882" s="22" t="s">
        <v>392</v>
      </c>
      <c r="B882" s="22" t="s">
        <v>2069</v>
      </c>
      <c r="C882" s="22">
        <v>6</v>
      </c>
      <c r="D882" s="22">
        <v>0.01</v>
      </c>
      <c r="E882" s="22">
        <v>-6.64</v>
      </c>
      <c r="F882" s="22" t="s">
        <v>31</v>
      </c>
      <c r="G882" s="22" t="s">
        <v>31</v>
      </c>
      <c r="H882" s="22">
        <v>93310.053107157102</v>
      </c>
      <c r="I882" s="22" t="s">
        <v>31</v>
      </c>
      <c r="J882" s="22">
        <v>113.58</v>
      </c>
      <c r="K882" s="22" t="s">
        <v>31</v>
      </c>
      <c r="L882" s="22">
        <v>5062.82275390625</v>
      </c>
      <c r="M882" s="22">
        <v>30544.976074218801</v>
      </c>
      <c r="N882" s="22">
        <v>169810.53125</v>
      </c>
      <c r="O882" s="22">
        <v>221845.30859375</v>
      </c>
      <c r="P882" s="22">
        <v>24060.361328125</v>
      </c>
      <c r="Q882" s="22">
        <v>40682.021484375</v>
      </c>
      <c r="R882" s="22" t="s">
        <v>31</v>
      </c>
      <c r="S882" s="22" t="s">
        <v>31</v>
      </c>
      <c r="T882" s="22" t="s">
        <v>31</v>
      </c>
      <c r="U882" s="22" t="s">
        <v>31</v>
      </c>
      <c r="V882" s="22" t="s">
        <v>31</v>
      </c>
      <c r="W882" s="22" t="s">
        <v>31</v>
      </c>
      <c r="X882" s="23">
        <v>10734.338684336501</v>
      </c>
      <c r="Y882" s="23">
        <v>103249.013460018</v>
      </c>
      <c r="Z882" s="23">
        <v>456676.159777325</v>
      </c>
      <c r="AA882" s="23">
        <v>607560.28649372305</v>
      </c>
      <c r="AB882" s="23">
        <v>52781.087702195298</v>
      </c>
      <c r="AC882" s="23">
        <v>84327.837323424494</v>
      </c>
      <c r="AD882" s="23" t="s">
        <v>31</v>
      </c>
      <c r="AE882" s="23" t="s">
        <v>31</v>
      </c>
      <c r="AF882" s="23" t="s">
        <v>31</v>
      </c>
      <c r="AG882" s="23" t="s">
        <v>31</v>
      </c>
      <c r="AH882" s="23" t="s">
        <v>31</v>
      </c>
      <c r="AI882" s="23" t="s">
        <v>31</v>
      </c>
      <c r="AJ882" s="22">
        <v>3</v>
      </c>
    </row>
    <row r="883" spans="1:36" x14ac:dyDescent="0.25">
      <c r="A883" s="22" t="s">
        <v>62</v>
      </c>
      <c r="B883" s="22" t="s">
        <v>2070</v>
      </c>
      <c r="C883" s="22">
        <v>52</v>
      </c>
      <c r="D883" s="22">
        <v>2.718</v>
      </c>
      <c r="E883" s="22">
        <v>1.44</v>
      </c>
      <c r="F883" s="22">
        <v>0.73786861519927605</v>
      </c>
      <c r="G883" s="22">
        <v>0.86062171209255101</v>
      </c>
      <c r="H883" s="22">
        <v>566885.13297030004</v>
      </c>
      <c r="I883" s="22">
        <v>1540540.17481262</v>
      </c>
      <c r="J883" s="22">
        <v>113.9</v>
      </c>
      <c r="K883" s="22">
        <v>96.53</v>
      </c>
      <c r="L883" s="22">
        <v>218690.328125</v>
      </c>
      <c r="M883" s="22">
        <v>124761.3046875</v>
      </c>
      <c r="N883" s="22">
        <v>1792386</v>
      </c>
      <c r="O883" s="22">
        <v>1670405.375</v>
      </c>
      <c r="P883" s="22">
        <v>243152.78125</v>
      </c>
      <c r="Q883" s="22">
        <v>290647.28125</v>
      </c>
      <c r="R883" s="22">
        <v>504593.6875</v>
      </c>
      <c r="S883" s="22" t="s">
        <v>31</v>
      </c>
      <c r="T883" s="22">
        <v>4471321</v>
      </c>
      <c r="U883" s="22">
        <v>4646630.5</v>
      </c>
      <c r="V883" s="22" t="s">
        <v>31</v>
      </c>
      <c r="W883" s="22">
        <v>306744.5</v>
      </c>
      <c r="X883" s="23">
        <v>463673.36230983102</v>
      </c>
      <c r="Y883" s="23">
        <v>421721.77826132398</v>
      </c>
      <c r="Z883" s="23">
        <v>4820313.2590967696</v>
      </c>
      <c r="AA883" s="23">
        <v>4574683.0285878098</v>
      </c>
      <c r="AB883" s="23">
        <v>533402.97334549995</v>
      </c>
      <c r="AC883" s="23">
        <v>602468.99631472805</v>
      </c>
      <c r="AD883" s="23">
        <v>504593.6875</v>
      </c>
      <c r="AE883" s="23" t="s">
        <v>31</v>
      </c>
      <c r="AF883" s="23">
        <v>4875370.5672809901</v>
      </c>
      <c r="AG883" s="23">
        <v>4703316.9240978397</v>
      </c>
      <c r="AH883" s="23" t="s">
        <v>31</v>
      </c>
      <c r="AI883" s="23">
        <v>354652.55453612597</v>
      </c>
      <c r="AJ883" s="22">
        <v>3</v>
      </c>
    </row>
    <row r="884" spans="1:36" x14ac:dyDescent="0.25">
      <c r="A884" s="22" t="s">
        <v>932</v>
      </c>
      <c r="B884" s="22" t="s">
        <v>2071</v>
      </c>
      <c r="C884" s="22">
        <v>5</v>
      </c>
      <c r="D884" s="22">
        <v>0.01</v>
      </c>
      <c r="E884" s="22">
        <v>-6.64</v>
      </c>
      <c r="F884" s="22" t="s">
        <v>31</v>
      </c>
      <c r="G884" s="22" t="s">
        <v>31</v>
      </c>
      <c r="H884" s="22">
        <v>51195.606734887297</v>
      </c>
      <c r="I884" s="22" t="s">
        <v>31</v>
      </c>
      <c r="J884" s="22">
        <v>115</v>
      </c>
      <c r="K884" s="22" t="s">
        <v>31</v>
      </c>
      <c r="L884" s="22">
        <v>286971.40625</v>
      </c>
      <c r="M884" s="22">
        <v>178839.21875</v>
      </c>
      <c r="N884" s="22">
        <v>19036.58203125</v>
      </c>
      <c r="O884" s="22">
        <v>13026.78515625</v>
      </c>
      <c r="P884" s="22" t="s">
        <v>31</v>
      </c>
      <c r="Q884" s="22">
        <v>20346.31640625</v>
      </c>
      <c r="R884" s="22" t="s">
        <v>31</v>
      </c>
      <c r="S884" s="22" t="s">
        <v>31</v>
      </c>
      <c r="T884" s="22" t="s">
        <v>31</v>
      </c>
      <c r="U884" s="22" t="s">
        <v>31</v>
      </c>
      <c r="V884" s="22" t="s">
        <v>31</v>
      </c>
      <c r="W884" s="22" t="s">
        <v>31</v>
      </c>
      <c r="X884" s="23">
        <v>608444.81767233205</v>
      </c>
      <c r="Y884" s="23">
        <v>604517.51080214803</v>
      </c>
      <c r="Z884" s="23">
        <v>51195.606734887297</v>
      </c>
      <c r="AA884" s="23">
        <v>35676.018446334601</v>
      </c>
      <c r="AB884" s="23" t="s">
        <v>31</v>
      </c>
      <c r="AC884" s="23">
        <v>42174.916521691397</v>
      </c>
      <c r="AD884" s="23" t="s">
        <v>31</v>
      </c>
      <c r="AE884" s="23" t="s">
        <v>31</v>
      </c>
      <c r="AF884" s="23" t="s">
        <v>31</v>
      </c>
      <c r="AG884" s="23" t="s">
        <v>31</v>
      </c>
      <c r="AH884" s="23" t="s">
        <v>31</v>
      </c>
      <c r="AI884" s="23" t="s">
        <v>31</v>
      </c>
      <c r="AJ884" s="22">
        <v>3</v>
      </c>
    </row>
    <row r="885" spans="1:36" x14ac:dyDescent="0.25">
      <c r="A885" s="22" t="s">
        <v>666</v>
      </c>
      <c r="B885" s="22" t="s">
        <v>1834</v>
      </c>
      <c r="C885" s="22">
        <v>8</v>
      </c>
      <c r="D885" s="22">
        <v>0.01</v>
      </c>
      <c r="E885" s="22">
        <v>-6.64</v>
      </c>
      <c r="F885" s="22" t="s">
        <v>31</v>
      </c>
      <c r="G885" s="22" t="s">
        <v>31</v>
      </c>
      <c r="H885" s="22">
        <v>219302.34443110999</v>
      </c>
      <c r="I885" s="22" t="s">
        <v>31</v>
      </c>
      <c r="J885" s="22">
        <v>115.04</v>
      </c>
      <c r="K885" s="22" t="s">
        <v>31</v>
      </c>
      <c r="L885" s="22">
        <v>785724.875</v>
      </c>
      <c r="M885" s="22">
        <v>601622.9375</v>
      </c>
      <c r="N885" s="22">
        <v>81088.3359375</v>
      </c>
      <c r="O885" s="22">
        <v>80527.703125</v>
      </c>
      <c r="P885" s="22">
        <v>74205.9375</v>
      </c>
      <c r="Q885" s="22">
        <v>91814.625</v>
      </c>
      <c r="R885" s="22" t="s">
        <v>31</v>
      </c>
      <c r="S885" s="22" t="s">
        <v>31</v>
      </c>
      <c r="T885" s="22" t="s">
        <v>31</v>
      </c>
      <c r="U885" s="22" t="s">
        <v>31</v>
      </c>
      <c r="V885" s="22" t="s">
        <v>31</v>
      </c>
      <c r="W885" s="22" t="s">
        <v>31</v>
      </c>
      <c r="X885" s="23">
        <v>1665915.89927783</v>
      </c>
      <c r="Y885" s="23">
        <v>2033623.29113829</v>
      </c>
      <c r="Z885" s="23">
        <v>218073.10527845201</v>
      </c>
      <c r="AA885" s="23">
        <v>220538.512585363</v>
      </c>
      <c r="AB885" s="23">
        <v>162785.17358061401</v>
      </c>
      <c r="AC885" s="23">
        <v>190318.19163374</v>
      </c>
      <c r="AD885" s="23" t="s">
        <v>31</v>
      </c>
      <c r="AE885" s="23" t="s">
        <v>31</v>
      </c>
      <c r="AF885" s="23" t="s">
        <v>31</v>
      </c>
      <c r="AG885" s="23" t="s">
        <v>31</v>
      </c>
      <c r="AH885" s="23" t="s">
        <v>31</v>
      </c>
      <c r="AI885" s="23" t="s">
        <v>31</v>
      </c>
      <c r="AJ885" s="22">
        <v>3</v>
      </c>
    </row>
    <row r="886" spans="1:36" x14ac:dyDescent="0.25">
      <c r="A886" s="22" t="s">
        <v>790</v>
      </c>
      <c r="B886" s="22" t="s">
        <v>2072</v>
      </c>
      <c r="C886" s="22">
        <v>39</v>
      </c>
      <c r="D886" s="22">
        <v>2.2269999999999999</v>
      </c>
      <c r="E886" s="22">
        <v>1.1499999999999999</v>
      </c>
      <c r="F886" s="22">
        <v>0.281816273998161</v>
      </c>
      <c r="G886" s="22">
        <v>0.48829552425424</v>
      </c>
      <c r="H886" s="22">
        <v>2704270.4592697602</v>
      </c>
      <c r="I886" s="22">
        <v>6021406.36145915</v>
      </c>
      <c r="J886" s="22">
        <v>115.97</v>
      </c>
      <c r="K886" s="22">
        <v>106.09</v>
      </c>
      <c r="L886" s="22">
        <v>1439626.171875</v>
      </c>
      <c r="M886" s="22">
        <v>708796.921875</v>
      </c>
      <c r="N886" s="22">
        <v>729693.921875</v>
      </c>
      <c r="O886" s="22">
        <v>656647.203125</v>
      </c>
      <c r="P886" s="22">
        <v>10672710.25</v>
      </c>
      <c r="Q886" s="22">
        <v>10636997</v>
      </c>
      <c r="R886" s="22">
        <v>6014870.5</v>
      </c>
      <c r="S886" s="22">
        <v>5847360</v>
      </c>
      <c r="T886" s="22">
        <v>4186260.25</v>
      </c>
      <c r="U886" s="22">
        <v>4619068.5</v>
      </c>
      <c r="V886" s="22">
        <v>27146056</v>
      </c>
      <c r="W886" s="22">
        <v>37264272</v>
      </c>
      <c r="X886" s="23">
        <v>3052335.7539660898</v>
      </c>
      <c r="Y886" s="23">
        <v>2395895.8995178398</v>
      </c>
      <c r="Z886" s="23">
        <v>1962386.0522769</v>
      </c>
      <c r="AA886" s="23">
        <v>1798337.6136499699</v>
      </c>
      <c r="AB886" s="23">
        <v>23412668.1658304</v>
      </c>
      <c r="AC886" s="23">
        <v>22048927.754739702</v>
      </c>
      <c r="AD886" s="23">
        <v>6014870.5</v>
      </c>
      <c r="AE886" s="23">
        <v>6027949.3248974802</v>
      </c>
      <c r="AF886" s="23">
        <v>4564550.3889853498</v>
      </c>
      <c r="AG886" s="23">
        <v>4675418.6823370699</v>
      </c>
      <c r="AH886" s="23">
        <v>33422234.010285798</v>
      </c>
      <c r="AI886" s="23">
        <v>43084290.860077403</v>
      </c>
      <c r="AJ886" s="22">
        <v>3</v>
      </c>
    </row>
    <row r="887" spans="1:36" x14ac:dyDescent="0.25">
      <c r="A887" s="22" t="s">
        <v>790</v>
      </c>
      <c r="B887" s="22" t="s">
        <v>1839</v>
      </c>
      <c r="C887" s="22">
        <v>17</v>
      </c>
      <c r="D887" s="22">
        <v>0.01</v>
      </c>
      <c r="E887" s="22">
        <v>-6.64</v>
      </c>
      <c r="F887" s="22" t="s">
        <v>31</v>
      </c>
      <c r="G887" s="22" t="s">
        <v>31</v>
      </c>
      <c r="H887" s="22">
        <v>193588.831302896</v>
      </c>
      <c r="I887" s="22" t="s">
        <v>31</v>
      </c>
      <c r="J887" s="22">
        <v>116.18</v>
      </c>
      <c r="K887" s="22" t="s">
        <v>31</v>
      </c>
      <c r="L887" s="22">
        <v>593828.3125</v>
      </c>
      <c r="M887" s="22">
        <v>357073.4375</v>
      </c>
      <c r="N887" s="22">
        <v>22379.302734375</v>
      </c>
      <c r="O887" s="22">
        <v>20625.630859375</v>
      </c>
      <c r="P887" s="22">
        <v>91385.4765625</v>
      </c>
      <c r="Q887" s="22">
        <v>90185.9296875</v>
      </c>
      <c r="R887" s="22" t="s">
        <v>31</v>
      </c>
      <c r="S887" s="22" t="s">
        <v>31</v>
      </c>
      <c r="T887" s="22" t="s">
        <v>31</v>
      </c>
      <c r="U887" s="22" t="s">
        <v>31</v>
      </c>
      <c r="V887" s="22" t="s">
        <v>31</v>
      </c>
      <c r="W887" s="22" t="s">
        <v>31</v>
      </c>
      <c r="X887" s="23">
        <v>1259051.42971969</v>
      </c>
      <c r="Y887" s="23">
        <v>1206989.9830686101</v>
      </c>
      <c r="Z887" s="23">
        <v>60185.278003649</v>
      </c>
      <c r="AA887" s="23">
        <v>56486.721641625401</v>
      </c>
      <c r="AB887" s="23">
        <v>200471.837782168</v>
      </c>
      <c r="AC887" s="23">
        <v>186942.14618785001</v>
      </c>
      <c r="AD887" s="23" t="s">
        <v>31</v>
      </c>
      <c r="AE887" s="23" t="s">
        <v>31</v>
      </c>
      <c r="AF887" s="23" t="s">
        <v>31</v>
      </c>
      <c r="AG887" s="23" t="s">
        <v>31</v>
      </c>
      <c r="AH887" s="23" t="s">
        <v>31</v>
      </c>
      <c r="AI887" s="23" t="s">
        <v>31</v>
      </c>
      <c r="AJ887" s="22">
        <v>3</v>
      </c>
    </row>
    <row r="888" spans="1:36" x14ac:dyDescent="0.25">
      <c r="A888" s="22" t="s">
        <v>318</v>
      </c>
      <c r="B888" s="22" t="s">
        <v>2003</v>
      </c>
      <c r="C888" s="22">
        <v>4</v>
      </c>
      <c r="D888" s="22">
        <v>0.01</v>
      </c>
      <c r="E888" s="22">
        <v>-6.64</v>
      </c>
      <c r="F888" s="22" t="s">
        <v>31</v>
      </c>
      <c r="G888" s="22" t="s">
        <v>31</v>
      </c>
      <c r="H888" s="22">
        <v>84809.694664318595</v>
      </c>
      <c r="I888" s="22" t="s">
        <v>31</v>
      </c>
      <c r="J888" s="22">
        <v>116.42</v>
      </c>
      <c r="K888" s="22" t="s">
        <v>31</v>
      </c>
      <c r="L888" s="22">
        <v>19821.732421875</v>
      </c>
      <c r="M888" s="22">
        <v>7578.5908203125</v>
      </c>
      <c r="N888" s="22">
        <v>219030.25</v>
      </c>
      <c r="O888" s="22">
        <v>215578.203125</v>
      </c>
      <c r="P888" s="22">
        <v>38839.46875</v>
      </c>
      <c r="Q888" s="22">
        <v>40726.125</v>
      </c>
      <c r="R888" s="22" t="s">
        <v>31</v>
      </c>
      <c r="S888" s="22" t="s">
        <v>31</v>
      </c>
      <c r="T888" s="22" t="s">
        <v>31</v>
      </c>
      <c r="U888" s="22" t="s">
        <v>31</v>
      </c>
      <c r="V888" s="22" t="s">
        <v>31</v>
      </c>
      <c r="W888" s="22" t="s">
        <v>31</v>
      </c>
      <c r="X888" s="23">
        <v>42026.592568845801</v>
      </c>
      <c r="Y888" s="23">
        <v>25617.372353251401</v>
      </c>
      <c r="Z888" s="23">
        <v>589044.11115590006</v>
      </c>
      <c r="AA888" s="23">
        <v>590396.77549492603</v>
      </c>
      <c r="AB888" s="23">
        <v>85201.937678471906</v>
      </c>
      <c r="AC888" s="23">
        <v>84419.257414052103</v>
      </c>
      <c r="AD888" s="23" t="s">
        <v>31</v>
      </c>
      <c r="AE888" s="23" t="s">
        <v>31</v>
      </c>
      <c r="AF888" s="23" t="s">
        <v>31</v>
      </c>
      <c r="AG888" s="23" t="s">
        <v>31</v>
      </c>
      <c r="AH888" s="23" t="s">
        <v>31</v>
      </c>
      <c r="AI888" s="23" t="s">
        <v>31</v>
      </c>
      <c r="AJ888" s="22">
        <v>3</v>
      </c>
    </row>
    <row r="889" spans="1:36" x14ac:dyDescent="0.25">
      <c r="A889" s="22" t="s">
        <v>395</v>
      </c>
      <c r="B889" s="22" t="s">
        <v>1324</v>
      </c>
      <c r="C889" s="22">
        <v>7</v>
      </c>
      <c r="D889" s="22">
        <v>0.01</v>
      </c>
      <c r="E889" s="22">
        <v>-6.64</v>
      </c>
      <c r="F889" s="22" t="s">
        <v>31</v>
      </c>
      <c r="G889" s="22" t="s">
        <v>31</v>
      </c>
      <c r="H889" s="22">
        <v>86164.993612430102</v>
      </c>
      <c r="I889" s="22" t="s">
        <v>31</v>
      </c>
      <c r="J889" s="22">
        <v>117.23</v>
      </c>
      <c r="K889" s="22" t="s">
        <v>31</v>
      </c>
      <c r="L889" s="22">
        <v>400730.9375</v>
      </c>
      <c r="M889" s="22">
        <v>211930.0625</v>
      </c>
      <c r="N889" s="22">
        <v>22928.466796875</v>
      </c>
      <c r="O889" s="22">
        <v>28057.248046875</v>
      </c>
      <c r="P889" s="22">
        <v>37715.76171875</v>
      </c>
      <c r="Q889" s="22">
        <v>43290.66015625</v>
      </c>
      <c r="R889" s="22" t="s">
        <v>31</v>
      </c>
      <c r="S889" s="22" t="s">
        <v>31</v>
      </c>
      <c r="T889" s="22" t="s">
        <v>31</v>
      </c>
      <c r="U889" s="22" t="s">
        <v>31</v>
      </c>
      <c r="V889" s="22" t="s">
        <v>31</v>
      </c>
      <c r="W889" s="22" t="s">
        <v>31</v>
      </c>
      <c r="X889" s="23">
        <v>849640.963847248</v>
      </c>
      <c r="Y889" s="23">
        <v>716372.13997080096</v>
      </c>
      <c r="Z889" s="23">
        <v>61662.160110454199</v>
      </c>
      <c r="AA889" s="23">
        <v>76839.441724687698</v>
      </c>
      <c r="AB889" s="23">
        <v>82736.867492736594</v>
      </c>
      <c r="AC889" s="23">
        <v>89735.160989529904</v>
      </c>
      <c r="AD889" s="23" t="s">
        <v>31</v>
      </c>
      <c r="AE889" s="23" t="s">
        <v>31</v>
      </c>
      <c r="AF889" s="23" t="s">
        <v>31</v>
      </c>
      <c r="AG889" s="23" t="s">
        <v>31</v>
      </c>
      <c r="AH889" s="23" t="s">
        <v>31</v>
      </c>
      <c r="AI889" s="23" t="s">
        <v>31</v>
      </c>
      <c r="AJ889" s="22">
        <v>3</v>
      </c>
    </row>
    <row r="890" spans="1:36" x14ac:dyDescent="0.25">
      <c r="A890" s="22" t="s">
        <v>1405</v>
      </c>
      <c r="B890" s="22" t="s">
        <v>1910</v>
      </c>
      <c r="C890" s="22">
        <v>76</v>
      </c>
      <c r="D890" s="22">
        <v>0.54700000000000004</v>
      </c>
      <c r="E890" s="22">
        <v>-0.87</v>
      </c>
      <c r="F890" s="22">
        <v>0.528780504037767</v>
      </c>
      <c r="G890" s="22">
        <v>0.69057155378066604</v>
      </c>
      <c r="H890" s="22">
        <v>1045962.43879783</v>
      </c>
      <c r="I890" s="22">
        <v>571671.21973383997</v>
      </c>
      <c r="J890" s="22">
        <v>119.71</v>
      </c>
      <c r="K890" s="22">
        <v>111.77</v>
      </c>
      <c r="L890" s="22">
        <v>4026974.5</v>
      </c>
      <c r="M890" s="22">
        <v>2450125.9447021498</v>
      </c>
      <c r="N890" s="22">
        <v>170436.796875</v>
      </c>
      <c r="O890" s="22">
        <v>151373.5390625</v>
      </c>
      <c r="P890" s="22">
        <v>356700.125</v>
      </c>
      <c r="Q890" s="22">
        <v>674503.625</v>
      </c>
      <c r="R890" s="22">
        <v>4396689</v>
      </c>
      <c r="S890" s="22">
        <v>4205215</v>
      </c>
      <c r="T890" s="22" t="s">
        <v>31</v>
      </c>
      <c r="U890" s="22">
        <v>94327.2890625</v>
      </c>
      <c r="V890" s="22">
        <v>350849.53125</v>
      </c>
      <c r="W890" s="22">
        <v>494447.3125</v>
      </c>
      <c r="X890" s="23">
        <v>8538104.1875966694</v>
      </c>
      <c r="Y890" s="23">
        <v>8281986.7342050998</v>
      </c>
      <c r="Z890" s="23">
        <v>458360.39324930299</v>
      </c>
      <c r="AA890" s="23">
        <v>414561.62108344102</v>
      </c>
      <c r="AB890" s="23">
        <v>782491.182250096</v>
      </c>
      <c r="AC890" s="23">
        <v>1398146.64777428</v>
      </c>
      <c r="AD890" s="23">
        <v>4396689</v>
      </c>
      <c r="AE890" s="23">
        <v>4335088.4707455598</v>
      </c>
      <c r="AF890" s="23" t="s">
        <v>31</v>
      </c>
      <c r="AG890" s="23">
        <v>95478.031888252299</v>
      </c>
      <c r="AH890" s="23">
        <v>431966.07035057299</v>
      </c>
      <c r="AI890" s="23">
        <v>571671.21973383997</v>
      </c>
      <c r="AJ890" s="22">
        <v>3</v>
      </c>
    </row>
    <row r="891" spans="1:36" x14ac:dyDescent="0.25">
      <c r="A891" s="22" t="s">
        <v>122</v>
      </c>
      <c r="B891" s="22" t="s">
        <v>1620</v>
      </c>
      <c r="C891" s="22">
        <v>11</v>
      </c>
      <c r="D891" s="22">
        <v>7.7960000000000003</v>
      </c>
      <c r="E891" s="22">
        <v>2.96</v>
      </c>
      <c r="F891" s="22">
        <v>0.74892112900848595</v>
      </c>
      <c r="G891" s="22">
        <v>0.86584337631880504</v>
      </c>
      <c r="H891" s="22">
        <v>97533.447350038201</v>
      </c>
      <c r="I891" s="22">
        <v>760407.21875</v>
      </c>
      <c r="J891" s="22">
        <v>119.83</v>
      </c>
      <c r="K891" s="22">
        <v>83.6</v>
      </c>
      <c r="L891" s="22">
        <v>479469.765625</v>
      </c>
      <c r="M891" s="22">
        <v>362996.8984375</v>
      </c>
      <c r="N891" s="22">
        <v>21213.611328125</v>
      </c>
      <c r="O891" s="22">
        <v>14372.650390625</v>
      </c>
      <c r="P891" s="22" t="s">
        <v>31</v>
      </c>
      <c r="Q891" s="22">
        <v>47052.763671875</v>
      </c>
      <c r="R891" s="22">
        <v>760407.21875</v>
      </c>
      <c r="S891" s="22">
        <v>961923.25</v>
      </c>
      <c r="T891" s="22" t="s">
        <v>31</v>
      </c>
      <c r="U891" s="22" t="s">
        <v>31</v>
      </c>
      <c r="V891" s="22" t="s">
        <v>31</v>
      </c>
      <c r="W891" s="22">
        <v>31451.2353515625</v>
      </c>
      <c r="X891" s="23">
        <v>1016585.2338297199</v>
      </c>
      <c r="Y891" s="23">
        <v>1227012.6374186999</v>
      </c>
      <c r="Z891" s="23">
        <v>57050.351854057299</v>
      </c>
      <c r="AA891" s="23">
        <v>39361.894305337803</v>
      </c>
      <c r="AB891" s="23" t="s">
        <v>31</v>
      </c>
      <c r="AC891" s="23">
        <v>97533.447350038201</v>
      </c>
      <c r="AD891" s="23">
        <v>760407.21875</v>
      </c>
      <c r="AE891" s="23">
        <v>991631.19859914295</v>
      </c>
      <c r="AF891" s="23" t="s">
        <v>31</v>
      </c>
      <c r="AG891" s="23" t="s">
        <v>31</v>
      </c>
      <c r="AH891" s="23" t="s">
        <v>31</v>
      </c>
      <c r="AI891" s="23">
        <v>36363.360910296797</v>
      </c>
      <c r="AJ891" s="22">
        <v>3</v>
      </c>
    </row>
    <row r="892" spans="1:36" x14ac:dyDescent="0.25">
      <c r="A892" s="22" t="s">
        <v>62</v>
      </c>
      <c r="B892" s="22" t="s">
        <v>1988</v>
      </c>
      <c r="C892" s="22">
        <v>24</v>
      </c>
      <c r="D892" s="22">
        <v>1.7170000000000001</v>
      </c>
      <c r="E892" s="22">
        <v>0.78</v>
      </c>
      <c r="F892" s="22">
        <v>0.62699432429226298</v>
      </c>
      <c r="G892" s="22">
        <v>0.76999302983260298</v>
      </c>
      <c r="H892" s="22">
        <v>344246.16163286002</v>
      </c>
      <c r="I892" s="22">
        <v>590964.83922479197</v>
      </c>
      <c r="J892" s="22">
        <v>121.69</v>
      </c>
      <c r="K892" s="22">
        <v>78.92</v>
      </c>
      <c r="L892" s="22">
        <v>839051.5625</v>
      </c>
      <c r="M892" s="22">
        <v>773001.9375</v>
      </c>
      <c r="N892" s="22">
        <v>130936.845703125</v>
      </c>
      <c r="O892" s="22">
        <v>122883.4765625</v>
      </c>
      <c r="P892" s="22">
        <v>31880.26171875</v>
      </c>
      <c r="Q892" s="22">
        <v>45586.94921875</v>
      </c>
      <c r="R892" s="22">
        <v>714926.75</v>
      </c>
      <c r="S892" s="22">
        <v>982713.806640625</v>
      </c>
      <c r="T892" s="22">
        <v>532112.1875</v>
      </c>
      <c r="U892" s="22">
        <v>594678.4375</v>
      </c>
      <c r="V892" s="22">
        <v>20541.09375</v>
      </c>
      <c r="W892" s="22">
        <v>32901.359375</v>
      </c>
      <c r="X892" s="23">
        <v>1778980.6365525201</v>
      </c>
      <c r="Y892" s="23">
        <v>2612923.5542902299</v>
      </c>
      <c r="Z892" s="23">
        <v>352132.081731882</v>
      </c>
      <c r="AA892" s="23">
        <v>336536.844970543</v>
      </c>
      <c r="AB892" s="23">
        <v>69935.561931039905</v>
      </c>
      <c r="AC892" s="23">
        <v>94495.029930271499</v>
      </c>
      <c r="AD892" s="23">
        <v>714926.75</v>
      </c>
      <c r="AE892" s="23">
        <v>1013063.8488662899</v>
      </c>
      <c r="AF892" s="23">
        <v>580196.34408466797</v>
      </c>
      <c r="AG892" s="23">
        <v>601933.19858116796</v>
      </c>
      <c r="AH892" s="23">
        <v>25290.2020882783</v>
      </c>
      <c r="AI892" s="23">
        <v>38039.968605972899</v>
      </c>
      <c r="AJ892" s="22">
        <v>3</v>
      </c>
    </row>
    <row r="893" spans="1:36" x14ac:dyDescent="0.25">
      <c r="A893" s="22" t="s">
        <v>831</v>
      </c>
      <c r="B893" s="22" t="s">
        <v>2025</v>
      </c>
      <c r="C893" s="22">
        <v>12</v>
      </c>
      <c r="D893" s="22">
        <v>0.01</v>
      </c>
      <c r="E893" s="22">
        <v>-6.64</v>
      </c>
      <c r="F893" s="22" t="s">
        <v>31</v>
      </c>
      <c r="G893" s="22" t="s">
        <v>31</v>
      </c>
      <c r="H893" s="22">
        <v>169599.97244457601</v>
      </c>
      <c r="I893" s="22" t="s">
        <v>31</v>
      </c>
      <c r="J893" s="22">
        <v>123.09</v>
      </c>
      <c r="K893" s="22" t="s">
        <v>31</v>
      </c>
      <c r="L893" s="22">
        <v>625756.5</v>
      </c>
      <c r="M893" s="22">
        <v>364248.84375</v>
      </c>
      <c r="N893" s="22">
        <v>21575.775390625</v>
      </c>
      <c r="O893" s="22">
        <v>7206.4013671875</v>
      </c>
      <c r="P893" s="22">
        <v>77456.2265625</v>
      </c>
      <c r="Q893" s="22">
        <v>81667.75</v>
      </c>
      <c r="R893" s="22" t="s">
        <v>31</v>
      </c>
      <c r="S893" s="22" t="s">
        <v>31</v>
      </c>
      <c r="T893" s="22" t="s">
        <v>31</v>
      </c>
      <c r="U893" s="22" t="s">
        <v>31</v>
      </c>
      <c r="V893" s="22" t="s">
        <v>31</v>
      </c>
      <c r="W893" s="22" t="s">
        <v>31</v>
      </c>
      <c r="X893" s="23">
        <v>1326746.46761876</v>
      </c>
      <c r="Y893" s="23">
        <v>1231244.4992511501</v>
      </c>
      <c r="Z893" s="23">
        <v>58024.329687201003</v>
      </c>
      <c r="AA893" s="23">
        <v>19735.929089467099</v>
      </c>
      <c r="AB893" s="23">
        <v>169915.31554838101</v>
      </c>
      <c r="AC893" s="23">
        <v>169285.21458097099</v>
      </c>
      <c r="AD893" s="23" t="s">
        <v>31</v>
      </c>
      <c r="AE893" s="23" t="s">
        <v>31</v>
      </c>
      <c r="AF893" s="23" t="s">
        <v>31</v>
      </c>
      <c r="AG893" s="23" t="s">
        <v>31</v>
      </c>
      <c r="AH893" s="23" t="s">
        <v>31</v>
      </c>
      <c r="AI893" s="23" t="s">
        <v>31</v>
      </c>
      <c r="AJ893" s="22">
        <v>3</v>
      </c>
    </row>
    <row r="894" spans="1:36" x14ac:dyDescent="0.25">
      <c r="A894" s="22" t="s">
        <v>71</v>
      </c>
      <c r="B894" s="22" t="s">
        <v>1525</v>
      </c>
      <c r="C894" s="22">
        <v>49</v>
      </c>
      <c r="D894" s="22">
        <v>0.96499999999999997</v>
      </c>
      <c r="E894" s="22">
        <v>-0.05</v>
      </c>
      <c r="F894" s="22">
        <v>0.59046675036679996</v>
      </c>
      <c r="G894" s="22">
        <v>0.74514606445060005</v>
      </c>
      <c r="H894" s="22">
        <v>5630251.7545079701</v>
      </c>
      <c r="I894" s="22">
        <v>5433527.7973647201</v>
      </c>
      <c r="J894" s="22">
        <v>123.41</v>
      </c>
      <c r="K894" s="22">
        <v>114.19</v>
      </c>
      <c r="L894" s="22">
        <v>25095620</v>
      </c>
      <c r="M894" s="22">
        <v>20817854</v>
      </c>
      <c r="N894" s="22">
        <v>2088135.125</v>
      </c>
      <c r="O894" s="22">
        <v>2061171.75</v>
      </c>
      <c r="P894" s="22">
        <v>1920289.875</v>
      </c>
      <c r="Q894" s="22">
        <v>2613824.75</v>
      </c>
      <c r="R894" s="22">
        <v>31584974</v>
      </c>
      <c r="S894" s="22">
        <v>39788164</v>
      </c>
      <c r="T894" s="22">
        <v>5165686.3046875</v>
      </c>
      <c r="U894" s="22">
        <v>5178427.140625</v>
      </c>
      <c r="V894" s="22">
        <v>1182117.875</v>
      </c>
      <c r="W894" s="22">
        <v>3568561.46875</v>
      </c>
      <c r="X894" s="23">
        <v>53208436.808411598</v>
      </c>
      <c r="Y894" s="23">
        <v>70369113.487991795</v>
      </c>
      <c r="Z894" s="23">
        <v>5615679.5633436004</v>
      </c>
      <c r="AA894" s="23">
        <v>5644861.7592179598</v>
      </c>
      <c r="AB894" s="23">
        <v>4212529.7672705902</v>
      </c>
      <c r="AC894" s="23">
        <v>5418073.6420533601</v>
      </c>
      <c r="AD894" s="23">
        <v>31584974</v>
      </c>
      <c r="AE894" s="23">
        <v>41016977.973429002</v>
      </c>
      <c r="AF894" s="23">
        <v>5632481.9823224302</v>
      </c>
      <c r="AG894" s="23">
        <v>5241601.2012810502</v>
      </c>
      <c r="AH894" s="23">
        <v>1455423.9572036499</v>
      </c>
      <c r="AI894" s="23">
        <v>4125907.5253553898</v>
      </c>
      <c r="AJ894" s="22">
        <v>3</v>
      </c>
    </row>
    <row r="895" spans="1:36" x14ac:dyDescent="0.25">
      <c r="A895" s="22" t="s">
        <v>1281</v>
      </c>
      <c r="B895" s="22" t="s">
        <v>2056</v>
      </c>
      <c r="C895" s="22">
        <v>16</v>
      </c>
      <c r="D895" s="22">
        <v>0.52800000000000002</v>
      </c>
      <c r="E895" s="22">
        <v>-0.92</v>
      </c>
      <c r="F895" s="22">
        <v>0.96367689261745104</v>
      </c>
      <c r="G895" s="22">
        <v>0.97974177829914399</v>
      </c>
      <c r="H895" s="22">
        <v>1547864.7087010799</v>
      </c>
      <c r="I895" s="22">
        <v>817028.47960788198</v>
      </c>
      <c r="J895" s="22">
        <v>125.24</v>
      </c>
      <c r="K895" s="22">
        <v>134.84</v>
      </c>
      <c r="L895" s="22">
        <v>4563506.375</v>
      </c>
      <c r="M895" s="22">
        <v>986104.328125</v>
      </c>
      <c r="N895" s="22">
        <v>136150.046875</v>
      </c>
      <c r="O895" s="22">
        <v>157038.61328125</v>
      </c>
      <c r="P895" s="22">
        <v>684340.359375</v>
      </c>
      <c r="Q895" s="22">
        <v>769926.40625</v>
      </c>
      <c r="R895" s="22">
        <v>14973927.625</v>
      </c>
      <c r="S895" s="22">
        <v>13570887.5</v>
      </c>
      <c r="T895" s="22">
        <v>320397.90625</v>
      </c>
      <c r="U895" s="22">
        <v>317024.59375</v>
      </c>
      <c r="V895" s="22">
        <v>306170.421875</v>
      </c>
      <c r="W895" s="22">
        <v>1531637.9375</v>
      </c>
      <c r="X895" s="23">
        <v>9675674.1048426293</v>
      </c>
      <c r="Y895" s="23">
        <v>3333258.4317686199</v>
      </c>
      <c r="Z895" s="23">
        <v>366152.08787516103</v>
      </c>
      <c r="AA895" s="23">
        <v>430076.3693428</v>
      </c>
      <c r="AB895" s="23">
        <v>1501233.8357571301</v>
      </c>
      <c r="AC895" s="23">
        <v>1595944.0157661601</v>
      </c>
      <c r="AD895" s="23">
        <v>14973927.625</v>
      </c>
      <c r="AE895" s="23">
        <v>13990009.5331713</v>
      </c>
      <c r="AF895" s="23">
        <v>349350.56596243102</v>
      </c>
      <c r="AG895" s="23">
        <v>320892.12540993298</v>
      </c>
      <c r="AH895" s="23">
        <v>376957.13465463201</v>
      </c>
      <c r="AI895" s="23">
        <v>1770852.63846236</v>
      </c>
      <c r="AJ895" s="22">
        <v>3</v>
      </c>
    </row>
    <row r="896" spans="1:36" x14ac:dyDescent="0.25">
      <c r="A896" s="22" t="s">
        <v>699</v>
      </c>
      <c r="B896" s="22" t="s">
        <v>2073</v>
      </c>
      <c r="C896" s="22">
        <v>1</v>
      </c>
      <c r="D896" s="22">
        <v>0.01</v>
      </c>
      <c r="E896" s="22">
        <v>-6.64</v>
      </c>
      <c r="F896" s="22" t="s">
        <v>31</v>
      </c>
      <c r="G896" s="22" t="s">
        <v>31</v>
      </c>
      <c r="H896" s="22">
        <v>201954.21050747199</v>
      </c>
      <c r="I896" s="22" t="s">
        <v>31</v>
      </c>
      <c r="J896" s="22">
        <v>125.38</v>
      </c>
      <c r="K896" s="22" t="s">
        <v>31</v>
      </c>
      <c r="L896" s="22">
        <v>144381.90625</v>
      </c>
      <c r="M896" s="22">
        <v>316400</v>
      </c>
      <c r="N896" s="22">
        <v>72959.203125</v>
      </c>
      <c r="O896" s="22">
        <v>75900.1953125</v>
      </c>
      <c r="P896" s="22">
        <v>13787.046875</v>
      </c>
      <c r="Q896" s="22">
        <v>20802.794921875</v>
      </c>
      <c r="R896" s="22" t="s">
        <v>31</v>
      </c>
      <c r="S896" s="22" t="s">
        <v>31</v>
      </c>
      <c r="T896" s="22" t="s">
        <v>31</v>
      </c>
      <c r="U896" s="22" t="s">
        <v>31</v>
      </c>
      <c r="V896" s="22" t="s">
        <v>31</v>
      </c>
      <c r="W896" s="22" t="s">
        <v>31</v>
      </c>
      <c r="X896" s="23">
        <v>306122.563817157</v>
      </c>
      <c r="Y896" s="23">
        <v>1069504.4507277601</v>
      </c>
      <c r="Z896" s="23">
        <v>196211.20350001199</v>
      </c>
      <c r="AA896" s="23">
        <v>207865.312551807</v>
      </c>
      <c r="AB896" s="23">
        <v>30244.571988743301</v>
      </c>
      <c r="AC896" s="23">
        <v>43121.129236859699</v>
      </c>
      <c r="AD896" s="23" t="s">
        <v>31</v>
      </c>
      <c r="AE896" s="23" t="s">
        <v>31</v>
      </c>
      <c r="AF896" s="23" t="s">
        <v>31</v>
      </c>
      <c r="AG896" s="23" t="s">
        <v>31</v>
      </c>
      <c r="AH896" s="23" t="s">
        <v>31</v>
      </c>
      <c r="AI896" s="23" t="s">
        <v>31</v>
      </c>
      <c r="AJ896" s="22">
        <v>3</v>
      </c>
    </row>
    <row r="897" spans="1:36" x14ac:dyDescent="0.25">
      <c r="A897" s="22" t="s">
        <v>512</v>
      </c>
      <c r="B897" s="22" t="s">
        <v>1635</v>
      </c>
      <c r="C897" s="22">
        <v>3</v>
      </c>
      <c r="D897" s="22">
        <v>0.01</v>
      </c>
      <c r="E897" s="22">
        <v>-6.64</v>
      </c>
      <c r="F897" s="22" t="s">
        <v>31</v>
      </c>
      <c r="G897" s="22" t="s">
        <v>31</v>
      </c>
      <c r="H897" s="22">
        <v>67484.031583205302</v>
      </c>
      <c r="I897" s="22" t="s">
        <v>31</v>
      </c>
      <c r="J897" s="22">
        <v>126.55</v>
      </c>
      <c r="K897" s="22" t="s">
        <v>31</v>
      </c>
      <c r="L897" s="22">
        <v>128101.70703125</v>
      </c>
      <c r="M897" s="22">
        <v>149316.296875</v>
      </c>
      <c r="N897" s="22">
        <v>21213.193359375</v>
      </c>
      <c r="O897" s="22">
        <v>29148.2939453125</v>
      </c>
      <c r="P897" s="22">
        <v>4042.17456054688</v>
      </c>
      <c r="Q897" s="22">
        <v>5032.21337890625</v>
      </c>
      <c r="R897" s="22" t="s">
        <v>31</v>
      </c>
      <c r="S897" s="22" t="s">
        <v>31</v>
      </c>
      <c r="T897" s="22" t="s">
        <v>31</v>
      </c>
      <c r="U897" s="22" t="s">
        <v>31</v>
      </c>
      <c r="V897" s="22" t="s">
        <v>31</v>
      </c>
      <c r="W897" s="22" t="s">
        <v>31</v>
      </c>
      <c r="X897" s="23">
        <v>271604.82919417502</v>
      </c>
      <c r="Y897" s="23">
        <v>504723.274570162</v>
      </c>
      <c r="Z897" s="23">
        <v>57049.227799134103</v>
      </c>
      <c r="AA897" s="23">
        <v>79827.4524373522</v>
      </c>
      <c r="AB897" s="23">
        <v>8867.2970068165396</v>
      </c>
      <c r="AC897" s="23">
        <v>10431.0369964322</v>
      </c>
      <c r="AD897" s="23" t="s">
        <v>31</v>
      </c>
      <c r="AE897" s="23" t="s">
        <v>31</v>
      </c>
      <c r="AF897" s="23" t="s">
        <v>31</v>
      </c>
      <c r="AG897" s="23" t="s">
        <v>31</v>
      </c>
      <c r="AH897" s="23" t="s">
        <v>31</v>
      </c>
      <c r="AI897" s="23" t="s">
        <v>31</v>
      </c>
      <c r="AJ897" s="22">
        <v>3</v>
      </c>
    </row>
    <row r="898" spans="1:36" x14ac:dyDescent="0.25">
      <c r="A898" s="22" t="s">
        <v>790</v>
      </c>
      <c r="B898" s="22" t="s">
        <v>2072</v>
      </c>
      <c r="C898" s="22">
        <v>34</v>
      </c>
      <c r="D898" s="22">
        <v>0.42399999999999999</v>
      </c>
      <c r="E898" s="22">
        <v>-1.24</v>
      </c>
      <c r="F898" s="22">
        <v>0.471906846510036</v>
      </c>
      <c r="G898" s="22">
        <v>0.63282527309775005</v>
      </c>
      <c r="H898" s="22">
        <v>14399168.5206523</v>
      </c>
      <c r="I898" s="22">
        <v>6103373.5136967096</v>
      </c>
      <c r="J898" s="22">
        <v>127.54</v>
      </c>
      <c r="K898" s="22">
        <v>113.54</v>
      </c>
      <c r="L898" s="22">
        <v>52791614</v>
      </c>
      <c r="M898" s="22">
        <v>36248920</v>
      </c>
      <c r="N898" s="22">
        <v>681681.65625</v>
      </c>
      <c r="O898" s="22">
        <v>623507.15625</v>
      </c>
      <c r="P898" s="22">
        <v>6016738</v>
      </c>
      <c r="Q898" s="22">
        <v>7578253</v>
      </c>
      <c r="R898" s="22">
        <v>38700908</v>
      </c>
      <c r="S898" s="22">
        <v>42722600</v>
      </c>
      <c r="T898" s="22">
        <v>87919.4453125</v>
      </c>
      <c r="U898" s="22" t="s">
        <v>31</v>
      </c>
      <c r="V898" s="22">
        <v>3025844.75</v>
      </c>
      <c r="W898" s="22">
        <v>5278902.5</v>
      </c>
      <c r="X898" s="23">
        <v>111930259.444997</v>
      </c>
      <c r="Y898" s="23">
        <v>122529650.04448301</v>
      </c>
      <c r="Z898" s="23">
        <v>1833265.3379935599</v>
      </c>
      <c r="AA898" s="23">
        <v>1707578.08169764</v>
      </c>
      <c r="AB898" s="23">
        <v>13198886.4060787</v>
      </c>
      <c r="AC898" s="23">
        <v>15708602.052265299</v>
      </c>
      <c r="AD898" s="23">
        <v>38700908</v>
      </c>
      <c r="AE898" s="23">
        <v>44042040.823186003</v>
      </c>
      <c r="AF898" s="23">
        <v>95864.259347122003</v>
      </c>
      <c r="AG898" s="23" t="s">
        <v>31</v>
      </c>
      <c r="AH898" s="23">
        <v>3725421.1555923601</v>
      </c>
      <c r="AI898" s="23">
        <v>6103373.5136967096</v>
      </c>
      <c r="AJ898" s="22">
        <v>3</v>
      </c>
    </row>
    <row r="899" spans="1:36" x14ac:dyDescent="0.25">
      <c r="A899" s="22" t="s">
        <v>651</v>
      </c>
      <c r="B899" s="22" t="s">
        <v>2074</v>
      </c>
      <c r="C899" s="22">
        <v>13</v>
      </c>
      <c r="D899" s="22">
        <v>2.6920000000000002</v>
      </c>
      <c r="E899" s="22">
        <v>1.43</v>
      </c>
      <c r="F899" s="22">
        <v>0.49329978504052802</v>
      </c>
      <c r="G899" s="22">
        <v>0.65152801797805604</v>
      </c>
      <c r="H899" s="22">
        <v>84595.051446832396</v>
      </c>
      <c r="I899" s="22">
        <v>227713.47750167901</v>
      </c>
      <c r="J899" s="22">
        <v>128.25</v>
      </c>
      <c r="K899" s="22">
        <v>83.62</v>
      </c>
      <c r="L899" s="22">
        <v>396174.5</v>
      </c>
      <c r="M899" s="22">
        <v>224239.5078125</v>
      </c>
      <c r="N899" s="22">
        <v>32244.90234375</v>
      </c>
      <c r="O899" s="22">
        <v>30133.251953125</v>
      </c>
      <c r="P899" s="22">
        <v>9461.345703125</v>
      </c>
      <c r="Q899" s="22">
        <v>10971.4765625</v>
      </c>
      <c r="R899" s="22">
        <v>510474.78125</v>
      </c>
      <c r="S899" s="22">
        <v>528473.875</v>
      </c>
      <c r="T899" s="22" t="s">
        <v>31</v>
      </c>
      <c r="U899" s="22" t="s">
        <v>31</v>
      </c>
      <c r="V899" s="22">
        <v>55823.83203125</v>
      </c>
      <c r="W899" s="22">
        <v>87857.1015625</v>
      </c>
      <c r="X899" s="23">
        <v>839980.27736928</v>
      </c>
      <c r="Y899" s="23">
        <v>757980.883800474</v>
      </c>
      <c r="Z899" s="23">
        <v>86717.107981125999</v>
      </c>
      <c r="AA899" s="23">
        <v>82524.923811455898</v>
      </c>
      <c r="AB899" s="23">
        <v>20755.304150552602</v>
      </c>
      <c r="AC899" s="23">
        <v>22742.2546127805</v>
      </c>
      <c r="AD899" s="23">
        <v>510474.78125</v>
      </c>
      <c r="AE899" s="23">
        <v>544795.21322993701</v>
      </c>
      <c r="AF899" s="23" t="s">
        <v>31</v>
      </c>
      <c r="AG899" s="23" t="s">
        <v>31</v>
      </c>
      <c r="AH899" s="23">
        <v>68730.322279572705</v>
      </c>
      <c r="AI899" s="23">
        <v>101578.823754885</v>
      </c>
      <c r="AJ899" s="22">
        <v>3</v>
      </c>
    </row>
    <row r="900" spans="1:36" x14ac:dyDescent="0.25">
      <c r="A900" s="22" t="s">
        <v>333</v>
      </c>
      <c r="B900" s="22" t="s">
        <v>1547</v>
      </c>
      <c r="C900" s="22">
        <v>2</v>
      </c>
      <c r="D900" s="22">
        <v>0.01</v>
      </c>
      <c r="E900" s="22">
        <v>-6.64</v>
      </c>
      <c r="F900" s="22" t="s">
        <v>31</v>
      </c>
      <c r="G900" s="22" t="s">
        <v>31</v>
      </c>
      <c r="H900" s="22">
        <v>32781.586216311298</v>
      </c>
      <c r="I900" s="22" t="s">
        <v>31</v>
      </c>
      <c r="J900" s="22">
        <v>128.5</v>
      </c>
      <c r="K900" s="22" t="s">
        <v>31</v>
      </c>
      <c r="L900" s="22">
        <v>68209.078125</v>
      </c>
      <c r="M900" s="22">
        <v>98358.7421875</v>
      </c>
      <c r="N900" s="22">
        <v>12887.5380859375</v>
      </c>
      <c r="O900" s="22">
        <v>11321.58203125</v>
      </c>
      <c r="P900" s="22">
        <v>8370.595703125</v>
      </c>
      <c r="Q900" s="22">
        <v>10362.890625</v>
      </c>
      <c r="R900" s="22" t="s">
        <v>31</v>
      </c>
      <c r="S900" s="22" t="s">
        <v>31</v>
      </c>
      <c r="T900" s="22" t="s">
        <v>31</v>
      </c>
      <c r="U900" s="22" t="s">
        <v>31</v>
      </c>
      <c r="V900" s="22" t="s">
        <v>31</v>
      </c>
      <c r="W900" s="22" t="s">
        <v>31</v>
      </c>
      <c r="X900" s="23">
        <v>144618.79894475901</v>
      </c>
      <c r="Y900" s="23">
        <v>332475.071231084</v>
      </c>
      <c r="Z900" s="23">
        <v>34658.8127293781</v>
      </c>
      <c r="AA900" s="23">
        <v>31006.0359899908</v>
      </c>
      <c r="AB900" s="23">
        <v>18362.531630387999</v>
      </c>
      <c r="AC900" s="23">
        <v>21480.7456203</v>
      </c>
      <c r="AD900" s="23" t="s">
        <v>31</v>
      </c>
      <c r="AE900" s="23" t="s">
        <v>31</v>
      </c>
      <c r="AF900" s="23" t="s">
        <v>31</v>
      </c>
      <c r="AG900" s="23" t="s">
        <v>31</v>
      </c>
      <c r="AH900" s="23" t="s">
        <v>31</v>
      </c>
      <c r="AI900" s="23" t="s">
        <v>31</v>
      </c>
      <c r="AJ900" s="22">
        <v>3</v>
      </c>
    </row>
    <row r="901" spans="1:36" x14ac:dyDescent="0.25">
      <c r="A901" s="22" t="s">
        <v>166</v>
      </c>
      <c r="B901" s="22" t="s">
        <v>2075</v>
      </c>
      <c r="C901" s="22">
        <v>6</v>
      </c>
      <c r="D901" s="22">
        <v>0.01</v>
      </c>
      <c r="E901" s="22">
        <v>-6.64</v>
      </c>
      <c r="F901" s="22" t="s">
        <v>31</v>
      </c>
      <c r="G901" s="22" t="s">
        <v>31</v>
      </c>
      <c r="H901" s="22">
        <v>228025.35594577601</v>
      </c>
      <c r="I901" s="22" t="s">
        <v>31</v>
      </c>
      <c r="J901" s="22">
        <v>129.09</v>
      </c>
      <c r="K901" s="22" t="s">
        <v>31</v>
      </c>
      <c r="L901" s="22">
        <v>107547.5625</v>
      </c>
      <c r="M901" s="22">
        <v>388619.21875</v>
      </c>
      <c r="N901" s="22" t="s">
        <v>31</v>
      </c>
      <c r="O901" s="22" t="s">
        <v>31</v>
      </c>
      <c r="P901" s="22">
        <v>22274.416015625</v>
      </c>
      <c r="Q901" s="22" t="s">
        <v>31</v>
      </c>
      <c r="R901" s="22" t="s">
        <v>31</v>
      </c>
      <c r="S901" s="22" t="s">
        <v>31</v>
      </c>
      <c r="T901" s="22" t="s">
        <v>31</v>
      </c>
      <c r="U901" s="22" t="s">
        <v>31</v>
      </c>
      <c r="V901" s="22" t="s">
        <v>31</v>
      </c>
      <c r="W901" s="22" t="s">
        <v>31</v>
      </c>
      <c r="X901" s="23">
        <v>228025.35594577601</v>
      </c>
      <c r="Y901" s="23">
        <v>1313621.9471917499</v>
      </c>
      <c r="Z901" s="23" t="s">
        <v>31</v>
      </c>
      <c r="AA901" s="23" t="s">
        <v>31</v>
      </c>
      <c r="AB901" s="23">
        <v>48863.268892874301</v>
      </c>
      <c r="AC901" s="23" t="s">
        <v>31</v>
      </c>
      <c r="AD901" s="23" t="s">
        <v>31</v>
      </c>
      <c r="AE901" s="23" t="s">
        <v>31</v>
      </c>
      <c r="AF901" s="23" t="s">
        <v>31</v>
      </c>
      <c r="AG901" s="23" t="s">
        <v>31</v>
      </c>
      <c r="AH901" s="23" t="s">
        <v>31</v>
      </c>
      <c r="AI901" s="23" t="s">
        <v>31</v>
      </c>
      <c r="AJ901" s="22">
        <v>3</v>
      </c>
    </row>
    <row r="902" spans="1:36" x14ac:dyDescent="0.25">
      <c r="A902" s="22" t="s">
        <v>947</v>
      </c>
      <c r="B902" s="22" t="s">
        <v>2076</v>
      </c>
      <c r="C902" s="22">
        <v>8</v>
      </c>
      <c r="D902" s="22">
        <v>0.01</v>
      </c>
      <c r="E902" s="22">
        <v>-6.64</v>
      </c>
      <c r="F902" s="22" t="s">
        <v>31</v>
      </c>
      <c r="G902" s="22" t="s">
        <v>31</v>
      </c>
      <c r="H902" s="22">
        <v>200938.97056066399</v>
      </c>
      <c r="I902" s="22" t="s">
        <v>31</v>
      </c>
      <c r="J902" s="22">
        <v>129.61000000000001</v>
      </c>
      <c r="K902" s="22" t="s">
        <v>31</v>
      </c>
      <c r="L902" s="22">
        <v>1000854.3046875</v>
      </c>
      <c r="M902" s="22">
        <v>1039831.75</v>
      </c>
      <c r="N902" s="22" t="s">
        <v>31</v>
      </c>
      <c r="O902" s="22">
        <v>13946.9287109375</v>
      </c>
      <c r="P902" s="22">
        <v>59821.52734375</v>
      </c>
      <c r="Q902" s="22">
        <v>96938.375</v>
      </c>
      <c r="R902" s="22" t="s">
        <v>31</v>
      </c>
      <c r="S902" s="22" t="s">
        <v>31</v>
      </c>
      <c r="T902" s="22" t="s">
        <v>31</v>
      </c>
      <c r="U902" s="22" t="s">
        <v>31</v>
      </c>
      <c r="V902" s="22" t="s">
        <v>31</v>
      </c>
      <c r="W902" s="22" t="s">
        <v>31</v>
      </c>
      <c r="X902" s="23">
        <v>2122039.3449291801</v>
      </c>
      <c r="Y902" s="23">
        <v>3514869.4204583801</v>
      </c>
      <c r="Z902" s="23" t="s">
        <v>31</v>
      </c>
      <c r="AA902" s="23">
        <v>38195.9846572272</v>
      </c>
      <c r="AB902" s="23">
        <v>131230.16891350201</v>
      </c>
      <c r="AC902" s="23">
        <v>200938.97056066399</v>
      </c>
      <c r="AD902" s="23" t="s">
        <v>31</v>
      </c>
      <c r="AE902" s="23" t="s">
        <v>31</v>
      </c>
      <c r="AF902" s="23" t="s">
        <v>31</v>
      </c>
      <c r="AG902" s="23" t="s">
        <v>31</v>
      </c>
      <c r="AH902" s="23" t="s">
        <v>31</v>
      </c>
      <c r="AI902" s="23" t="s">
        <v>31</v>
      </c>
      <c r="AJ902" s="22">
        <v>3</v>
      </c>
    </row>
    <row r="903" spans="1:36" x14ac:dyDescent="0.25">
      <c r="A903" s="22" t="s">
        <v>297</v>
      </c>
      <c r="B903" s="22" t="s">
        <v>2077</v>
      </c>
      <c r="C903" s="22">
        <v>4</v>
      </c>
      <c r="D903" s="22">
        <v>0.01</v>
      </c>
      <c r="E903" s="22">
        <v>-6.64</v>
      </c>
      <c r="F903" s="22" t="s">
        <v>31</v>
      </c>
      <c r="G903" s="22" t="s">
        <v>31</v>
      </c>
      <c r="H903" s="22">
        <v>15255.1151987265</v>
      </c>
      <c r="I903" s="22" t="s">
        <v>31</v>
      </c>
      <c r="J903" s="22">
        <v>131.21</v>
      </c>
      <c r="K903" s="22" t="s">
        <v>31</v>
      </c>
      <c r="L903" s="22">
        <v>48304.4609375</v>
      </c>
      <c r="M903" s="22">
        <v>63574.86328125</v>
      </c>
      <c r="N903" s="22">
        <v>3243.11840820313</v>
      </c>
      <c r="O903" s="22">
        <v>5570.271484375</v>
      </c>
      <c r="P903" s="22">
        <v>2262.48657226563</v>
      </c>
      <c r="Q903" s="22" t="s">
        <v>31</v>
      </c>
      <c r="R903" s="22" t="s">
        <v>31</v>
      </c>
      <c r="S903" s="22" t="s">
        <v>31</v>
      </c>
      <c r="T903" s="22" t="s">
        <v>31</v>
      </c>
      <c r="U903" s="22" t="s">
        <v>31</v>
      </c>
      <c r="V903" s="22" t="s">
        <v>31</v>
      </c>
      <c r="W903" s="22" t="s">
        <v>31</v>
      </c>
      <c r="X903" s="23">
        <v>102416.471773057</v>
      </c>
      <c r="Y903" s="23">
        <v>214897.59555532699</v>
      </c>
      <c r="Z903" s="23">
        <v>8721.8080613675393</v>
      </c>
      <c r="AA903" s="23">
        <v>15255.1151987265</v>
      </c>
      <c r="AB903" s="23">
        <v>4963.2048566203803</v>
      </c>
      <c r="AC903" s="23" t="s">
        <v>31</v>
      </c>
      <c r="AD903" s="23" t="s">
        <v>31</v>
      </c>
      <c r="AE903" s="23" t="s">
        <v>31</v>
      </c>
      <c r="AF903" s="23" t="s">
        <v>31</v>
      </c>
      <c r="AG903" s="23" t="s">
        <v>31</v>
      </c>
      <c r="AH903" s="23" t="s">
        <v>31</v>
      </c>
      <c r="AI903" s="23" t="s">
        <v>31</v>
      </c>
      <c r="AJ903" s="22">
        <v>3</v>
      </c>
    </row>
    <row r="904" spans="1:36" x14ac:dyDescent="0.25">
      <c r="A904" s="22" t="s">
        <v>1719</v>
      </c>
      <c r="B904" s="22" t="s">
        <v>2031</v>
      </c>
      <c r="C904" s="22">
        <v>21</v>
      </c>
      <c r="D904" s="22">
        <v>2.052</v>
      </c>
      <c r="E904" s="22">
        <v>1.04</v>
      </c>
      <c r="F904" s="22">
        <v>0.78520720662051902</v>
      </c>
      <c r="G904" s="22">
        <v>0.88652426553929597</v>
      </c>
      <c r="H904" s="22">
        <v>212398.50591577901</v>
      </c>
      <c r="I904" s="22">
        <v>435907.34868737299</v>
      </c>
      <c r="J904" s="22">
        <v>131.47</v>
      </c>
      <c r="K904" s="22">
        <v>123.41</v>
      </c>
      <c r="L904" s="22">
        <v>475093.03125</v>
      </c>
      <c r="M904" s="22">
        <v>692610.125</v>
      </c>
      <c r="N904" s="22">
        <v>38947.9609375</v>
      </c>
      <c r="O904" s="22">
        <v>85971.94921875</v>
      </c>
      <c r="P904" s="22">
        <v>70665.408203125</v>
      </c>
      <c r="Q904" s="22">
        <v>92435.453125</v>
      </c>
      <c r="R904" s="22">
        <v>3362921.125</v>
      </c>
      <c r="S904" s="22">
        <v>2527037.25</v>
      </c>
      <c r="T904" s="22">
        <v>53884.529296875</v>
      </c>
      <c r="U904" s="22">
        <v>73816.162109375</v>
      </c>
      <c r="V904" s="22">
        <v>276626.5625</v>
      </c>
      <c r="W904" s="22">
        <v>482546.8203125</v>
      </c>
      <c r="X904" s="23">
        <v>1007305.55895341</v>
      </c>
      <c r="Y904" s="23">
        <v>2341180.8195531201</v>
      </c>
      <c r="Z904" s="23">
        <v>104743.82890840201</v>
      </c>
      <c r="AA904" s="23">
        <v>235448.48628473101</v>
      </c>
      <c r="AB904" s="23">
        <v>155018.333142016</v>
      </c>
      <c r="AC904" s="23">
        <v>191605.07687740799</v>
      </c>
      <c r="AD904" s="23">
        <v>3362921.125</v>
      </c>
      <c r="AE904" s="23">
        <v>2605082.0344785098</v>
      </c>
      <c r="AF904" s="23">
        <v>58753.788458886003</v>
      </c>
      <c r="AG904" s="23">
        <v>74716.680080538601</v>
      </c>
      <c r="AH904" s="23">
        <v>340582.72425784299</v>
      </c>
      <c r="AI904" s="23">
        <v>557912.081576403</v>
      </c>
      <c r="AJ904" s="22">
        <v>3</v>
      </c>
    </row>
    <row r="905" spans="1:36" x14ac:dyDescent="0.25">
      <c r="A905" s="22" t="s">
        <v>790</v>
      </c>
      <c r="B905" s="22" t="s">
        <v>2041</v>
      </c>
      <c r="C905" s="22">
        <v>9</v>
      </c>
      <c r="D905" s="22">
        <v>0.01</v>
      </c>
      <c r="E905" s="22">
        <v>-6.64</v>
      </c>
      <c r="F905" s="22" t="s">
        <v>31</v>
      </c>
      <c r="G905" s="22" t="s">
        <v>31</v>
      </c>
      <c r="H905" s="22">
        <v>650410.80659036699</v>
      </c>
      <c r="I905" s="22" t="s">
        <v>31</v>
      </c>
      <c r="J905" s="22">
        <v>131.6</v>
      </c>
      <c r="K905" s="22" t="s">
        <v>31</v>
      </c>
      <c r="L905" s="22">
        <v>2117138.5</v>
      </c>
      <c r="M905" s="22">
        <v>438030.375</v>
      </c>
      <c r="N905" s="22">
        <v>56419.1328125</v>
      </c>
      <c r="O905" s="22">
        <v>46110.875</v>
      </c>
      <c r="P905" s="22">
        <v>266651.875</v>
      </c>
      <c r="Q905" s="22">
        <v>348888.15625</v>
      </c>
      <c r="R905" s="22" t="s">
        <v>31</v>
      </c>
      <c r="S905" s="22" t="s">
        <v>31</v>
      </c>
      <c r="T905" s="22" t="s">
        <v>31</v>
      </c>
      <c r="U905" s="22" t="s">
        <v>31</v>
      </c>
      <c r="V905" s="22" t="s">
        <v>31</v>
      </c>
      <c r="W905" s="22" t="s">
        <v>31</v>
      </c>
      <c r="X905" s="23">
        <v>4488816.3787906095</v>
      </c>
      <c r="Y905" s="23">
        <v>1480642.9697106399</v>
      </c>
      <c r="Z905" s="23">
        <v>151729.53480044799</v>
      </c>
      <c r="AA905" s="23">
        <v>126282.302758894</v>
      </c>
      <c r="AB905" s="23">
        <v>584952.81132283004</v>
      </c>
      <c r="AC905" s="23">
        <v>723193.75023238198</v>
      </c>
      <c r="AD905" s="23" t="s">
        <v>31</v>
      </c>
      <c r="AE905" s="23" t="s">
        <v>31</v>
      </c>
      <c r="AF905" s="23" t="s">
        <v>31</v>
      </c>
      <c r="AG905" s="23" t="s">
        <v>31</v>
      </c>
      <c r="AH905" s="23" t="s">
        <v>31</v>
      </c>
      <c r="AI905" s="23" t="s">
        <v>31</v>
      </c>
      <c r="AJ905" s="22">
        <v>3</v>
      </c>
    </row>
    <row r="906" spans="1:36" x14ac:dyDescent="0.25">
      <c r="A906" s="22" t="s">
        <v>784</v>
      </c>
      <c r="B906" s="22" t="s">
        <v>2052</v>
      </c>
      <c r="C906" s="22">
        <v>16</v>
      </c>
      <c r="D906" s="22">
        <v>40.996000000000002</v>
      </c>
      <c r="E906" s="22">
        <v>5.36</v>
      </c>
      <c r="F906" s="22">
        <v>0.15029328451286</v>
      </c>
      <c r="G906" s="22">
        <v>0.32837651505083698</v>
      </c>
      <c r="H906" s="22">
        <v>44389.358306588299</v>
      </c>
      <c r="I906" s="22">
        <v>1819766.3603514601</v>
      </c>
      <c r="J906" s="22">
        <v>134.5</v>
      </c>
      <c r="K906" s="22">
        <v>10.87</v>
      </c>
      <c r="L906" s="22">
        <v>1720549.9375</v>
      </c>
      <c r="M906" s="22">
        <v>1256299.1875</v>
      </c>
      <c r="N906" s="22">
        <v>13474.24609375</v>
      </c>
      <c r="O906" s="22">
        <v>16208.384765625</v>
      </c>
      <c r="P906" s="22" t="s">
        <v>31</v>
      </c>
      <c r="Q906" s="22">
        <v>13280.50390625</v>
      </c>
      <c r="R906" s="22">
        <v>1684934.25</v>
      </c>
      <c r="S906" s="22">
        <v>1906507.625</v>
      </c>
      <c r="T906" s="22" t="s">
        <v>31</v>
      </c>
      <c r="U906" s="22" t="s">
        <v>31</v>
      </c>
      <c r="V906" s="22" t="s">
        <v>31</v>
      </c>
      <c r="W906" s="22" t="s">
        <v>31</v>
      </c>
      <c r="X906" s="23">
        <v>3647958.1945050699</v>
      </c>
      <c r="Y906" s="23">
        <v>4246578.9269181797</v>
      </c>
      <c r="Z906" s="23">
        <v>36236.662807027002</v>
      </c>
      <c r="AA906" s="23">
        <v>44389.358306588299</v>
      </c>
      <c r="AB906" s="23" t="s">
        <v>31</v>
      </c>
      <c r="AC906" s="23">
        <v>27528.528133969099</v>
      </c>
      <c r="AD906" s="23">
        <v>1684934.25</v>
      </c>
      <c r="AE906" s="23">
        <v>1965388.0299879999</v>
      </c>
      <c r="AF906" s="23" t="s">
        <v>31</v>
      </c>
      <c r="AG906" s="23" t="s">
        <v>31</v>
      </c>
      <c r="AH906" s="23" t="s">
        <v>31</v>
      </c>
      <c r="AI906" s="23" t="s">
        <v>31</v>
      </c>
      <c r="AJ906" s="22">
        <v>3</v>
      </c>
    </row>
    <row r="907" spans="1:36" x14ac:dyDescent="0.25">
      <c r="A907" s="22" t="s">
        <v>122</v>
      </c>
      <c r="B907" s="22" t="s">
        <v>2078</v>
      </c>
      <c r="C907" s="22">
        <v>16</v>
      </c>
      <c r="D907" s="22">
        <v>0.01</v>
      </c>
      <c r="E907" s="22">
        <v>-6.64</v>
      </c>
      <c r="F907" s="22" t="s">
        <v>31</v>
      </c>
      <c r="G907" s="22" t="s">
        <v>31</v>
      </c>
      <c r="H907" s="22">
        <v>233626.047329188</v>
      </c>
      <c r="I907" s="22" t="s">
        <v>31</v>
      </c>
      <c r="J907" s="22">
        <v>135.22</v>
      </c>
      <c r="K907" s="22" t="s">
        <v>31</v>
      </c>
      <c r="L907" s="22">
        <v>111413.875</v>
      </c>
      <c r="M907" s="22">
        <v>381002.453125</v>
      </c>
      <c r="N907" s="22">
        <v>17247.677734375</v>
      </c>
      <c r="O907" s="22">
        <v>12096.176269531299</v>
      </c>
      <c r="P907" s="22">
        <v>105328.15625</v>
      </c>
      <c r="Q907" s="22">
        <v>122774.71875</v>
      </c>
      <c r="R907" s="22" t="s">
        <v>31</v>
      </c>
      <c r="S907" s="22" t="s">
        <v>31</v>
      </c>
      <c r="T907" s="22" t="s">
        <v>31</v>
      </c>
      <c r="U907" s="22" t="s">
        <v>31</v>
      </c>
      <c r="V907" s="22" t="s">
        <v>31</v>
      </c>
      <c r="W907" s="22" t="s">
        <v>31</v>
      </c>
      <c r="X907" s="23">
        <v>236222.82005855101</v>
      </c>
      <c r="Y907" s="23">
        <v>1287875.53525721</v>
      </c>
      <c r="Z907" s="23">
        <v>46384.656916331602</v>
      </c>
      <c r="AA907" s="23">
        <v>33127.391182533298</v>
      </c>
      <c r="AB907" s="23">
        <v>231057.820650568</v>
      </c>
      <c r="AC907" s="23">
        <v>254493.90498344999</v>
      </c>
      <c r="AD907" s="23" t="s">
        <v>31</v>
      </c>
      <c r="AE907" s="23" t="s">
        <v>31</v>
      </c>
      <c r="AF907" s="23" t="s">
        <v>31</v>
      </c>
      <c r="AG907" s="23" t="s">
        <v>31</v>
      </c>
      <c r="AH907" s="23" t="s">
        <v>31</v>
      </c>
      <c r="AI907" s="23" t="s">
        <v>31</v>
      </c>
      <c r="AJ907" s="22">
        <v>3</v>
      </c>
    </row>
    <row r="908" spans="1:36" x14ac:dyDescent="0.25">
      <c r="A908" s="22" t="s">
        <v>831</v>
      </c>
      <c r="B908" s="22" t="s">
        <v>2011</v>
      </c>
      <c r="C908" s="22">
        <v>6</v>
      </c>
      <c r="D908" s="22">
        <v>0.01</v>
      </c>
      <c r="E908" s="22">
        <v>-6.64</v>
      </c>
      <c r="F908" s="22" t="s">
        <v>31</v>
      </c>
      <c r="G908" s="22" t="s">
        <v>31</v>
      </c>
      <c r="H908" s="22">
        <v>91641.737832607396</v>
      </c>
      <c r="I908" s="22" t="s">
        <v>31</v>
      </c>
      <c r="J908" s="22">
        <v>142.25</v>
      </c>
      <c r="K908" s="22" t="s">
        <v>31</v>
      </c>
      <c r="L908" s="22">
        <v>40324.61328125</v>
      </c>
      <c r="M908" s="22">
        <v>166954.46875</v>
      </c>
      <c r="N908" s="22">
        <v>38176.99609375</v>
      </c>
      <c r="O908" s="22">
        <v>35866.97265625</v>
      </c>
      <c r="P908" s="22">
        <v>6823.39208984375</v>
      </c>
      <c r="Q908" s="22">
        <v>6707.09912109375</v>
      </c>
      <c r="R908" s="22" t="s">
        <v>31</v>
      </c>
      <c r="S908" s="22" t="s">
        <v>31</v>
      </c>
      <c r="T908" s="22" t="s">
        <v>31</v>
      </c>
      <c r="U908" s="22" t="s">
        <v>31</v>
      </c>
      <c r="V908" s="22" t="s">
        <v>31</v>
      </c>
      <c r="W908" s="22" t="s">
        <v>31</v>
      </c>
      <c r="X908" s="23">
        <v>85497.375143512094</v>
      </c>
      <c r="Y908" s="23">
        <v>564344.33437741105</v>
      </c>
      <c r="Z908" s="23">
        <v>102670.451824098</v>
      </c>
      <c r="AA908" s="23">
        <v>98227.671889148507</v>
      </c>
      <c r="AB908" s="23">
        <v>14968.439227033599</v>
      </c>
      <c r="AC908" s="23">
        <v>13902.8283983604</v>
      </c>
      <c r="AD908" s="23" t="s">
        <v>31</v>
      </c>
      <c r="AE908" s="23" t="s">
        <v>31</v>
      </c>
      <c r="AF908" s="23" t="s">
        <v>31</v>
      </c>
      <c r="AG908" s="23" t="s">
        <v>31</v>
      </c>
      <c r="AH908" s="23" t="s">
        <v>31</v>
      </c>
      <c r="AI908" s="23" t="s">
        <v>31</v>
      </c>
      <c r="AJ908" s="22">
        <v>3</v>
      </c>
    </row>
    <row r="909" spans="1:36" x14ac:dyDescent="0.25">
      <c r="A909" s="22" t="s">
        <v>59</v>
      </c>
      <c r="B909" s="22" t="s">
        <v>2002</v>
      </c>
      <c r="C909" s="22">
        <v>3</v>
      </c>
      <c r="D909" s="22">
        <v>0.01</v>
      </c>
      <c r="E909" s="22">
        <v>-6.64</v>
      </c>
      <c r="F909" s="22" t="s">
        <v>31</v>
      </c>
      <c r="G909" s="22" t="s">
        <v>31</v>
      </c>
      <c r="H909" s="22">
        <v>74617.011317902099</v>
      </c>
      <c r="I909" s="22" t="s">
        <v>31</v>
      </c>
      <c r="J909" s="22">
        <v>142.61000000000001</v>
      </c>
      <c r="K909" s="22" t="s">
        <v>31</v>
      </c>
      <c r="L909" s="22">
        <v>33213.74609375</v>
      </c>
      <c r="M909" s="22">
        <v>133601.1875</v>
      </c>
      <c r="N909" s="22">
        <v>29398.931640625</v>
      </c>
      <c r="O909" s="22">
        <v>30019.818359375</v>
      </c>
      <c r="P909" s="22">
        <v>4246.0859375</v>
      </c>
      <c r="Q909" s="22">
        <v>5129.30517578125</v>
      </c>
      <c r="R909" s="22" t="s">
        <v>31</v>
      </c>
      <c r="S909" s="22" t="s">
        <v>31</v>
      </c>
      <c r="T909" s="22" t="s">
        <v>31</v>
      </c>
      <c r="U909" s="22" t="s">
        <v>31</v>
      </c>
      <c r="V909" s="22" t="s">
        <v>31</v>
      </c>
      <c r="W909" s="22" t="s">
        <v>31</v>
      </c>
      <c r="X909" s="23">
        <v>70420.715256284704</v>
      </c>
      <c r="Y909" s="23">
        <v>451602.606364612</v>
      </c>
      <c r="Z909" s="23">
        <v>79063.360230767299</v>
      </c>
      <c r="AA909" s="23">
        <v>82214.267042766005</v>
      </c>
      <c r="AB909" s="23">
        <v>9314.6163185950209</v>
      </c>
      <c r="AC909" s="23">
        <v>10632.293987937899</v>
      </c>
      <c r="AD909" s="23" t="s">
        <v>31</v>
      </c>
      <c r="AE909" s="23" t="s">
        <v>31</v>
      </c>
      <c r="AF909" s="23" t="s">
        <v>31</v>
      </c>
      <c r="AG909" s="23" t="s">
        <v>31</v>
      </c>
      <c r="AH909" s="23" t="s">
        <v>31</v>
      </c>
      <c r="AI909" s="23" t="s">
        <v>31</v>
      </c>
      <c r="AJ909" s="22">
        <v>3</v>
      </c>
    </row>
    <row r="910" spans="1:36" x14ac:dyDescent="0.25">
      <c r="A910" s="22" t="s">
        <v>1327</v>
      </c>
      <c r="B910" s="22" t="s">
        <v>1695</v>
      </c>
      <c r="C910" s="22">
        <v>3</v>
      </c>
      <c r="D910" s="22">
        <v>0.01</v>
      </c>
      <c r="E910" s="22">
        <v>-6.64</v>
      </c>
      <c r="F910" s="22" t="s">
        <v>31</v>
      </c>
      <c r="G910" s="22" t="s">
        <v>31</v>
      </c>
      <c r="H910" s="22">
        <v>66963.571095178806</v>
      </c>
      <c r="I910" s="22" t="s">
        <v>31</v>
      </c>
      <c r="J910" s="22">
        <v>147.82</v>
      </c>
      <c r="K910" s="22" t="s">
        <v>31</v>
      </c>
      <c r="L910" s="22">
        <v>139578.296875</v>
      </c>
      <c r="M910" s="22">
        <v>345584.6875</v>
      </c>
      <c r="N910" s="22">
        <v>5634.2099609375</v>
      </c>
      <c r="O910" s="22" t="s">
        <v>31</v>
      </c>
      <c r="P910" s="22" t="s">
        <v>31</v>
      </c>
      <c r="Q910" s="22">
        <v>2177.5380859375</v>
      </c>
      <c r="R910" s="22" t="s">
        <v>31</v>
      </c>
      <c r="S910" s="22" t="s">
        <v>31</v>
      </c>
      <c r="T910" s="22" t="s">
        <v>31</v>
      </c>
      <c r="U910" s="22" t="s">
        <v>31</v>
      </c>
      <c r="V910" s="22" t="s">
        <v>31</v>
      </c>
      <c r="W910" s="22" t="s">
        <v>31</v>
      </c>
      <c r="X910" s="23">
        <v>295937.81660302298</v>
      </c>
      <c r="Y910" s="23">
        <v>1168155.37732178</v>
      </c>
      <c r="Z910" s="23">
        <v>15152.2367276034</v>
      </c>
      <c r="AA910" s="23" t="s">
        <v>31</v>
      </c>
      <c r="AB910" s="23" t="s">
        <v>31</v>
      </c>
      <c r="AC910" s="23">
        <v>4513.7156605412401</v>
      </c>
      <c r="AD910" s="23" t="s">
        <v>31</v>
      </c>
      <c r="AE910" s="23" t="s">
        <v>31</v>
      </c>
      <c r="AF910" s="23" t="s">
        <v>31</v>
      </c>
      <c r="AG910" s="23" t="s">
        <v>31</v>
      </c>
      <c r="AH910" s="23" t="s">
        <v>31</v>
      </c>
      <c r="AI910" s="23" t="s">
        <v>31</v>
      </c>
      <c r="AJ910" s="22">
        <v>3</v>
      </c>
    </row>
    <row r="911" spans="1:36" x14ac:dyDescent="0.25">
      <c r="A911" s="22" t="s">
        <v>448</v>
      </c>
      <c r="B911" s="22" t="s">
        <v>2079</v>
      </c>
      <c r="C911" s="22">
        <v>3</v>
      </c>
      <c r="D911" s="22">
        <v>0.01</v>
      </c>
      <c r="E911" s="22">
        <v>-6.64</v>
      </c>
      <c r="F911" s="22" t="s">
        <v>31</v>
      </c>
      <c r="G911" s="22" t="s">
        <v>31</v>
      </c>
      <c r="H911" s="22">
        <v>11656.5577337875</v>
      </c>
      <c r="I911" s="22" t="s">
        <v>31</v>
      </c>
      <c r="J911" s="22">
        <v>194.11</v>
      </c>
      <c r="K911" s="22" t="s">
        <v>31</v>
      </c>
      <c r="L911" s="22">
        <v>43764.8828125</v>
      </c>
      <c r="M911" s="22">
        <v>173170.40625</v>
      </c>
      <c r="N911" s="22">
        <v>4428.45947265625</v>
      </c>
      <c r="O911" s="22">
        <v>4165.8642578125</v>
      </c>
      <c r="P911" s="22">
        <v>2594.5791015625</v>
      </c>
      <c r="Q911" s="22">
        <v>3224.01904296875</v>
      </c>
      <c r="R911" s="22" t="s">
        <v>31</v>
      </c>
      <c r="S911" s="22" t="s">
        <v>31</v>
      </c>
      <c r="T911" s="22" t="s">
        <v>31</v>
      </c>
      <c r="U911" s="22" t="s">
        <v>31</v>
      </c>
      <c r="V911" s="22" t="s">
        <v>31</v>
      </c>
      <c r="W911" s="22" t="s">
        <v>31</v>
      </c>
      <c r="X911" s="23">
        <v>92791.531014433698</v>
      </c>
      <c r="Y911" s="23">
        <v>585355.62648137996</v>
      </c>
      <c r="Z911" s="23">
        <v>11909.578580404899</v>
      </c>
      <c r="AA911" s="23">
        <v>11408.9123543531</v>
      </c>
      <c r="AB911" s="23">
        <v>5691.7144860070703</v>
      </c>
      <c r="AC911" s="23">
        <v>6682.9165184800804</v>
      </c>
      <c r="AD911" s="23" t="s">
        <v>31</v>
      </c>
      <c r="AE911" s="23" t="s">
        <v>31</v>
      </c>
      <c r="AF911" s="23" t="s">
        <v>31</v>
      </c>
      <c r="AG911" s="23" t="s">
        <v>31</v>
      </c>
      <c r="AH911" s="23" t="s">
        <v>31</v>
      </c>
      <c r="AI911" s="23" t="s">
        <v>31</v>
      </c>
      <c r="AJ911" s="22">
        <v>3</v>
      </c>
    </row>
    <row r="913" spans="23:35" x14ac:dyDescent="0.25">
      <c r="W913" s="5" t="s">
        <v>2080</v>
      </c>
      <c r="X913" s="20">
        <f>SUM(X916+X914)</f>
        <v>906</v>
      </c>
      <c r="Y913" s="20">
        <f t="shared" ref="Y913:AI913" si="0">SUM(Y916+Y914)</f>
        <v>906</v>
      </c>
      <c r="Z913" s="20">
        <f t="shared" si="0"/>
        <v>906</v>
      </c>
      <c r="AA913" s="20">
        <f t="shared" si="0"/>
        <v>906</v>
      </c>
      <c r="AB913" s="20">
        <f t="shared" si="0"/>
        <v>906</v>
      </c>
      <c r="AC913" s="20">
        <f t="shared" si="0"/>
        <v>906</v>
      </c>
      <c r="AD913" s="20">
        <f t="shared" si="0"/>
        <v>906</v>
      </c>
      <c r="AE913" s="20">
        <f t="shared" si="0"/>
        <v>906</v>
      </c>
      <c r="AF913" s="20">
        <f t="shared" si="0"/>
        <v>906</v>
      </c>
      <c r="AG913" s="20">
        <f t="shared" si="0"/>
        <v>906</v>
      </c>
      <c r="AH913" s="20">
        <f t="shared" si="0"/>
        <v>906</v>
      </c>
      <c r="AI913" s="20">
        <f t="shared" si="0"/>
        <v>906</v>
      </c>
    </row>
    <row r="914" spans="23:35" x14ac:dyDescent="0.25">
      <c r="W914" s="5" t="s">
        <v>1209</v>
      </c>
      <c r="X914" s="20">
        <f t="shared" ref="X914:AI914" si="1">COUNT(X6:X911)</f>
        <v>687</v>
      </c>
      <c r="Y914" s="20">
        <f t="shared" si="1"/>
        <v>696</v>
      </c>
      <c r="Z914" s="20">
        <f t="shared" si="1"/>
        <v>697</v>
      </c>
      <c r="AA914" s="20">
        <f t="shared" si="1"/>
        <v>687</v>
      </c>
      <c r="AB914" s="20">
        <f t="shared" si="1"/>
        <v>687</v>
      </c>
      <c r="AC914" s="20">
        <f t="shared" si="1"/>
        <v>691</v>
      </c>
      <c r="AD914" s="20">
        <f t="shared" si="1"/>
        <v>402</v>
      </c>
      <c r="AE914" s="20">
        <f t="shared" si="1"/>
        <v>411</v>
      </c>
      <c r="AF914" s="20">
        <f t="shared" si="1"/>
        <v>380</v>
      </c>
      <c r="AG914" s="20">
        <f t="shared" si="1"/>
        <v>380</v>
      </c>
      <c r="AH914" s="20">
        <f t="shared" si="1"/>
        <v>377</v>
      </c>
      <c r="AI914" s="20">
        <f t="shared" si="1"/>
        <v>388</v>
      </c>
    </row>
    <row r="915" spans="23:35" x14ac:dyDescent="0.25">
      <c r="W915" s="5" t="s">
        <v>1211</v>
      </c>
      <c r="X915" s="21">
        <f t="shared" ref="X915:AI915" si="2">SUM(X6:X911)</f>
        <v>6288857480.8351974</v>
      </c>
      <c r="Y915" s="21">
        <f t="shared" si="2"/>
        <v>6254826907.9870415</v>
      </c>
      <c r="Z915" s="21">
        <f t="shared" si="2"/>
        <v>6303695943.3951283</v>
      </c>
      <c r="AA915" s="21">
        <f t="shared" si="2"/>
        <v>6314506111.5698843</v>
      </c>
      <c r="AB915" s="21">
        <f t="shared" si="2"/>
        <v>6273894053.5122147</v>
      </c>
      <c r="AC915" s="21">
        <f t="shared" si="2"/>
        <v>6275319049.3661022</v>
      </c>
      <c r="AD915" s="21">
        <f t="shared" si="2"/>
        <v>6222279863.0825205</v>
      </c>
      <c r="AE915" s="21">
        <f t="shared" si="2"/>
        <v>6214754051.1705732</v>
      </c>
      <c r="AF915" s="21">
        <f t="shared" si="2"/>
        <v>6227297368.4653664</v>
      </c>
      <c r="AG915" s="21">
        <f t="shared" si="2"/>
        <v>6231887731.8118858</v>
      </c>
      <c r="AH915" s="21">
        <f t="shared" si="2"/>
        <v>6283673890.4329472</v>
      </c>
      <c r="AI915" s="21">
        <f t="shared" si="2"/>
        <v>6252877800.653615</v>
      </c>
    </row>
    <row r="916" spans="23:35" x14ac:dyDescent="0.25">
      <c r="W916" s="5" t="s">
        <v>1210</v>
      </c>
      <c r="X916" s="20">
        <f t="shared" ref="X916:AI916" si="3">COUNTBLANK(X6:X911)</f>
        <v>219</v>
      </c>
      <c r="Y916" s="20">
        <f t="shared" si="3"/>
        <v>210</v>
      </c>
      <c r="Z916" s="20">
        <f t="shared" si="3"/>
        <v>209</v>
      </c>
      <c r="AA916" s="20">
        <f t="shared" si="3"/>
        <v>219</v>
      </c>
      <c r="AB916" s="20">
        <f t="shared" si="3"/>
        <v>219</v>
      </c>
      <c r="AC916" s="20">
        <f t="shared" si="3"/>
        <v>215</v>
      </c>
      <c r="AD916" s="20">
        <f t="shared" si="3"/>
        <v>504</v>
      </c>
      <c r="AE916" s="20">
        <f t="shared" si="3"/>
        <v>495</v>
      </c>
      <c r="AF916" s="20">
        <f t="shared" si="3"/>
        <v>526</v>
      </c>
      <c r="AG916" s="20">
        <f t="shared" si="3"/>
        <v>526</v>
      </c>
      <c r="AH916" s="20">
        <f t="shared" si="3"/>
        <v>529</v>
      </c>
      <c r="AI916" s="20">
        <f t="shared" si="3"/>
        <v>518</v>
      </c>
    </row>
    <row r="917" spans="23:35" x14ac:dyDescent="0.25">
      <c r="W917" s="24" t="s">
        <v>2081</v>
      </c>
      <c r="X917" s="44">
        <f>AVERAGE(X914:AC914)</f>
        <v>690.83333333333337</v>
      </c>
      <c r="Y917" s="45"/>
      <c r="Z917" s="45"/>
      <c r="AA917" s="45"/>
      <c r="AB917" s="45"/>
      <c r="AC917" s="45"/>
      <c r="AD917" s="44">
        <f>AVERAGE(AD914:AI914)</f>
        <v>389.66666666666669</v>
      </c>
      <c r="AE917" s="45"/>
      <c r="AF917" s="45"/>
      <c r="AG917" s="45"/>
      <c r="AH917" s="45"/>
      <c r="AI917" s="45"/>
    </row>
    <row r="918" spans="23:35" x14ac:dyDescent="0.25">
      <c r="W918" s="5" t="s">
        <v>2470</v>
      </c>
      <c r="X918" s="41">
        <f>X916*100/X913</f>
        <v>24.172185430463575</v>
      </c>
      <c r="Y918" s="41">
        <f t="shared" ref="Y918:AI918" si="4">Y916*100/Y913</f>
        <v>23.178807947019866</v>
      </c>
      <c r="Z918" s="41">
        <f t="shared" si="4"/>
        <v>23.068432671081677</v>
      </c>
      <c r="AA918" s="41">
        <f t="shared" si="4"/>
        <v>24.172185430463575</v>
      </c>
      <c r="AB918" s="41">
        <f t="shared" si="4"/>
        <v>24.172185430463575</v>
      </c>
      <c r="AC918" s="41">
        <f t="shared" si="4"/>
        <v>23.730684326710819</v>
      </c>
      <c r="AD918" s="41">
        <f t="shared" si="4"/>
        <v>55.629139072847686</v>
      </c>
      <c r="AE918" s="41">
        <f t="shared" si="4"/>
        <v>54.635761589403977</v>
      </c>
      <c r="AF918" s="41">
        <f t="shared" si="4"/>
        <v>58.057395143487859</v>
      </c>
      <c r="AG918" s="41">
        <f t="shared" si="4"/>
        <v>58.057395143487859</v>
      </c>
      <c r="AH918" s="41">
        <f t="shared" si="4"/>
        <v>58.388520971302427</v>
      </c>
      <c r="AI918" s="41">
        <f t="shared" si="4"/>
        <v>57.17439293598234</v>
      </c>
    </row>
    <row r="919" spans="23:35" x14ac:dyDescent="0.25">
      <c r="W919" s="5" t="s">
        <v>2471</v>
      </c>
      <c r="X919" s="41">
        <f>X914*100/X913</f>
        <v>75.827814569536429</v>
      </c>
      <c r="Y919" s="41">
        <f t="shared" ref="Y919:AI919" si="5">Y914*100/Y913</f>
        <v>76.821192052980138</v>
      </c>
      <c r="Z919" s="41">
        <f t="shared" si="5"/>
        <v>76.93156732891832</v>
      </c>
      <c r="AA919" s="41">
        <f t="shared" si="5"/>
        <v>75.827814569536429</v>
      </c>
      <c r="AB919" s="41">
        <f t="shared" si="5"/>
        <v>75.827814569536429</v>
      </c>
      <c r="AC919" s="41">
        <f t="shared" si="5"/>
        <v>76.269315673289185</v>
      </c>
      <c r="AD919" s="41">
        <f t="shared" si="5"/>
        <v>44.370860927152314</v>
      </c>
      <c r="AE919" s="41">
        <f t="shared" si="5"/>
        <v>45.364238410596023</v>
      </c>
      <c r="AF919" s="41">
        <f t="shared" si="5"/>
        <v>41.942604856512141</v>
      </c>
      <c r="AG919" s="41">
        <f t="shared" si="5"/>
        <v>41.942604856512141</v>
      </c>
      <c r="AH919" s="41">
        <f t="shared" si="5"/>
        <v>41.611479028697573</v>
      </c>
      <c r="AI919" s="41">
        <f t="shared" si="5"/>
        <v>42.82560706401766</v>
      </c>
    </row>
  </sheetData>
  <mergeCells count="2">
    <mergeCell ref="X917:AC917"/>
    <mergeCell ref="AD917:AI9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F3812-1093-4CC5-A758-A469C45197D5}">
  <sheetPr codeName="Sheet2"/>
  <dimension ref="A1:AA403"/>
  <sheetViews>
    <sheetView workbookViewId="0"/>
  </sheetViews>
  <sheetFormatPr defaultRowHeight="15" x14ac:dyDescent="0.25"/>
  <cols>
    <col min="15" max="16" width="25" bestFit="1" customWidth="1"/>
    <col min="17" max="20" width="26.28515625" bestFit="1" customWidth="1"/>
    <col min="21" max="25" width="10.5703125" bestFit="1" customWidth="1"/>
    <col min="26" max="26" width="28.42578125" bestFit="1" customWidth="1"/>
  </cols>
  <sheetData>
    <row r="1" spans="1:27" x14ac:dyDescent="0.25">
      <c r="A1" s="3" t="s">
        <v>2474</v>
      </c>
    </row>
    <row r="2" spans="1:27" x14ac:dyDescent="0.25">
      <c r="A2" s="2" t="s">
        <v>2084</v>
      </c>
    </row>
    <row r="3" spans="1:27" x14ac:dyDescent="0.25">
      <c r="A3" s="2" t="s">
        <v>1225</v>
      </c>
    </row>
    <row r="5" spans="1:27" x14ac:dyDescent="0.25">
      <c r="A5" s="7" t="s">
        <v>0</v>
      </c>
      <c r="B5" s="7" t="s">
        <v>1</v>
      </c>
      <c r="C5" s="7" t="s">
        <v>11</v>
      </c>
      <c r="D5" s="7" t="s">
        <v>12</v>
      </c>
      <c r="E5" s="7" t="s">
        <v>13</v>
      </c>
      <c r="F5" s="7" t="s">
        <v>14</v>
      </c>
      <c r="G5" s="7" t="s">
        <v>15</v>
      </c>
      <c r="H5" s="7" t="s">
        <v>16</v>
      </c>
      <c r="I5" s="7" t="s">
        <v>17</v>
      </c>
      <c r="J5" s="7" t="s">
        <v>18</v>
      </c>
      <c r="K5" s="7" t="s">
        <v>19</v>
      </c>
      <c r="L5" s="7" t="s">
        <v>20</v>
      </c>
      <c r="M5" s="7" t="s">
        <v>21</v>
      </c>
      <c r="N5" s="7" t="s">
        <v>22</v>
      </c>
      <c r="O5" s="16" t="s">
        <v>1213</v>
      </c>
      <c r="P5" s="16" t="s">
        <v>1214</v>
      </c>
      <c r="Q5" s="16" t="s">
        <v>1215</v>
      </c>
      <c r="R5" s="16" t="s">
        <v>1216</v>
      </c>
      <c r="S5" s="16" t="s">
        <v>1217</v>
      </c>
      <c r="T5" s="16" t="s">
        <v>1218</v>
      </c>
      <c r="U5" s="16" t="s">
        <v>1219</v>
      </c>
      <c r="V5" s="16" t="s">
        <v>1220</v>
      </c>
      <c r="W5" s="16" t="s">
        <v>1221</v>
      </c>
      <c r="X5" s="16" t="s">
        <v>1222</v>
      </c>
      <c r="Y5" s="16" t="s">
        <v>1223</v>
      </c>
      <c r="Z5" s="16" t="s">
        <v>1224</v>
      </c>
      <c r="AA5" s="17"/>
    </row>
    <row r="6" spans="1:27" x14ac:dyDescent="0.25">
      <c r="A6" s="8" t="s">
        <v>29</v>
      </c>
      <c r="B6" s="6" t="s">
        <v>30</v>
      </c>
      <c r="C6" s="6">
        <v>7222345.3379133902</v>
      </c>
      <c r="D6" s="6">
        <v>7791246.9408465801</v>
      </c>
      <c r="E6" s="6">
        <v>8280319.2230134197</v>
      </c>
      <c r="F6" s="6">
        <v>8188954.1445380002</v>
      </c>
      <c r="G6" s="6">
        <v>6199566.75995823</v>
      </c>
      <c r="H6" s="6">
        <v>5739100.5473219296</v>
      </c>
      <c r="I6" s="6">
        <v>3647510.375</v>
      </c>
      <c r="J6" s="6">
        <v>4302640.7554570399</v>
      </c>
      <c r="K6" s="6">
        <v>4883331.01326859</v>
      </c>
      <c r="L6" s="6">
        <v>4146567.388547</v>
      </c>
      <c r="M6" s="6">
        <v>1789215.5533948899</v>
      </c>
      <c r="N6" s="6">
        <v>2289618.7275945102</v>
      </c>
      <c r="O6" s="18">
        <f>LOG(C6,2)</f>
        <v>22.784035974017225</v>
      </c>
      <c r="P6" s="18">
        <f t="shared" ref="P6:Z6" si="0">LOG(D6,2)</f>
        <v>22.893422810500994</v>
      </c>
      <c r="Q6" s="18">
        <f t="shared" si="0"/>
        <v>22.981254956925696</v>
      </c>
      <c r="R6" s="18">
        <f t="shared" si="0"/>
        <v>22.965247778597526</v>
      </c>
      <c r="S6" s="18">
        <f t="shared" si="0"/>
        <v>22.563735969485194</v>
      </c>
      <c r="T6" s="18">
        <f t="shared" si="0"/>
        <v>22.452393219535598</v>
      </c>
      <c r="U6" s="18">
        <f t="shared" si="0"/>
        <v>21.798480651083452</v>
      </c>
      <c r="V6" s="18">
        <f t="shared" si="0"/>
        <v>22.036790958307439</v>
      </c>
      <c r="W6" s="18">
        <f t="shared" si="0"/>
        <v>22.219434142715375</v>
      </c>
      <c r="X6" s="18">
        <f t="shared" si="0"/>
        <v>21.983486108018663</v>
      </c>
      <c r="Y6" s="18">
        <f t="shared" si="0"/>
        <v>20.770895773975472</v>
      </c>
      <c r="Z6" s="18">
        <f t="shared" si="0"/>
        <v>21.126675946858324</v>
      </c>
    </row>
    <row r="7" spans="1:27" x14ac:dyDescent="0.25">
      <c r="A7" s="8" t="s">
        <v>33</v>
      </c>
      <c r="B7" s="6" t="s">
        <v>34</v>
      </c>
      <c r="C7" s="6">
        <v>1489376305.4235499</v>
      </c>
      <c r="D7" s="6">
        <v>1413296738.10746</v>
      </c>
      <c r="E7" s="6">
        <v>1821391764.49405</v>
      </c>
      <c r="F7" s="6">
        <v>1866093512.95647</v>
      </c>
      <c r="G7" s="6">
        <v>1706928580.3125899</v>
      </c>
      <c r="H7" s="6">
        <v>1633926191.4653201</v>
      </c>
      <c r="I7" s="6">
        <v>925683212.6875</v>
      </c>
      <c r="J7" s="6">
        <v>997339782.21572006</v>
      </c>
      <c r="K7" s="6">
        <v>1357038560.15168</v>
      </c>
      <c r="L7" s="6">
        <v>1417419886.2162099</v>
      </c>
      <c r="M7" s="6">
        <v>1645237923.49717</v>
      </c>
      <c r="N7" s="6">
        <v>1063079063.73255</v>
      </c>
      <c r="O7" s="18">
        <f t="shared" ref="O7:O70" si="1">LOG(C7,2)</f>
        <v>30.472061164910251</v>
      </c>
      <c r="P7" s="18">
        <f t="shared" ref="P7:P70" si="2">LOG(D7,2)</f>
        <v>30.396417262085833</v>
      </c>
      <c r="Q7" s="18">
        <f t="shared" ref="Q7:Q70" si="3">LOG(E7,2)</f>
        <v>30.762394120015518</v>
      </c>
      <c r="R7" s="18">
        <f t="shared" ref="R7:R70" si="4">LOG(F7,2)</f>
        <v>30.797374137763395</v>
      </c>
      <c r="S7" s="18">
        <f t="shared" ref="S7:S70" si="5">LOG(G7,2)</f>
        <v>30.668755549736559</v>
      </c>
      <c r="T7" s="18">
        <f t="shared" ref="T7:T70" si="6">LOG(H7,2)</f>
        <v>30.605695668796677</v>
      </c>
      <c r="U7" s="18">
        <f t="shared" ref="U7:U70" si="7">LOG(I7,2)</f>
        <v>29.785943317943143</v>
      </c>
      <c r="V7" s="18">
        <f t="shared" ref="V7:V70" si="8">LOG(J7,2)</f>
        <v>29.893509857107528</v>
      </c>
      <c r="W7" s="18">
        <f t="shared" ref="W7:W70" si="9">LOG(K7,2)</f>
        <v>30.337814569399789</v>
      </c>
      <c r="X7" s="18">
        <f t="shared" ref="X7:X70" si="10">LOG(L7,2)</f>
        <v>30.400620049100961</v>
      </c>
      <c r="Y7" s="18">
        <f t="shared" ref="Y7:Y70" si="11">LOG(M7,2)</f>
        <v>30.615649086110256</v>
      </c>
      <c r="Z7" s="18">
        <f t="shared" ref="Z7:Z70" si="12">LOG(N7,2)</f>
        <v>29.985601751526136</v>
      </c>
    </row>
    <row r="8" spans="1:27" x14ac:dyDescent="0.25">
      <c r="A8" s="8" t="s">
        <v>36</v>
      </c>
      <c r="B8" s="6" t="s">
        <v>37</v>
      </c>
      <c r="C8" s="6">
        <v>1546114.4024847699</v>
      </c>
      <c r="D8" s="6">
        <v>1350956.51030657</v>
      </c>
      <c r="E8" s="6">
        <v>3442440.8513761</v>
      </c>
      <c r="F8" s="6">
        <v>3566802.9243026702</v>
      </c>
      <c r="G8" s="6">
        <v>1272832.66510849</v>
      </c>
      <c r="H8" s="6">
        <v>1308388.8230556301</v>
      </c>
      <c r="I8" s="6" t="s">
        <v>31</v>
      </c>
      <c r="J8" s="6">
        <v>382769.03108739102</v>
      </c>
      <c r="K8" s="6">
        <v>932491.20139402605</v>
      </c>
      <c r="L8" s="6">
        <v>1281733.89010242</v>
      </c>
      <c r="M8" s="6" t="s">
        <v>31</v>
      </c>
      <c r="N8" s="6" t="s">
        <v>31</v>
      </c>
      <c r="O8" s="18">
        <f t="shared" si="1"/>
        <v>20.560215642656182</v>
      </c>
      <c r="P8" s="18">
        <f t="shared" si="2"/>
        <v>20.365549801815362</v>
      </c>
      <c r="Q8" s="18">
        <f t="shared" si="3"/>
        <v>21.715000435257551</v>
      </c>
      <c r="R8" s="18">
        <f t="shared" si="4"/>
        <v>21.766200074451636</v>
      </c>
      <c r="S8" s="18">
        <f t="shared" si="5"/>
        <v>20.279611334921395</v>
      </c>
      <c r="T8" s="18">
        <f t="shared" si="6"/>
        <v>20.319359909651538</v>
      </c>
      <c r="U8" s="18" t="e">
        <f t="shared" si="7"/>
        <v>#VALUE!</v>
      </c>
      <c r="V8" s="18">
        <f t="shared" si="8"/>
        <v>18.546114584030821</v>
      </c>
      <c r="W8" s="18">
        <f t="shared" si="9"/>
        <v>19.830730587187968</v>
      </c>
      <c r="X8" s="18">
        <f t="shared" si="10"/>
        <v>20.289665334182139</v>
      </c>
      <c r="Y8" s="18" t="e">
        <f t="shared" si="11"/>
        <v>#VALUE!</v>
      </c>
      <c r="Z8" s="18" t="e">
        <f t="shared" si="12"/>
        <v>#VALUE!</v>
      </c>
    </row>
    <row r="9" spans="1:27" x14ac:dyDescent="0.25">
      <c r="A9" s="8" t="s">
        <v>39</v>
      </c>
      <c r="B9" s="6" t="s">
        <v>40</v>
      </c>
      <c r="C9" s="6">
        <v>1985486.1418526601</v>
      </c>
      <c r="D9" s="6">
        <v>2358857.1988673098</v>
      </c>
      <c r="E9" s="6">
        <v>1528851.01080132</v>
      </c>
      <c r="F9" s="6">
        <v>1523042.4623672201</v>
      </c>
      <c r="G9" s="6">
        <v>1133154.5521056401</v>
      </c>
      <c r="H9" s="6">
        <v>1090228.8515234999</v>
      </c>
      <c r="I9" s="6">
        <v>1509286.875</v>
      </c>
      <c r="J9" s="6">
        <v>1762704.6563450701</v>
      </c>
      <c r="K9" s="6">
        <v>1287417.46649312</v>
      </c>
      <c r="L9" s="6">
        <v>1285118.44789204</v>
      </c>
      <c r="M9" s="6">
        <v>545167.21028185496</v>
      </c>
      <c r="N9" s="6">
        <v>791030.720474581</v>
      </c>
      <c r="O9" s="18">
        <f t="shared" si="1"/>
        <v>20.921060860606996</v>
      </c>
      <c r="P9" s="18">
        <f t="shared" si="2"/>
        <v>21.169656652283983</v>
      </c>
      <c r="Q9" s="18">
        <f t="shared" si="3"/>
        <v>20.54401638972389</v>
      </c>
      <c r="R9" s="18">
        <f t="shared" si="4"/>
        <v>20.538524733994183</v>
      </c>
      <c r="S9" s="18">
        <f t="shared" si="5"/>
        <v>20.111913214551461</v>
      </c>
      <c r="T9" s="18">
        <f t="shared" si="6"/>
        <v>20.056199574329252</v>
      </c>
      <c r="U9" s="18">
        <f t="shared" si="7"/>
        <v>20.525435618929173</v>
      </c>
      <c r="V9" s="18">
        <f t="shared" si="8"/>
        <v>20.749359338638882</v>
      </c>
      <c r="W9" s="18">
        <f t="shared" si="9"/>
        <v>20.29604851657329</v>
      </c>
      <c r="X9" s="18">
        <f t="shared" si="10"/>
        <v>20.293469906417343</v>
      </c>
      <c r="Y9" s="18">
        <f t="shared" si="11"/>
        <v>19.056339266612298</v>
      </c>
      <c r="Z9" s="18">
        <f t="shared" si="12"/>
        <v>19.593374198737546</v>
      </c>
    </row>
    <row r="10" spans="1:27" x14ac:dyDescent="0.25">
      <c r="A10" s="8" t="s">
        <v>42</v>
      </c>
      <c r="B10" s="6" t="s">
        <v>43</v>
      </c>
      <c r="C10" s="6">
        <v>2606571.6264909501</v>
      </c>
      <c r="D10" s="6">
        <v>2826278.5902708401</v>
      </c>
      <c r="E10" s="6">
        <v>2997271.3687123801</v>
      </c>
      <c r="F10" s="6">
        <v>3045293.88876739</v>
      </c>
      <c r="G10" s="6">
        <v>3336818.2303934498</v>
      </c>
      <c r="H10" s="6">
        <v>3402952.7416947498</v>
      </c>
      <c r="I10" s="6">
        <v>1273513.8125</v>
      </c>
      <c r="J10" s="6">
        <v>1401185.39631696</v>
      </c>
      <c r="K10" s="6">
        <v>945219.70997984998</v>
      </c>
      <c r="L10" s="6">
        <v>1062612.82255824</v>
      </c>
      <c r="M10" s="6">
        <v>810877.59130070603</v>
      </c>
      <c r="N10" s="6">
        <v>1194209.3833027501</v>
      </c>
      <c r="O10" s="18">
        <f t="shared" si="1"/>
        <v>21.31372207390168</v>
      </c>
      <c r="P10" s="18">
        <f t="shared" si="2"/>
        <v>21.43047225049234</v>
      </c>
      <c r="Q10" s="18">
        <f t="shared" si="3"/>
        <v>21.515218278658491</v>
      </c>
      <c r="R10" s="18">
        <f t="shared" si="4"/>
        <v>21.538150032729273</v>
      </c>
      <c r="S10" s="18">
        <f t="shared" si="5"/>
        <v>21.670041668714532</v>
      </c>
      <c r="T10" s="18">
        <f t="shared" si="6"/>
        <v>21.698355685424026</v>
      </c>
      <c r="U10" s="18">
        <f t="shared" si="7"/>
        <v>20.280383176456649</v>
      </c>
      <c r="V10" s="18">
        <f t="shared" si="8"/>
        <v>20.418216426342923</v>
      </c>
      <c r="W10" s="18">
        <f t="shared" si="9"/>
        <v>19.850290187533709</v>
      </c>
      <c r="X10" s="18">
        <f t="shared" si="10"/>
        <v>20.019184596366532</v>
      </c>
      <c r="Y10" s="18">
        <f t="shared" si="11"/>
        <v>19.629124618531321</v>
      </c>
      <c r="Z10" s="18">
        <f t="shared" si="12"/>
        <v>20.187624378932867</v>
      </c>
    </row>
    <row r="11" spans="1:27" x14ac:dyDescent="0.25">
      <c r="A11" s="8" t="s">
        <v>45</v>
      </c>
      <c r="B11" s="6" t="s">
        <v>46</v>
      </c>
      <c r="C11" s="6">
        <v>54956156.081911601</v>
      </c>
      <c r="D11" s="6">
        <v>42791243.108010702</v>
      </c>
      <c r="E11" s="6">
        <v>82498120.577683806</v>
      </c>
      <c r="F11" s="6">
        <v>78388092.675354302</v>
      </c>
      <c r="G11" s="6">
        <v>60532905.944262601</v>
      </c>
      <c r="H11" s="6">
        <v>57385529.421531402</v>
      </c>
      <c r="I11" s="6">
        <v>67503335.8359375</v>
      </c>
      <c r="J11" s="6">
        <v>74473755.000020504</v>
      </c>
      <c r="K11" s="6">
        <v>134762150.972271</v>
      </c>
      <c r="L11" s="6">
        <v>129299751.630155</v>
      </c>
      <c r="M11" s="6">
        <v>53474922.886747003</v>
      </c>
      <c r="N11" s="6">
        <v>74961505.821062595</v>
      </c>
      <c r="O11" s="18">
        <f t="shared" si="1"/>
        <v>25.711777762335831</v>
      </c>
      <c r="P11" s="18">
        <f t="shared" si="2"/>
        <v>25.350812254827815</v>
      </c>
      <c r="Q11" s="18">
        <f t="shared" si="3"/>
        <v>26.297857917337986</v>
      </c>
      <c r="R11" s="18">
        <f t="shared" si="4"/>
        <v>26.224131186627442</v>
      </c>
      <c r="S11" s="18">
        <f t="shared" si="5"/>
        <v>25.85121627497789</v>
      </c>
      <c r="T11" s="18">
        <f t="shared" si="6"/>
        <v>25.774183650873056</v>
      </c>
      <c r="U11" s="18">
        <f t="shared" si="7"/>
        <v>26.008455462301665</v>
      </c>
      <c r="V11" s="18">
        <f t="shared" si="8"/>
        <v>26.150228764924545</v>
      </c>
      <c r="W11" s="18">
        <f t="shared" si="9"/>
        <v>27.005840120070012</v>
      </c>
      <c r="X11" s="18">
        <f t="shared" si="10"/>
        <v>26.946144262999674</v>
      </c>
      <c r="Y11" s="18">
        <f t="shared" si="11"/>
        <v>25.672359161171975</v>
      </c>
      <c r="Z11" s="18">
        <f t="shared" si="12"/>
        <v>26.159646598248653</v>
      </c>
    </row>
    <row r="12" spans="1:27" x14ac:dyDescent="0.25">
      <c r="A12" s="8" t="s">
        <v>48</v>
      </c>
      <c r="B12" s="6" t="s">
        <v>49</v>
      </c>
      <c r="C12" s="6">
        <v>2290123.3658478302</v>
      </c>
      <c r="D12" s="6">
        <v>2017816.2576766999</v>
      </c>
      <c r="E12" s="6">
        <v>3040301.17865866</v>
      </c>
      <c r="F12" s="6">
        <v>2819914.3340565702</v>
      </c>
      <c r="G12" s="6">
        <v>2552444.6009965902</v>
      </c>
      <c r="H12" s="6">
        <v>2457618.48691819</v>
      </c>
      <c r="I12" s="6">
        <v>13012295.458496099</v>
      </c>
      <c r="J12" s="6">
        <v>13371877.3998431</v>
      </c>
      <c r="K12" s="6">
        <v>11330680.466412401</v>
      </c>
      <c r="L12" s="6">
        <v>11358331.408820299</v>
      </c>
      <c r="M12" s="6">
        <v>6487274.8386181304</v>
      </c>
      <c r="N12" s="6">
        <v>10016641.775536301</v>
      </c>
      <c r="O12" s="18">
        <f t="shared" si="1"/>
        <v>21.126993885769991</v>
      </c>
      <c r="P12" s="18">
        <f t="shared" si="2"/>
        <v>20.944363377956979</v>
      </c>
      <c r="Q12" s="18">
        <f t="shared" si="3"/>
        <v>21.535782816491349</v>
      </c>
      <c r="R12" s="18">
        <f t="shared" si="4"/>
        <v>21.427219905101079</v>
      </c>
      <c r="S12" s="18">
        <f t="shared" si="5"/>
        <v>21.283448218092353</v>
      </c>
      <c r="T12" s="18">
        <f t="shared" si="6"/>
        <v>21.228829542906723</v>
      </c>
      <c r="U12" s="18">
        <f t="shared" si="7"/>
        <v>23.633372150054569</v>
      </c>
      <c r="V12" s="18">
        <f t="shared" si="8"/>
        <v>23.672698696979971</v>
      </c>
      <c r="W12" s="18">
        <f t="shared" si="9"/>
        <v>23.433731169327583</v>
      </c>
      <c r="X12" s="18">
        <f t="shared" si="10"/>
        <v>23.437247576076054</v>
      </c>
      <c r="Y12" s="18">
        <f t="shared" si="11"/>
        <v>22.629181130371382</v>
      </c>
      <c r="Z12" s="18">
        <f t="shared" si="12"/>
        <v>23.255895569366444</v>
      </c>
    </row>
    <row r="13" spans="1:27" x14ac:dyDescent="0.25">
      <c r="A13" s="8" t="s">
        <v>51</v>
      </c>
      <c r="B13" s="6" t="s">
        <v>52</v>
      </c>
      <c r="C13" s="6">
        <v>4153045.8051685798</v>
      </c>
      <c r="D13" s="6">
        <v>4228106.1867816504</v>
      </c>
      <c r="E13" s="6">
        <v>11815278.9760988</v>
      </c>
      <c r="F13" s="6">
        <v>13165645.849444</v>
      </c>
      <c r="G13" s="6">
        <v>6509940.0641220696</v>
      </c>
      <c r="H13" s="6">
        <v>6117454.1691855602</v>
      </c>
      <c r="I13" s="6">
        <v>969158.375</v>
      </c>
      <c r="J13" s="6">
        <v>887553.41702689196</v>
      </c>
      <c r="K13" s="6">
        <v>5285200.49411269</v>
      </c>
      <c r="L13" s="6">
        <v>5414739.2963885404</v>
      </c>
      <c r="M13" s="6">
        <v>2527543.0761919199</v>
      </c>
      <c r="N13" s="6">
        <v>2408786.3987773601</v>
      </c>
      <c r="O13" s="18">
        <f t="shared" si="1"/>
        <v>21.985738353084265</v>
      </c>
      <c r="P13" s="18">
        <f t="shared" si="2"/>
        <v>22.011580179067373</v>
      </c>
      <c r="Q13" s="18">
        <f t="shared" si="3"/>
        <v>23.494150358075363</v>
      </c>
      <c r="R13" s="18">
        <f t="shared" si="4"/>
        <v>23.650274959688602</v>
      </c>
      <c r="S13" s="18">
        <f t="shared" si="5"/>
        <v>22.634212830135681</v>
      </c>
      <c r="T13" s="18">
        <f t="shared" si="6"/>
        <v>22.544499957269807</v>
      </c>
      <c r="U13" s="18">
        <f t="shared" si="7"/>
        <v>19.886372917328973</v>
      </c>
      <c r="V13" s="18">
        <f t="shared" si="8"/>
        <v>19.759474424545104</v>
      </c>
      <c r="W13" s="18">
        <f t="shared" si="9"/>
        <v>22.333526770615322</v>
      </c>
      <c r="X13" s="18">
        <f t="shared" si="10"/>
        <v>22.368460447349527</v>
      </c>
      <c r="Y13" s="18">
        <f t="shared" si="11"/>
        <v>21.2693042490999</v>
      </c>
      <c r="Z13" s="18">
        <f t="shared" si="12"/>
        <v>21.199875036338721</v>
      </c>
    </row>
    <row r="14" spans="1:27" x14ac:dyDescent="0.25">
      <c r="A14" s="8" t="s">
        <v>54</v>
      </c>
      <c r="B14" s="6" t="s">
        <v>55</v>
      </c>
      <c r="C14" s="6">
        <v>1001532.31055779</v>
      </c>
      <c r="D14" s="6">
        <v>1311291.3519289701</v>
      </c>
      <c r="E14" s="6">
        <v>3028457.0460751201</v>
      </c>
      <c r="F14" s="6">
        <v>3002843.9943447802</v>
      </c>
      <c r="G14" s="6">
        <v>815962.196093651</v>
      </c>
      <c r="H14" s="6">
        <v>872487.20251249301</v>
      </c>
      <c r="I14" s="6">
        <v>140481.390625</v>
      </c>
      <c r="J14" s="6">
        <v>239974.81878390201</v>
      </c>
      <c r="K14" s="6">
        <v>1661078.99114593</v>
      </c>
      <c r="L14" s="6">
        <v>1647593.38812258</v>
      </c>
      <c r="M14" s="6">
        <v>205403.11884059501</v>
      </c>
      <c r="N14" s="6">
        <v>32811.689766678101</v>
      </c>
      <c r="O14" s="18">
        <f t="shared" si="1"/>
        <v>19.933777534188792</v>
      </c>
      <c r="P14" s="18">
        <f t="shared" si="2"/>
        <v>20.322556838624088</v>
      </c>
      <c r="Q14" s="18">
        <f t="shared" si="3"/>
        <v>21.530151518487912</v>
      </c>
      <c r="R14" s="18">
        <f t="shared" si="4"/>
        <v>21.517898094358603</v>
      </c>
      <c r="S14" s="18">
        <f t="shared" si="5"/>
        <v>19.638142787452679</v>
      </c>
      <c r="T14" s="18">
        <f t="shared" si="6"/>
        <v>19.73477444471937</v>
      </c>
      <c r="U14" s="18">
        <f t="shared" si="7"/>
        <v>17.100019505728682</v>
      </c>
      <c r="V14" s="18">
        <f t="shared" si="8"/>
        <v>17.872523502264094</v>
      </c>
      <c r="W14" s="18">
        <f t="shared" si="9"/>
        <v>20.663689250345612</v>
      </c>
      <c r="X14" s="18">
        <f t="shared" si="10"/>
        <v>20.651928811044836</v>
      </c>
      <c r="Y14" s="18">
        <f t="shared" si="11"/>
        <v>17.648098562138191</v>
      </c>
      <c r="Z14" s="18">
        <f t="shared" si="12"/>
        <v>15.00192227255949</v>
      </c>
    </row>
    <row r="15" spans="1:27" x14ac:dyDescent="0.25">
      <c r="A15" s="8" t="s">
        <v>57</v>
      </c>
      <c r="B15" s="6" t="s">
        <v>58</v>
      </c>
      <c r="C15" s="6">
        <v>7713890.8865435896</v>
      </c>
      <c r="D15" s="6">
        <v>6716941.1785386503</v>
      </c>
      <c r="E15" s="6">
        <v>9204840.2153157592</v>
      </c>
      <c r="F15" s="6">
        <v>7426808.7969631404</v>
      </c>
      <c r="G15" s="6">
        <v>10462253.1633975</v>
      </c>
      <c r="H15" s="6">
        <v>9739790.6590084508</v>
      </c>
      <c r="I15" s="6">
        <v>9110886.484375</v>
      </c>
      <c r="J15" s="6">
        <v>10604550.571403399</v>
      </c>
      <c r="K15" s="6">
        <v>6393938.4240150899</v>
      </c>
      <c r="L15" s="6">
        <v>8391905.1103257593</v>
      </c>
      <c r="M15" s="6">
        <v>11523749.473759601</v>
      </c>
      <c r="N15" s="6">
        <v>11361215.0124874</v>
      </c>
      <c r="O15" s="18">
        <f t="shared" si="1"/>
        <v>22.879027308425957</v>
      </c>
      <c r="P15" s="18">
        <f t="shared" si="2"/>
        <v>22.679372964351344</v>
      </c>
      <c r="Q15" s="18">
        <f t="shared" si="3"/>
        <v>23.133961247708449</v>
      </c>
      <c r="R15" s="18">
        <f t="shared" si="4"/>
        <v>22.824311005958965</v>
      </c>
      <c r="S15" s="18">
        <f t="shared" si="5"/>
        <v>23.318690249793068</v>
      </c>
      <c r="T15" s="18">
        <f t="shared" si="6"/>
        <v>23.21545933357676</v>
      </c>
      <c r="U15" s="18">
        <f t="shared" si="7"/>
        <v>23.119160003635823</v>
      </c>
      <c r="V15" s="18">
        <f t="shared" si="8"/>
        <v>23.338180143906317</v>
      </c>
      <c r="W15" s="18">
        <f t="shared" si="9"/>
        <v>22.608273419824243</v>
      </c>
      <c r="X15" s="18">
        <f t="shared" si="10"/>
        <v>23.000566934365615</v>
      </c>
      <c r="Y15" s="18">
        <f t="shared" si="11"/>
        <v>23.458106865981851</v>
      </c>
      <c r="Z15" s="18">
        <f t="shared" si="12"/>
        <v>23.437613794719297</v>
      </c>
    </row>
    <row r="16" spans="1:27" x14ac:dyDescent="0.25">
      <c r="A16" s="8" t="s">
        <v>60</v>
      </c>
      <c r="B16" s="6" t="s">
        <v>61</v>
      </c>
      <c r="C16" s="6">
        <v>4544341.4651915198</v>
      </c>
      <c r="D16" s="6">
        <v>5598761.8661652803</v>
      </c>
      <c r="E16" s="6">
        <v>6463836.5844238997</v>
      </c>
      <c r="F16" s="6">
        <v>5242609.17577493</v>
      </c>
      <c r="G16" s="6">
        <v>3401139.5019800998</v>
      </c>
      <c r="H16" s="6">
        <v>3748372.9135548999</v>
      </c>
      <c r="I16" s="6">
        <v>34317392.859375</v>
      </c>
      <c r="J16" s="6">
        <v>21481552.347331099</v>
      </c>
      <c r="K16" s="6">
        <v>29358053.2896984</v>
      </c>
      <c r="L16" s="6">
        <v>29771378.1792331</v>
      </c>
      <c r="M16" s="6">
        <v>25033770.889266498</v>
      </c>
      <c r="N16" s="6">
        <v>16304847.194733899</v>
      </c>
      <c r="O16" s="18">
        <f t="shared" si="1"/>
        <v>22.115639813416259</v>
      </c>
      <c r="P16" s="18">
        <f t="shared" si="2"/>
        <v>22.41667638809475</v>
      </c>
      <c r="Q16" s="18">
        <f t="shared" si="3"/>
        <v>22.623959294359832</v>
      </c>
      <c r="R16" s="18">
        <f t="shared" si="4"/>
        <v>22.321853569653491</v>
      </c>
      <c r="S16" s="18">
        <f t="shared" si="5"/>
        <v>21.697586750520589</v>
      </c>
      <c r="T16" s="18">
        <f t="shared" si="6"/>
        <v>21.837833058546853</v>
      </c>
      <c r="U16" s="18">
        <f t="shared" si="7"/>
        <v>25.032436617639817</v>
      </c>
      <c r="V16" s="18">
        <f t="shared" si="8"/>
        <v>24.356594916514112</v>
      </c>
      <c r="W16" s="18">
        <f t="shared" si="9"/>
        <v>24.807252971547594</v>
      </c>
      <c r="X16" s="18">
        <f t="shared" si="10"/>
        <v>24.827422672697907</v>
      </c>
      <c r="Y16" s="18">
        <f t="shared" si="11"/>
        <v>24.577372287778186</v>
      </c>
      <c r="Z16" s="18">
        <f t="shared" si="12"/>
        <v>23.958797584756201</v>
      </c>
    </row>
    <row r="17" spans="1:26" x14ac:dyDescent="0.25">
      <c r="A17" s="8" t="s">
        <v>63</v>
      </c>
      <c r="B17" s="6" t="s">
        <v>64</v>
      </c>
      <c r="C17" s="6">
        <v>208154708.05477399</v>
      </c>
      <c r="D17" s="6">
        <v>231672385.70498499</v>
      </c>
      <c r="E17" s="6">
        <v>204879170.85381201</v>
      </c>
      <c r="F17" s="6">
        <v>201152817.066641</v>
      </c>
      <c r="G17" s="6">
        <v>187945403.57900399</v>
      </c>
      <c r="H17" s="6">
        <v>188314634.36068699</v>
      </c>
      <c r="I17" s="6">
        <v>170553259.546875</v>
      </c>
      <c r="J17" s="6">
        <v>205201297.36857599</v>
      </c>
      <c r="K17" s="6">
        <v>198875730.194013</v>
      </c>
      <c r="L17" s="6">
        <v>198714036.263336</v>
      </c>
      <c r="M17" s="6">
        <v>85330717.033255696</v>
      </c>
      <c r="N17" s="6">
        <v>137346914.200259</v>
      </c>
      <c r="O17" s="18">
        <f t="shared" si="1"/>
        <v>27.633080948902808</v>
      </c>
      <c r="P17" s="18">
        <f t="shared" si="2"/>
        <v>27.787510850860134</v>
      </c>
      <c r="Q17" s="18">
        <f t="shared" si="3"/>
        <v>27.610198078570612</v>
      </c>
      <c r="R17" s="18">
        <f t="shared" si="4"/>
        <v>27.58371670158451</v>
      </c>
      <c r="S17" s="18">
        <f t="shared" si="5"/>
        <v>27.485738392144828</v>
      </c>
      <c r="T17" s="18">
        <f t="shared" si="6"/>
        <v>27.488569878536978</v>
      </c>
      <c r="U17" s="18">
        <f t="shared" si="7"/>
        <v>27.345647086534388</v>
      </c>
      <c r="V17" s="18">
        <f t="shared" si="8"/>
        <v>27.6124646113952</v>
      </c>
      <c r="W17" s="18">
        <f t="shared" si="9"/>
        <v>27.567291986677713</v>
      </c>
      <c r="X17" s="18">
        <f t="shared" si="10"/>
        <v>27.566118540756964</v>
      </c>
      <c r="Y17" s="18">
        <f t="shared" si="11"/>
        <v>26.346561835231789</v>
      </c>
      <c r="Z17" s="18">
        <f t="shared" si="12"/>
        <v>27.033249256567682</v>
      </c>
    </row>
    <row r="18" spans="1:26" x14ac:dyDescent="0.25">
      <c r="A18" s="8" t="s">
        <v>66</v>
      </c>
      <c r="B18" s="6" t="s">
        <v>67</v>
      </c>
      <c r="C18" s="6">
        <v>21593937.2434358</v>
      </c>
      <c r="D18" s="6">
        <v>17323595.8008135</v>
      </c>
      <c r="E18" s="6">
        <v>12752014.579507399</v>
      </c>
      <c r="F18" s="6">
        <v>11853217.817864301</v>
      </c>
      <c r="G18" s="6">
        <v>18730877.756436799</v>
      </c>
      <c r="H18" s="6">
        <v>17512093.7463773</v>
      </c>
      <c r="I18" s="6">
        <v>24311138</v>
      </c>
      <c r="J18" s="6">
        <v>24589123.351707399</v>
      </c>
      <c r="K18" s="6">
        <v>13840930.270262901</v>
      </c>
      <c r="L18" s="6">
        <v>16203897.4294232</v>
      </c>
      <c r="M18" s="6">
        <v>16462046.402840801</v>
      </c>
      <c r="N18" s="6">
        <v>20917897.182555001</v>
      </c>
      <c r="O18" s="18">
        <f t="shared" si="1"/>
        <v>24.364122979536116</v>
      </c>
      <c r="P18" s="18">
        <f t="shared" si="2"/>
        <v>24.046235080741155</v>
      </c>
      <c r="Q18" s="18">
        <f t="shared" si="3"/>
        <v>23.60422184810135</v>
      </c>
      <c r="R18" s="18">
        <f t="shared" si="4"/>
        <v>23.498775427949987</v>
      </c>
      <c r="S18" s="18">
        <f t="shared" si="5"/>
        <v>24.158915172184749</v>
      </c>
      <c r="T18" s="18">
        <f t="shared" si="6"/>
        <v>24.061848246951282</v>
      </c>
      <c r="U18" s="18">
        <f t="shared" si="7"/>
        <v>24.535114091454364</v>
      </c>
      <c r="V18" s="18">
        <f t="shared" si="8"/>
        <v>24.551516965282612</v>
      </c>
      <c r="W18" s="18">
        <f t="shared" si="9"/>
        <v>23.722437576202921</v>
      </c>
      <c r="X18" s="18">
        <f t="shared" si="10"/>
        <v>23.949837522126181</v>
      </c>
      <c r="Y18" s="18">
        <f t="shared" si="11"/>
        <v>23.972640353052459</v>
      </c>
      <c r="Z18" s="18">
        <f t="shared" si="12"/>
        <v>24.318234493005733</v>
      </c>
    </row>
    <row r="19" spans="1:26" x14ac:dyDescent="0.25">
      <c r="A19" s="8" t="s">
        <v>69</v>
      </c>
      <c r="B19" s="6" t="s">
        <v>70</v>
      </c>
      <c r="C19" s="6">
        <v>56450340.381783403</v>
      </c>
      <c r="D19" s="6">
        <v>62810655.022961602</v>
      </c>
      <c r="E19" s="6">
        <v>61661038.0357586</v>
      </c>
      <c r="F19" s="6">
        <v>60315615.4940468</v>
      </c>
      <c r="G19" s="6">
        <v>71881908.170268402</v>
      </c>
      <c r="H19" s="6">
        <v>66812599.1526457</v>
      </c>
      <c r="I19" s="6">
        <v>85514895.421875</v>
      </c>
      <c r="J19" s="6">
        <v>80184357.538299397</v>
      </c>
      <c r="K19" s="6">
        <v>93675687.590256706</v>
      </c>
      <c r="L19" s="6">
        <v>106435716.270703</v>
      </c>
      <c r="M19" s="6">
        <v>138331532.34706199</v>
      </c>
      <c r="N19" s="6">
        <v>115639458.462769</v>
      </c>
      <c r="O19" s="18">
        <f t="shared" si="1"/>
        <v>25.750478944335239</v>
      </c>
      <c r="P19" s="18">
        <f t="shared" si="2"/>
        <v>25.904505978820264</v>
      </c>
      <c r="Q19" s="18">
        <f t="shared" si="3"/>
        <v>25.877855840981237</v>
      </c>
      <c r="R19" s="18">
        <f t="shared" si="4"/>
        <v>25.846028223207718</v>
      </c>
      <c r="S19" s="18">
        <f t="shared" si="5"/>
        <v>26.09912537121248</v>
      </c>
      <c r="T19" s="18">
        <f t="shared" si="6"/>
        <v>25.993616848065045</v>
      </c>
      <c r="U19" s="18">
        <f t="shared" si="7"/>
        <v>26.349672402099927</v>
      </c>
      <c r="V19" s="18">
        <f t="shared" si="8"/>
        <v>26.256817485642259</v>
      </c>
      <c r="W19" s="18">
        <f t="shared" si="9"/>
        <v>26.48117132635133</v>
      </c>
      <c r="X19" s="18">
        <f t="shared" si="10"/>
        <v>26.665407111443358</v>
      </c>
      <c r="Y19" s="18">
        <f t="shared" si="11"/>
        <v>27.043554812011696</v>
      </c>
      <c r="Z19" s="18">
        <f t="shared" si="12"/>
        <v>26.7850585169308</v>
      </c>
    </row>
    <row r="20" spans="1:26" x14ac:dyDescent="0.25">
      <c r="A20" s="8" t="s">
        <v>72</v>
      </c>
      <c r="B20" s="6" t="s">
        <v>73</v>
      </c>
      <c r="C20" s="6">
        <v>86389240.0840469</v>
      </c>
      <c r="D20" s="6">
        <v>99804708.207788199</v>
      </c>
      <c r="E20" s="6">
        <v>37885056.796277396</v>
      </c>
      <c r="F20" s="6">
        <v>37302896.160457</v>
      </c>
      <c r="G20" s="6">
        <v>47444110.671325698</v>
      </c>
      <c r="H20" s="6">
        <v>50408737.863888398</v>
      </c>
      <c r="I20" s="6">
        <v>79826216.6875</v>
      </c>
      <c r="J20" s="6">
        <v>86442854.159049094</v>
      </c>
      <c r="K20" s="6">
        <v>57832216.5103065</v>
      </c>
      <c r="L20" s="6">
        <v>45035322.8258214</v>
      </c>
      <c r="M20" s="6">
        <v>41889597.433101602</v>
      </c>
      <c r="N20" s="6">
        <v>56891732.5787839</v>
      </c>
      <c r="O20" s="18">
        <f t="shared" si="1"/>
        <v>26.364348297849471</v>
      </c>
      <c r="P20" s="18">
        <f t="shared" si="2"/>
        <v>26.572604539371362</v>
      </c>
      <c r="Q20" s="18">
        <f t="shared" si="3"/>
        <v>25.175125574954592</v>
      </c>
      <c r="R20" s="18">
        <f t="shared" si="4"/>
        <v>25.152784308475589</v>
      </c>
      <c r="S20" s="18">
        <f t="shared" si="5"/>
        <v>25.499725678062884</v>
      </c>
      <c r="T20" s="18">
        <f t="shared" si="6"/>
        <v>25.587170496751547</v>
      </c>
      <c r="U20" s="18">
        <f t="shared" si="7"/>
        <v>26.250359301304066</v>
      </c>
      <c r="V20" s="18">
        <f t="shared" si="8"/>
        <v>26.365243371914818</v>
      </c>
      <c r="W20" s="18">
        <f t="shared" si="9"/>
        <v>25.785370060940359</v>
      </c>
      <c r="X20" s="18">
        <f t="shared" si="10"/>
        <v>25.424553667331811</v>
      </c>
      <c r="Y20" s="18">
        <f t="shared" si="11"/>
        <v>25.320088683912303</v>
      </c>
      <c r="Z20" s="18">
        <f t="shared" si="12"/>
        <v>25.761715681696277</v>
      </c>
    </row>
    <row r="21" spans="1:26" x14ac:dyDescent="0.25">
      <c r="A21" s="8" t="s">
        <v>75</v>
      </c>
      <c r="B21" s="6" t="s">
        <v>76</v>
      </c>
      <c r="C21" s="6">
        <v>38081936.188891999</v>
      </c>
      <c r="D21" s="6">
        <v>32947683.517347801</v>
      </c>
      <c r="E21" s="6">
        <v>39422931.2462015</v>
      </c>
      <c r="F21" s="6">
        <v>37610543.685746402</v>
      </c>
      <c r="G21" s="6">
        <v>33905351.4505146</v>
      </c>
      <c r="H21" s="6">
        <v>31016048.2104671</v>
      </c>
      <c r="I21" s="6">
        <v>35781389.761718802</v>
      </c>
      <c r="J21" s="6">
        <v>33974869.356653199</v>
      </c>
      <c r="K21" s="6">
        <v>45748664.009386897</v>
      </c>
      <c r="L21" s="6">
        <v>50788416.016969502</v>
      </c>
      <c r="M21" s="6">
        <v>24154386.758375701</v>
      </c>
      <c r="N21" s="6">
        <v>31647729.923535999</v>
      </c>
      <c r="O21" s="18">
        <f t="shared" si="1"/>
        <v>25.182603495249758</v>
      </c>
      <c r="P21" s="18">
        <f t="shared" si="2"/>
        <v>24.973673700142417</v>
      </c>
      <c r="Q21" s="18">
        <f t="shared" si="3"/>
        <v>25.232531714492922</v>
      </c>
      <c r="R21" s="18">
        <f t="shared" si="4"/>
        <v>25.164633825869227</v>
      </c>
      <c r="S21" s="18">
        <f t="shared" si="5"/>
        <v>25.015009663290073</v>
      </c>
      <c r="T21" s="18">
        <f t="shared" si="6"/>
        <v>24.886511546899332</v>
      </c>
      <c r="U21" s="18">
        <f t="shared" si="7"/>
        <v>25.092706087470606</v>
      </c>
      <c r="V21" s="18">
        <f t="shared" si="8"/>
        <v>25.017964667628899</v>
      </c>
      <c r="W21" s="18">
        <f t="shared" si="9"/>
        <v>25.447226277440457</v>
      </c>
      <c r="X21" s="18">
        <f t="shared" si="10"/>
        <v>25.597996144267881</v>
      </c>
      <c r="Y21" s="18">
        <f t="shared" si="11"/>
        <v>24.525781889704316</v>
      </c>
      <c r="Z21" s="18">
        <f t="shared" si="12"/>
        <v>24.91559868375418</v>
      </c>
    </row>
    <row r="22" spans="1:26" x14ac:dyDescent="0.25">
      <c r="A22" s="8" t="s">
        <v>78</v>
      </c>
      <c r="B22" s="6" t="s">
        <v>79</v>
      </c>
      <c r="C22" s="6" t="s">
        <v>31</v>
      </c>
      <c r="D22" s="6">
        <v>101090.659679736</v>
      </c>
      <c r="E22" s="6">
        <v>231773.864065773</v>
      </c>
      <c r="F22" s="6">
        <v>263310.85421681002</v>
      </c>
      <c r="G22" s="6">
        <v>271596.83641695802</v>
      </c>
      <c r="H22" s="6">
        <v>337741.32047765801</v>
      </c>
      <c r="I22" s="6" t="s">
        <v>31</v>
      </c>
      <c r="J22" s="6" t="s">
        <v>31</v>
      </c>
      <c r="K22" s="6" t="s">
        <v>31</v>
      </c>
      <c r="L22" s="6" t="s">
        <v>31</v>
      </c>
      <c r="M22" s="6" t="s">
        <v>31</v>
      </c>
      <c r="N22" s="6" t="s">
        <v>31</v>
      </c>
      <c r="O22" s="18" t="e">
        <f t="shared" si="1"/>
        <v>#VALUE!</v>
      </c>
      <c r="P22" s="18">
        <f t="shared" si="2"/>
        <v>16.625290179331238</v>
      </c>
      <c r="Q22" s="18">
        <f t="shared" si="3"/>
        <v>17.822358364730359</v>
      </c>
      <c r="R22" s="18">
        <f t="shared" si="4"/>
        <v>18.00640746791348</v>
      </c>
      <c r="S22" s="18">
        <f t="shared" si="5"/>
        <v>18.051107149482831</v>
      </c>
      <c r="T22" s="18">
        <f t="shared" si="6"/>
        <v>18.365559169036661</v>
      </c>
      <c r="U22" s="18" t="e">
        <f t="shared" si="7"/>
        <v>#VALUE!</v>
      </c>
      <c r="V22" s="18" t="e">
        <f t="shared" si="8"/>
        <v>#VALUE!</v>
      </c>
      <c r="W22" s="18" t="e">
        <f t="shared" si="9"/>
        <v>#VALUE!</v>
      </c>
      <c r="X22" s="18" t="e">
        <f t="shared" si="10"/>
        <v>#VALUE!</v>
      </c>
      <c r="Y22" s="18" t="e">
        <f t="shared" si="11"/>
        <v>#VALUE!</v>
      </c>
      <c r="Z22" s="18" t="e">
        <f t="shared" si="12"/>
        <v>#VALUE!</v>
      </c>
    </row>
    <row r="23" spans="1:26" x14ac:dyDescent="0.25">
      <c r="A23" s="8" t="s">
        <v>81</v>
      </c>
      <c r="B23" s="6" t="s">
        <v>82</v>
      </c>
      <c r="C23" s="6" t="s">
        <v>31</v>
      </c>
      <c r="D23" s="6" t="s">
        <v>31</v>
      </c>
      <c r="E23" s="6">
        <v>77049.610583323098</v>
      </c>
      <c r="F23" s="6">
        <v>101060.972022089</v>
      </c>
      <c r="G23" s="6">
        <v>33613.262306951801</v>
      </c>
      <c r="H23" s="6" t="s">
        <v>31</v>
      </c>
      <c r="I23" s="6" t="s">
        <v>31</v>
      </c>
      <c r="J23" s="6" t="s">
        <v>31</v>
      </c>
      <c r="K23" s="6" t="s">
        <v>31</v>
      </c>
      <c r="L23" s="6" t="s">
        <v>31</v>
      </c>
      <c r="M23" s="6" t="s">
        <v>31</v>
      </c>
      <c r="N23" s="6" t="s">
        <v>31</v>
      </c>
      <c r="O23" s="18" t="e">
        <f t="shared" si="1"/>
        <v>#VALUE!</v>
      </c>
      <c r="P23" s="18" t="e">
        <f t="shared" si="2"/>
        <v>#VALUE!</v>
      </c>
      <c r="Q23" s="18">
        <f t="shared" si="3"/>
        <v>16.233500044778435</v>
      </c>
      <c r="R23" s="18">
        <f t="shared" si="4"/>
        <v>16.624866435665055</v>
      </c>
      <c r="S23" s="18">
        <f t="shared" si="5"/>
        <v>15.036742948546465</v>
      </c>
      <c r="T23" s="18" t="e">
        <f t="shared" si="6"/>
        <v>#VALUE!</v>
      </c>
      <c r="U23" s="18" t="e">
        <f t="shared" si="7"/>
        <v>#VALUE!</v>
      </c>
      <c r="V23" s="18" t="e">
        <f t="shared" si="8"/>
        <v>#VALUE!</v>
      </c>
      <c r="W23" s="18" t="e">
        <f t="shared" si="9"/>
        <v>#VALUE!</v>
      </c>
      <c r="X23" s="18" t="e">
        <f t="shared" si="10"/>
        <v>#VALUE!</v>
      </c>
      <c r="Y23" s="18" t="e">
        <f t="shared" si="11"/>
        <v>#VALUE!</v>
      </c>
      <c r="Z23" s="18" t="e">
        <f t="shared" si="12"/>
        <v>#VALUE!</v>
      </c>
    </row>
    <row r="24" spans="1:26" x14ac:dyDescent="0.25">
      <c r="A24" s="8" t="s">
        <v>84</v>
      </c>
      <c r="B24" s="6" t="s">
        <v>85</v>
      </c>
      <c r="C24" s="6" t="s">
        <v>31</v>
      </c>
      <c r="D24" s="6" t="s">
        <v>31</v>
      </c>
      <c r="E24" s="6" t="s">
        <v>31</v>
      </c>
      <c r="F24" s="6" t="s">
        <v>31</v>
      </c>
      <c r="G24" s="6" t="s">
        <v>31</v>
      </c>
      <c r="H24" s="6" t="s">
        <v>31</v>
      </c>
      <c r="I24" s="6">
        <v>3833354.78125</v>
      </c>
      <c r="J24" s="6">
        <v>3645309.7125607999</v>
      </c>
      <c r="K24" s="6">
        <v>409434.80592463602</v>
      </c>
      <c r="L24" s="6">
        <v>500572.01823783101</v>
      </c>
      <c r="M24" s="6">
        <v>8729417.6100743506</v>
      </c>
      <c r="N24" s="6">
        <v>6015869.0142272403</v>
      </c>
      <c r="O24" s="18" t="e">
        <f t="shared" si="1"/>
        <v>#VALUE!</v>
      </c>
      <c r="P24" s="18" t="e">
        <f t="shared" si="2"/>
        <v>#VALUE!</v>
      </c>
      <c r="Q24" s="18" t="e">
        <f t="shared" si="3"/>
        <v>#VALUE!</v>
      </c>
      <c r="R24" s="18" t="e">
        <f t="shared" si="4"/>
        <v>#VALUE!</v>
      </c>
      <c r="S24" s="18" t="e">
        <f t="shared" si="5"/>
        <v>#VALUE!</v>
      </c>
      <c r="T24" s="18" t="e">
        <f t="shared" si="6"/>
        <v>#VALUE!</v>
      </c>
      <c r="U24" s="18">
        <f t="shared" si="7"/>
        <v>21.870176096673017</v>
      </c>
      <c r="V24" s="18">
        <f t="shared" si="8"/>
        <v>21.797609963243644</v>
      </c>
      <c r="W24" s="18">
        <f t="shared" si="9"/>
        <v>18.643274225064996</v>
      </c>
      <c r="X24" s="18">
        <f t="shared" si="10"/>
        <v>18.933218121679989</v>
      </c>
      <c r="Y24" s="18">
        <f t="shared" si="11"/>
        <v>23.057453975861062</v>
      </c>
      <c r="Z24" s="18">
        <f t="shared" si="12"/>
        <v>22.520341724341378</v>
      </c>
    </row>
    <row r="25" spans="1:26" x14ac:dyDescent="0.25">
      <c r="A25" s="8" t="s">
        <v>87</v>
      </c>
      <c r="B25" s="6" t="s">
        <v>88</v>
      </c>
      <c r="C25" s="6" t="s">
        <v>31</v>
      </c>
      <c r="D25" s="6" t="s">
        <v>31</v>
      </c>
      <c r="E25" s="6" t="s">
        <v>31</v>
      </c>
      <c r="F25" s="6" t="s">
        <v>31</v>
      </c>
      <c r="G25" s="6" t="s">
        <v>31</v>
      </c>
      <c r="H25" s="6" t="s">
        <v>31</v>
      </c>
      <c r="I25" s="6">
        <v>206151.671875</v>
      </c>
      <c r="J25" s="6">
        <v>231267.625982539</v>
      </c>
      <c r="K25" s="6" t="s">
        <v>31</v>
      </c>
      <c r="L25" s="6" t="s">
        <v>31</v>
      </c>
      <c r="M25" s="6" t="s">
        <v>31</v>
      </c>
      <c r="N25" s="6" t="s">
        <v>31</v>
      </c>
      <c r="O25" s="18" t="e">
        <f t="shared" si="1"/>
        <v>#VALUE!</v>
      </c>
      <c r="P25" s="18" t="e">
        <f t="shared" si="2"/>
        <v>#VALUE!</v>
      </c>
      <c r="Q25" s="18" t="e">
        <f t="shared" si="3"/>
        <v>#VALUE!</v>
      </c>
      <c r="R25" s="18" t="e">
        <f t="shared" si="4"/>
        <v>#VALUE!</v>
      </c>
      <c r="S25" s="18" t="e">
        <f t="shared" si="5"/>
        <v>#VALUE!</v>
      </c>
      <c r="T25" s="18" t="e">
        <f t="shared" si="6"/>
        <v>#VALUE!</v>
      </c>
      <c r="U25" s="18">
        <f t="shared" si="7"/>
        <v>17.653346635861631</v>
      </c>
      <c r="V25" s="18">
        <f t="shared" si="8"/>
        <v>17.819203798762182</v>
      </c>
      <c r="W25" s="18" t="e">
        <f t="shared" si="9"/>
        <v>#VALUE!</v>
      </c>
      <c r="X25" s="18" t="e">
        <f t="shared" si="10"/>
        <v>#VALUE!</v>
      </c>
      <c r="Y25" s="18" t="e">
        <f t="shared" si="11"/>
        <v>#VALUE!</v>
      </c>
      <c r="Z25" s="18" t="e">
        <f t="shared" si="12"/>
        <v>#VALUE!</v>
      </c>
    </row>
    <row r="26" spans="1:26" x14ac:dyDescent="0.25">
      <c r="A26" s="8" t="s">
        <v>90</v>
      </c>
      <c r="B26" s="6" t="s">
        <v>91</v>
      </c>
      <c r="C26" s="6" t="s">
        <v>31</v>
      </c>
      <c r="D26" s="6" t="s">
        <v>31</v>
      </c>
      <c r="E26" s="6" t="s">
        <v>31</v>
      </c>
      <c r="F26" s="6" t="s">
        <v>31</v>
      </c>
      <c r="G26" s="6" t="s">
        <v>31</v>
      </c>
      <c r="H26" s="6" t="s">
        <v>31</v>
      </c>
      <c r="I26" s="6" t="s">
        <v>31</v>
      </c>
      <c r="J26" s="6" t="s">
        <v>31</v>
      </c>
      <c r="K26" s="6">
        <v>639933.06437360705</v>
      </c>
      <c r="L26" s="6">
        <v>608560.25829120795</v>
      </c>
      <c r="M26" s="6" t="s">
        <v>31</v>
      </c>
      <c r="N26" s="6" t="s">
        <v>31</v>
      </c>
      <c r="O26" s="18" t="e">
        <f t="shared" si="1"/>
        <v>#VALUE!</v>
      </c>
      <c r="P26" s="18" t="e">
        <f t="shared" si="2"/>
        <v>#VALUE!</v>
      </c>
      <c r="Q26" s="18" t="e">
        <f t="shared" si="3"/>
        <v>#VALUE!</v>
      </c>
      <c r="R26" s="18" t="e">
        <f t="shared" si="4"/>
        <v>#VALUE!</v>
      </c>
      <c r="S26" s="18" t="e">
        <f t="shared" si="5"/>
        <v>#VALUE!</v>
      </c>
      <c r="T26" s="18" t="e">
        <f t="shared" si="6"/>
        <v>#VALUE!</v>
      </c>
      <c r="U26" s="18" t="e">
        <f t="shared" si="7"/>
        <v>#VALUE!</v>
      </c>
      <c r="V26" s="18" t="e">
        <f t="shared" si="8"/>
        <v>#VALUE!</v>
      </c>
      <c r="W26" s="18">
        <f t="shared" si="9"/>
        <v>19.287561484633095</v>
      </c>
      <c r="X26" s="18">
        <f t="shared" si="10"/>
        <v>19.215040596921803</v>
      </c>
      <c r="Y26" s="18" t="e">
        <f t="shared" si="11"/>
        <v>#VALUE!</v>
      </c>
      <c r="Z26" s="18" t="e">
        <f t="shared" si="12"/>
        <v>#VALUE!</v>
      </c>
    </row>
    <row r="27" spans="1:26" x14ac:dyDescent="0.25">
      <c r="A27" s="9" t="s">
        <v>93</v>
      </c>
      <c r="B27" s="6" t="s">
        <v>94</v>
      </c>
      <c r="C27" s="6">
        <v>1029593.99225782</v>
      </c>
      <c r="D27" s="6">
        <v>1098498.2592110101</v>
      </c>
      <c r="E27" s="6">
        <v>780438.60274272703</v>
      </c>
      <c r="F27" s="6">
        <v>809684.658964723</v>
      </c>
      <c r="G27" s="6">
        <v>655464.46662339102</v>
      </c>
      <c r="H27" s="6">
        <v>761054.40446029301</v>
      </c>
      <c r="I27" s="6">
        <v>417239.78125</v>
      </c>
      <c r="J27" s="6">
        <v>532098.81481101702</v>
      </c>
      <c r="K27" s="6">
        <v>1022456.58773047</v>
      </c>
      <c r="L27" s="6">
        <v>1049386.4832689001</v>
      </c>
      <c r="M27" s="6">
        <v>214302.639054392</v>
      </c>
      <c r="N27" s="6">
        <v>277773.69537061802</v>
      </c>
      <c r="O27" s="18">
        <f t="shared" si="1"/>
        <v>19.973644109808617</v>
      </c>
      <c r="P27" s="18">
        <f t="shared" si="2"/>
        <v>20.067101152849922</v>
      </c>
      <c r="Q27" s="18">
        <f t="shared" si="3"/>
        <v>19.573925614003603</v>
      </c>
      <c r="R27" s="18">
        <f t="shared" si="4"/>
        <v>19.627000617585576</v>
      </c>
      <c r="S27" s="18">
        <f t="shared" si="5"/>
        <v>19.32215804707953</v>
      </c>
      <c r="T27" s="18">
        <f t="shared" si="6"/>
        <v>19.537640063828682</v>
      </c>
      <c r="U27" s="18">
        <f t="shared" si="7"/>
        <v>18.670517190961824</v>
      </c>
      <c r="V27" s="18">
        <f t="shared" si="8"/>
        <v>19.021334664523792</v>
      </c>
      <c r="W27" s="18">
        <f t="shared" si="9"/>
        <v>19.963608158705814</v>
      </c>
      <c r="X27" s="18">
        <f t="shared" si="10"/>
        <v>20.001114681754569</v>
      </c>
      <c r="Y27" s="18">
        <f t="shared" si="11"/>
        <v>17.709290090793974</v>
      </c>
      <c r="Z27" s="18">
        <f t="shared" si="12"/>
        <v>18.083550459806588</v>
      </c>
    </row>
    <row r="28" spans="1:26" x14ac:dyDescent="0.25">
      <c r="A28" s="9" t="s">
        <v>96</v>
      </c>
      <c r="B28" s="6" t="s">
        <v>97</v>
      </c>
      <c r="C28" s="6">
        <v>1012462.38417955</v>
      </c>
      <c r="D28" s="6">
        <v>821900.88185908401</v>
      </c>
      <c r="E28" s="6">
        <v>1121700.8790216499</v>
      </c>
      <c r="F28" s="6">
        <v>1154219.11580475</v>
      </c>
      <c r="G28" s="6">
        <v>767971.76812529401</v>
      </c>
      <c r="H28" s="6">
        <v>741516.11613251304</v>
      </c>
      <c r="I28" s="6" t="s">
        <v>31</v>
      </c>
      <c r="J28" s="6" t="s">
        <v>31</v>
      </c>
      <c r="K28" s="6" t="s">
        <v>31</v>
      </c>
      <c r="L28" s="6" t="s">
        <v>31</v>
      </c>
      <c r="M28" s="6" t="s">
        <v>31</v>
      </c>
      <c r="N28" s="6" t="s">
        <v>31</v>
      </c>
      <c r="O28" s="18">
        <f t="shared" si="1"/>
        <v>19.94943687814542</v>
      </c>
      <c r="P28" s="18">
        <f t="shared" si="2"/>
        <v>19.648604895262896</v>
      </c>
      <c r="Q28" s="18">
        <f t="shared" si="3"/>
        <v>20.097256576923435</v>
      </c>
      <c r="R28" s="18">
        <f t="shared" si="4"/>
        <v>20.138485699093792</v>
      </c>
      <c r="S28" s="18">
        <f t="shared" si="5"/>
        <v>19.550693750572989</v>
      </c>
      <c r="T28" s="18">
        <f t="shared" si="6"/>
        <v>19.500118523032818</v>
      </c>
      <c r="U28" s="18" t="e">
        <f t="shared" si="7"/>
        <v>#VALUE!</v>
      </c>
      <c r="V28" s="18" t="e">
        <f t="shared" si="8"/>
        <v>#VALUE!</v>
      </c>
      <c r="W28" s="18" t="e">
        <f t="shared" si="9"/>
        <v>#VALUE!</v>
      </c>
      <c r="X28" s="18" t="e">
        <f t="shared" si="10"/>
        <v>#VALUE!</v>
      </c>
      <c r="Y28" s="18" t="e">
        <f t="shared" si="11"/>
        <v>#VALUE!</v>
      </c>
      <c r="Z28" s="18" t="e">
        <f t="shared" si="12"/>
        <v>#VALUE!</v>
      </c>
    </row>
    <row r="29" spans="1:26" x14ac:dyDescent="0.25">
      <c r="A29" s="9" t="s">
        <v>99</v>
      </c>
      <c r="B29" s="6" t="s">
        <v>100</v>
      </c>
      <c r="C29" s="6">
        <v>2893034.9060108201</v>
      </c>
      <c r="D29" s="6">
        <v>2183291.0631074999</v>
      </c>
      <c r="E29" s="6">
        <v>1218050.8960750301</v>
      </c>
      <c r="F29" s="6">
        <v>1137142.3542028801</v>
      </c>
      <c r="G29" s="6">
        <v>2499549.2740709102</v>
      </c>
      <c r="H29" s="6">
        <v>2510787.7007035199</v>
      </c>
      <c r="I29" s="6">
        <v>2440881.28125</v>
      </c>
      <c r="J29" s="6">
        <v>2384641.0412278101</v>
      </c>
      <c r="K29" s="6">
        <v>1374566.97748113</v>
      </c>
      <c r="L29" s="6">
        <v>1415449.7417868299</v>
      </c>
      <c r="M29" s="6">
        <v>1851300.08215388</v>
      </c>
      <c r="N29" s="6">
        <v>2567504.28360045</v>
      </c>
      <c r="O29" s="18">
        <f t="shared" si="1"/>
        <v>21.464152299582665</v>
      </c>
      <c r="P29" s="18">
        <f t="shared" si="2"/>
        <v>21.058073043816989</v>
      </c>
      <c r="Q29" s="18">
        <f t="shared" si="3"/>
        <v>20.216142986625027</v>
      </c>
      <c r="R29" s="18">
        <f t="shared" si="4"/>
        <v>20.116981439954564</v>
      </c>
      <c r="S29" s="18">
        <f t="shared" si="5"/>
        <v>21.253236536736516</v>
      </c>
      <c r="T29" s="18">
        <f t="shared" si="6"/>
        <v>21.259708616216855</v>
      </c>
      <c r="U29" s="18">
        <f t="shared" si="7"/>
        <v>21.218970696841019</v>
      </c>
      <c r="V29" s="18">
        <f t="shared" si="8"/>
        <v>21.18534068376638</v>
      </c>
      <c r="W29" s="18">
        <f t="shared" si="9"/>
        <v>20.390545774993285</v>
      </c>
      <c r="X29" s="18">
        <f t="shared" si="10"/>
        <v>20.432829093868332</v>
      </c>
      <c r="Y29" s="18">
        <f t="shared" si="11"/>
        <v>20.820107333763467</v>
      </c>
      <c r="Z29" s="18">
        <f t="shared" si="12"/>
        <v>21.291935252848742</v>
      </c>
    </row>
    <row r="30" spans="1:26" x14ac:dyDescent="0.25">
      <c r="A30" s="9" t="s">
        <v>102</v>
      </c>
      <c r="B30" s="6" t="s">
        <v>103</v>
      </c>
      <c r="C30" s="6">
        <v>350200.04218701902</v>
      </c>
      <c r="D30" s="6">
        <v>385309.707364842</v>
      </c>
      <c r="E30" s="6">
        <v>851134.19347505004</v>
      </c>
      <c r="F30" s="6">
        <v>742970.318219368</v>
      </c>
      <c r="G30" s="6">
        <v>243282.43728890299</v>
      </c>
      <c r="H30" s="6">
        <v>238816.45052245</v>
      </c>
      <c r="I30" s="6" t="s">
        <v>31</v>
      </c>
      <c r="J30" s="6" t="s">
        <v>31</v>
      </c>
      <c r="K30" s="6" t="s">
        <v>31</v>
      </c>
      <c r="L30" s="6" t="s">
        <v>31</v>
      </c>
      <c r="M30" s="6" t="s">
        <v>31</v>
      </c>
      <c r="N30" s="6" t="s">
        <v>31</v>
      </c>
      <c r="O30" s="18">
        <f t="shared" si="1"/>
        <v>18.417819732003256</v>
      </c>
      <c r="P30" s="18">
        <f t="shared" si="2"/>
        <v>18.555659007672013</v>
      </c>
      <c r="Q30" s="18">
        <f t="shared" si="3"/>
        <v>19.69902708578195</v>
      </c>
      <c r="R30" s="18">
        <f t="shared" si="4"/>
        <v>19.50294505045899</v>
      </c>
      <c r="S30" s="18">
        <f t="shared" si="5"/>
        <v>17.892272649416189</v>
      </c>
      <c r="T30" s="18">
        <f t="shared" si="6"/>
        <v>17.865542692403562</v>
      </c>
      <c r="U30" s="18" t="e">
        <f t="shared" si="7"/>
        <v>#VALUE!</v>
      </c>
      <c r="V30" s="18" t="e">
        <f t="shared" si="8"/>
        <v>#VALUE!</v>
      </c>
      <c r="W30" s="18" t="e">
        <f t="shared" si="9"/>
        <v>#VALUE!</v>
      </c>
      <c r="X30" s="18" t="e">
        <f t="shared" si="10"/>
        <v>#VALUE!</v>
      </c>
      <c r="Y30" s="18" t="e">
        <f t="shared" si="11"/>
        <v>#VALUE!</v>
      </c>
      <c r="Z30" s="18" t="e">
        <f t="shared" si="12"/>
        <v>#VALUE!</v>
      </c>
    </row>
    <row r="31" spans="1:26" x14ac:dyDescent="0.25">
      <c r="A31" s="9" t="s">
        <v>105</v>
      </c>
      <c r="B31" s="6" t="s">
        <v>106</v>
      </c>
      <c r="C31" s="6">
        <v>246897.273689147</v>
      </c>
      <c r="D31" s="6">
        <v>1048017.49702636</v>
      </c>
      <c r="E31" s="6">
        <v>773519.992164711</v>
      </c>
      <c r="F31" s="6">
        <v>849920.37505634001</v>
      </c>
      <c r="G31" s="6">
        <v>236314.27311222901</v>
      </c>
      <c r="H31" s="6">
        <v>317655.20795506099</v>
      </c>
      <c r="I31" s="6" t="s">
        <v>31</v>
      </c>
      <c r="J31" s="6" t="s">
        <v>31</v>
      </c>
      <c r="K31" s="6" t="s">
        <v>31</v>
      </c>
      <c r="L31" s="6" t="s">
        <v>31</v>
      </c>
      <c r="M31" s="6" t="s">
        <v>31</v>
      </c>
      <c r="N31" s="6" t="s">
        <v>31</v>
      </c>
      <c r="O31" s="18">
        <f t="shared" si="1"/>
        <v>17.913551380351027</v>
      </c>
      <c r="P31" s="18">
        <f t="shared" si="2"/>
        <v>19.999231372709499</v>
      </c>
      <c r="Q31" s="18">
        <f t="shared" si="3"/>
        <v>19.561079054054439</v>
      </c>
      <c r="R31" s="18">
        <f t="shared" si="4"/>
        <v>19.6969681628728</v>
      </c>
      <c r="S31" s="18">
        <f t="shared" si="5"/>
        <v>17.850347243513106</v>
      </c>
      <c r="T31" s="18">
        <f t="shared" si="6"/>
        <v>18.27710214674519</v>
      </c>
      <c r="U31" s="18" t="e">
        <f t="shared" si="7"/>
        <v>#VALUE!</v>
      </c>
      <c r="V31" s="18" t="e">
        <f t="shared" si="8"/>
        <v>#VALUE!</v>
      </c>
      <c r="W31" s="18" t="e">
        <f t="shared" si="9"/>
        <v>#VALUE!</v>
      </c>
      <c r="X31" s="18" t="e">
        <f t="shared" si="10"/>
        <v>#VALUE!</v>
      </c>
      <c r="Y31" s="18" t="e">
        <f t="shared" si="11"/>
        <v>#VALUE!</v>
      </c>
      <c r="Z31" s="18" t="e">
        <f t="shared" si="12"/>
        <v>#VALUE!</v>
      </c>
    </row>
    <row r="32" spans="1:26" x14ac:dyDescent="0.25">
      <c r="A32" s="9" t="s">
        <v>108</v>
      </c>
      <c r="B32" s="6" t="s">
        <v>109</v>
      </c>
      <c r="C32" s="6">
        <v>319065.081683786</v>
      </c>
      <c r="D32" s="6">
        <v>285177.07852185098</v>
      </c>
      <c r="E32" s="6">
        <v>1462218.7788169701</v>
      </c>
      <c r="F32" s="6">
        <v>1392161.6606234701</v>
      </c>
      <c r="G32" s="6">
        <v>413052.523391261</v>
      </c>
      <c r="H32" s="6">
        <v>406518.63722704299</v>
      </c>
      <c r="I32" s="6" t="s">
        <v>31</v>
      </c>
      <c r="J32" s="6" t="s">
        <v>31</v>
      </c>
      <c r="K32" s="6" t="s">
        <v>31</v>
      </c>
      <c r="L32" s="6" t="s">
        <v>31</v>
      </c>
      <c r="M32" s="6" t="s">
        <v>31</v>
      </c>
      <c r="N32" s="6" t="s">
        <v>31</v>
      </c>
      <c r="O32" s="18">
        <f t="shared" si="1"/>
        <v>18.283491203899775</v>
      </c>
      <c r="P32" s="18">
        <f t="shared" si="2"/>
        <v>18.121498502390459</v>
      </c>
      <c r="Q32" s="18">
        <f t="shared" si="3"/>
        <v>20.479727754417929</v>
      </c>
      <c r="R32" s="18">
        <f t="shared" si="4"/>
        <v>20.40889531890009</v>
      </c>
      <c r="S32" s="18">
        <f t="shared" si="5"/>
        <v>18.655965719563721</v>
      </c>
      <c r="T32" s="18">
        <f t="shared" si="6"/>
        <v>18.632961969956483</v>
      </c>
      <c r="U32" s="18" t="e">
        <f t="shared" si="7"/>
        <v>#VALUE!</v>
      </c>
      <c r="V32" s="18" t="e">
        <f t="shared" si="8"/>
        <v>#VALUE!</v>
      </c>
      <c r="W32" s="18" t="e">
        <f t="shared" si="9"/>
        <v>#VALUE!</v>
      </c>
      <c r="X32" s="18" t="e">
        <f t="shared" si="10"/>
        <v>#VALUE!</v>
      </c>
      <c r="Y32" s="18" t="e">
        <f t="shared" si="11"/>
        <v>#VALUE!</v>
      </c>
      <c r="Z32" s="18" t="e">
        <f t="shared" si="12"/>
        <v>#VALUE!</v>
      </c>
    </row>
    <row r="33" spans="1:26" x14ac:dyDescent="0.25">
      <c r="A33" s="9" t="s">
        <v>111</v>
      </c>
      <c r="B33" s="6" t="s">
        <v>112</v>
      </c>
      <c r="C33" s="6">
        <v>5787620.4068303499</v>
      </c>
      <c r="D33" s="6">
        <v>5633293.94216746</v>
      </c>
      <c r="E33" s="6">
        <v>2697421.18774676</v>
      </c>
      <c r="F33" s="6">
        <v>2409359.7295580301</v>
      </c>
      <c r="G33" s="6">
        <v>4659604.5592094203</v>
      </c>
      <c r="H33" s="6">
        <v>4618006.6845552903</v>
      </c>
      <c r="I33" s="6">
        <v>4561834.5</v>
      </c>
      <c r="J33" s="6">
        <v>4827760.2607089598</v>
      </c>
      <c r="K33" s="6">
        <v>2370437.3135452098</v>
      </c>
      <c r="L33" s="6">
        <v>2248511.0343241398</v>
      </c>
      <c r="M33" s="6">
        <v>2590543.7526837699</v>
      </c>
      <c r="N33" s="6">
        <v>3369492.3603004701</v>
      </c>
      <c r="O33" s="18">
        <f t="shared" si="1"/>
        <v>22.464538872129893</v>
      </c>
      <c r="P33" s="18">
        <f t="shared" si="2"/>
        <v>22.42554732189636</v>
      </c>
      <c r="Q33" s="18">
        <f t="shared" si="3"/>
        <v>21.363149377523861</v>
      </c>
      <c r="R33" s="18">
        <f t="shared" si="4"/>
        <v>21.200218380627554</v>
      </c>
      <c r="S33" s="18">
        <f t="shared" si="5"/>
        <v>22.151776094016</v>
      </c>
      <c r="T33" s="18">
        <f t="shared" si="6"/>
        <v>22.138838830735853</v>
      </c>
      <c r="U33" s="18">
        <f t="shared" si="7"/>
        <v>22.121182677008786</v>
      </c>
      <c r="V33" s="18">
        <f t="shared" si="8"/>
        <v>22.202922605136692</v>
      </c>
      <c r="W33" s="18">
        <f t="shared" si="9"/>
        <v>21.176721810676501</v>
      </c>
      <c r="X33" s="18">
        <f t="shared" si="10"/>
        <v>21.100538533217986</v>
      </c>
      <c r="Y33" s="18">
        <f t="shared" si="11"/>
        <v>21.304823519346005</v>
      </c>
      <c r="Z33" s="18">
        <f t="shared" si="12"/>
        <v>21.684099824101395</v>
      </c>
    </row>
    <row r="34" spans="1:26" x14ac:dyDescent="0.25">
      <c r="A34" s="9" t="s">
        <v>114</v>
      </c>
      <c r="B34" s="6" t="s">
        <v>115</v>
      </c>
      <c r="C34" s="6">
        <v>197081.82884313399</v>
      </c>
      <c r="D34" s="6">
        <v>203481.39371860601</v>
      </c>
      <c r="E34" s="6">
        <v>163113.07537403499</v>
      </c>
      <c r="F34" s="6">
        <v>174645.97412264699</v>
      </c>
      <c r="G34" s="6">
        <v>316974.81711785297</v>
      </c>
      <c r="H34" s="6">
        <v>252587.293467574</v>
      </c>
      <c r="I34" s="6" t="s">
        <v>31</v>
      </c>
      <c r="J34" s="6" t="s">
        <v>31</v>
      </c>
      <c r="K34" s="6" t="s">
        <v>31</v>
      </c>
      <c r="L34" s="6" t="s">
        <v>31</v>
      </c>
      <c r="M34" s="6" t="s">
        <v>31</v>
      </c>
      <c r="N34" s="6" t="s">
        <v>31</v>
      </c>
      <c r="O34" s="18">
        <f t="shared" si="1"/>
        <v>17.588435238913561</v>
      </c>
      <c r="P34" s="18">
        <f t="shared" si="2"/>
        <v>17.634537355330664</v>
      </c>
      <c r="Q34" s="18">
        <f t="shared" si="3"/>
        <v>17.315512909590129</v>
      </c>
      <c r="R34" s="18">
        <f t="shared" si="4"/>
        <v>17.414073861056018</v>
      </c>
      <c r="S34" s="18">
        <f t="shared" si="5"/>
        <v>18.274008700724636</v>
      </c>
      <c r="T34" s="18">
        <f t="shared" si="6"/>
        <v>17.946422539878977</v>
      </c>
      <c r="U34" s="18" t="e">
        <f t="shared" si="7"/>
        <v>#VALUE!</v>
      </c>
      <c r="V34" s="18" t="e">
        <f t="shared" si="8"/>
        <v>#VALUE!</v>
      </c>
      <c r="W34" s="18" t="e">
        <f t="shared" si="9"/>
        <v>#VALUE!</v>
      </c>
      <c r="X34" s="18" t="e">
        <f t="shared" si="10"/>
        <v>#VALUE!</v>
      </c>
      <c r="Y34" s="18" t="e">
        <f t="shared" si="11"/>
        <v>#VALUE!</v>
      </c>
      <c r="Z34" s="18" t="e">
        <f t="shared" si="12"/>
        <v>#VALUE!</v>
      </c>
    </row>
    <row r="35" spans="1:26" x14ac:dyDescent="0.25">
      <c r="A35" s="9" t="s">
        <v>117</v>
      </c>
      <c r="B35" s="6" t="s">
        <v>118</v>
      </c>
      <c r="C35" s="6">
        <v>127675.874596364</v>
      </c>
      <c r="D35" s="6">
        <v>161732.020479556</v>
      </c>
      <c r="E35" s="6">
        <v>191651.364399735</v>
      </c>
      <c r="F35" s="6">
        <v>179288.420144451</v>
      </c>
      <c r="G35" s="6">
        <v>151659.52516146601</v>
      </c>
      <c r="H35" s="6">
        <v>161406.18817939301</v>
      </c>
      <c r="I35" s="6" t="s">
        <v>31</v>
      </c>
      <c r="J35" s="6" t="s">
        <v>31</v>
      </c>
      <c r="K35" s="6" t="s">
        <v>31</v>
      </c>
      <c r="L35" s="6" t="s">
        <v>31</v>
      </c>
      <c r="M35" s="6" t="s">
        <v>31</v>
      </c>
      <c r="N35" s="6" t="s">
        <v>31</v>
      </c>
      <c r="O35" s="18">
        <f t="shared" si="1"/>
        <v>16.962126416169856</v>
      </c>
      <c r="P35" s="18">
        <f t="shared" si="2"/>
        <v>17.303245813197236</v>
      </c>
      <c r="Q35" s="18">
        <f t="shared" si="3"/>
        <v>17.548124743411272</v>
      </c>
      <c r="R35" s="18">
        <f t="shared" si="4"/>
        <v>17.451922785065452</v>
      </c>
      <c r="S35" s="18">
        <f t="shared" si="5"/>
        <v>17.210476585466242</v>
      </c>
      <c r="T35" s="18">
        <f t="shared" si="6"/>
        <v>17.300336365844206</v>
      </c>
      <c r="U35" s="18" t="e">
        <f t="shared" si="7"/>
        <v>#VALUE!</v>
      </c>
      <c r="V35" s="18" t="e">
        <f t="shared" si="8"/>
        <v>#VALUE!</v>
      </c>
      <c r="W35" s="18" t="e">
        <f t="shared" si="9"/>
        <v>#VALUE!</v>
      </c>
      <c r="X35" s="18" t="e">
        <f t="shared" si="10"/>
        <v>#VALUE!</v>
      </c>
      <c r="Y35" s="18" t="e">
        <f t="shared" si="11"/>
        <v>#VALUE!</v>
      </c>
      <c r="Z35" s="18" t="e">
        <f t="shared" si="12"/>
        <v>#VALUE!</v>
      </c>
    </row>
    <row r="36" spans="1:26" x14ac:dyDescent="0.25">
      <c r="A36" s="9" t="s">
        <v>120</v>
      </c>
      <c r="B36" s="6" t="s">
        <v>121</v>
      </c>
      <c r="C36" s="6">
        <v>12843673.3661984</v>
      </c>
      <c r="D36" s="6">
        <v>16364827.466765</v>
      </c>
      <c r="E36" s="6">
        <v>6925698.9629074298</v>
      </c>
      <c r="F36" s="6">
        <v>6731520.7356807701</v>
      </c>
      <c r="G36" s="6">
        <v>5566184.9498912301</v>
      </c>
      <c r="H36" s="6">
        <v>6307580.5571696199</v>
      </c>
      <c r="I36" s="6">
        <v>5692499.953125</v>
      </c>
      <c r="J36" s="6">
        <v>8313243.95510663</v>
      </c>
      <c r="K36" s="6">
        <v>5302682.6690753503</v>
      </c>
      <c r="L36" s="6">
        <v>5092214.6276680799</v>
      </c>
      <c r="M36" s="6">
        <v>1557430.4366875701</v>
      </c>
      <c r="N36" s="6">
        <v>2615321.6137676998</v>
      </c>
      <c r="O36" s="18">
        <f t="shared" si="1"/>
        <v>23.614554544964172</v>
      </c>
      <c r="P36" s="18">
        <f t="shared" si="2"/>
        <v>23.964095056441167</v>
      </c>
      <c r="Q36" s="18">
        <f t="shared" si="3"/>
        <v>22.72352824906848</v>
      </c>
      <c r="R36" s="18">
        <f t="shared" si="4"/>
        <v>22.68250103403868</v>
      </c>
      <c r="S36" s="18">
        <f t="shared" si="5"/>
        <v>22.408257415805029</v>
      </c>
      <c r="T36" s="18">
        <f t="shared" si="6"/>
        <v>22.588655296001289</v>
      </c>
      <c r="U36" s="18">
        <f t="shared" si="7"/>
        <v>22.440630943806173</v>
      </c>
      <c r="V36" s="18">
        <f t="shared" si="8"/>
        <v>22.986980117886002</v>
      </c>
      <c r="W36" s="18">
        <f t="shared" si="9"/>
        <v>22.33829098451044</v>
      </c>
      <c r="X36" s="18">
        <f t="shared" si="10"/>
        <v>22.279861796840517</v>
      </c>
      <c r="Y36" s="18">
        <f t="shared" si="11"/>
        <v>20.570736295406764</v>
      </c>
      <c r="Z36" s="18">
        <f t="shared" si="12"/>
        <v>21.318556939145314</v>
      </c>
    </row>
    <row r="37" spans="1:26" x14ac:dyDescent="0.25">
      <c r="A37" s="9" t="s">
        <v>123</v>
      </c>
      <c r="B37" s="6" t="s">
        <v>124</v>
      </c>
      <c r="C37" s="6">
        <v>1668107281.4342201</v>
      </c>
      <c r="D37" s="6">
        <v>1658037804.1702001</v>
      </c>
      <c r="E37" s="6">
        <v>1689520489.4932401</v>
      </c>
      <c r="F37" s="6">
        <v>1683441106.6717401</v>
      </c>
      <c r="G37" s="6">
        <v>1690073554.1347899</v>
      </c>
      <c r="H37" s="6">
        <v>1726782495.66731</v>
      </c>
      <c r="I37" s="6">
        <v>2171428236.2631798</v>
      </c>
      <c r="J37" s="6">
        <v>1920910351.5485101</v>
      </c>
      <c r="K37" s="6">
        <v>2126028123.2740099</v>
      </c>
      <c r="L37" s="6">
        <v>2019111133.8772399</v>
      </c>
      <c r="M37" s="6">
        <v>2252110689.2424302</v>
      </c>
      <c r="N37" s="6">
        <v>2464633413.7602</v>
      </c>
      <c r="O37" s="18">
        <f t="shared" si="1"/>
        <v>30.635564930188501</v>
      </c>
      <c r="P37" s="18">
        <f t="shared" si="2"/>
        <v>30.626829755432169</v>
      </c>
      <c r="Q37" s="18">
        <f t="shared" si="3"/>
        <v>30.653966700736003</v>
      </c>
      <c r="R37" s="18">
        <f t="shared" si="4"/>
        <v>30.648766104941657</v>
      </c>
      <c r="S37" s="18">
        <f t="shared" si="5"/>
        <v>30.654438889769647</v>
      </c>
      <c r="T37" s="18">
        <f t="shared" si="6"/>
        <v>30.685439227424116</v>
      </c>
      <c r="U37" s="18">
        <f t="shared" si="7"/>
        <v>31.015997127801302</v>
      </c>
      <c r="V37" s="18">
        <f t="shared" si="8"/>
        <v>30.839143044309658</v>
      </c>
      <c r="W37" s="18">
        <f t="shared" si="9"/>
        <v>30.985513535069572</v>
      </c>
      <c r="X37" s="18">
        <f t="shared" si="10"/>
        <v>30.911073174205459</v>
      </c>
      <c r="Y37" s="18">
        <f t="shared" si="11"/>
        <v>31.068630590328357</v>
      </c>
      <c r="Z37" s="18">
        <f t="shared" si="12"/>
        <v>31.198725932037668</v>
      </c>
    </row>
    <row r="38" spans="1:26" x14ac:dyDescent="0.25">
      <c r="A38" s="9" t="s">
        <v>126</v>
      </c>
      <c r="B38" s="6" t="s">
        <v>127</v>
      </c>
      <c r="C38" s="6">
        <v>133147.19755205201</v>
      </c>
      <c r="D38" s="6">
        <v>140821.71271650301</v>
      </c>
      <c r="E38" s="6">
        <v>156940.07563900299</v>
      </c>
      <c r="F38" s="6">
        <v>147647.826597671</v>
      </c>
      <c r="G38" s="6">
        <v>91857.573194501194</v>
      </c>
      <c r="H38" s="6">
        <v>99230.712890701805</v>
      </c>
      <c r="I38" s="6" t="s">
        <v>31</v>
      </c>
      <c r="J38" s="6" t="s">
        <v>31</v>
      </c>
      <c r="K38" s="6" t="s">
        <v>31</v>
      </c>
      <c r="L38" s="6" t="s">
        <v>31</v>
      </c>
      <c r="M38" s="6" t="s">
        <v>31</v>
      </c>
      <c r="N38" s="6" t="s">
        <v>31</v>
      </c>
      <c r="O38" s="18">
        <f t="shared" si="1"/>
        <v>17.022662537830961</v>
      </c>
      <c r="P38" s="18">
        <f t="shared" si="2"/>
        <v>17.103510268734297</v>
      </c>
      <c r="Q38" s="18">
        <f t="shared" si="3"/>
        <v>17.259854275073373</v>
      </c>
      <c r="R38" s="18">
        <f t="shared" si="4"/>
        <v>17.171800594336787</v>
      </c>
      <c r="S38" s="18">
        <f t="shared" si="5"/>
        <v>16.487111048733098</v>
      </c>
      <c r="T38" s="18">
        <f t="shared" si="6"/>
        <v>16.598499097715127</v>
      </c>
      <c r="U38" s="18" t="e">
        <f t="shared" si="7"/>
        <v>#VALUE!</v>
      </c>
      <c r="V38" s="18" t="e">
        <f t="shared" si="8"/>
        <v>#VALUE!</v>
      </c>
      <c r="W38" s="18" t="e">
        <f t="shared" si="9"/>
        <v>#VALUE!</v>
      </c>
      <c r="X38" s="18" t="e">
        <f t="shared" si="10"/>
        <v>#VALUE!</v>
      </c>
      <c r="Y38" s="18" t="e">
        <f t="shared" si="11"/>
        <v>#VALUE!</v>
      </c>
      <c r="Z38" s="18" t="e">
        <f t="shared" si="12"/>
        <v>#VALUE!</v>
      </c>
    </row>
    <row r="39" spans="1:26" x14ac:dyDescent="0.25">
      <c r="A39" s="9" t="s">
        <v>129</v>
      </c>
      <c r="B39" s="6" t="s">
        <v>130</v>
      </c>
      <c r="C39" s="6">
        <v>951159.10598029196</v>
      </c>
      <c r="D39" s="6">
        <v>1171212.77463232</v>
      </c>
      <c r="E39" s="6">
        <v>580112.69508404995</v>
      </c>
      <c r="F39" s="6">
        <v>564610.69644903601</v>
      </c>
      <c r="G39" s="6">
        <v>511946.53736844001</v>
      </c>
      <c r="H39" s="6">
        <v>629426.12357889698</v>
      </c>
      <c r="I39" s="6" t="s">
        <v>31</v>
      </c>
      <c r="J39" s="6" t="s">
        <v>31</v>
      </c>
      <c r="K39" s="6" t="s">
        <v>31</v>
      </c>
      <c r="L39" s="6" t="s">
        <v>31</v>
      </c>
      <c r="M39" s="6" t="s">
        <v>31</v>
      </c>
      <c r="N39" s="6" t="s">
        <v>31</v>
      </c>
      <c r="O39" s="18">
        <f t="shared" si="1"/>
        <v>19.859327163797417</v>
      </c>
      <c r="P39" s="18">
        <f t="shared" si="2"/>
        <v>20.159571763883722</v>
      </c>
      <c r="Q39" s="18">
        <f t="shared" si="3"/>
        <v>19.145973665790276</v>
      </c>
      <c r="R39" s="18">
        <f t="shared" si="4"/>
        <v>19.106896935083792</v>
      </c>
      <c r="S39" s="18">
        <f t="shared" si="5"/>
        <v>18.965633631731141</v>
      </c>
      <c r="T39" s="18">
        <f t="shared" si="6"/>
        <v>19.263677531648952</v>
      </c>
      <c r="U39" s="18" t="e">
        <f t="shared" si="7"/>
        <v>#VALUE!</v>
      </c>
      <c r="V39" s="18" t="e">
        <f t="shared" si="8"/>
        <v>#VALUE!</v>
      </c>
      <c r="W39" s="18" t="e">
        <f t="shared" si="9"/>
        <v>#VALUE!</v>
      </c>
      <c r="X39" s="18" t="e">
        <f t="shared" si="10"/>
        <v>#VALUE!</v>
      </c>
      <c r="Y39" s="18" t="e">
        <f t="shared" si="11"/>
        <v>#VALUE!</v>
      </c>
      <c r="Z39" s="18" t="e">
        <f t="shared" si="12"/>
        <v>#VALUE!</v>
      </c>
    </row>
    <row r="40" spans="1:26" x14ac:dyDescent="0.25">
      <c r="A40" s="9" t="s">
        <v>132</v>
      </c>
      <c r="B40" s="6" t="s">
        <v>133</v>
      </c>
      <c r="C40" s="6">
        <v>1217323.3544898599</v>
      </c>
      <c r="D40" s="6">
        <v>1073885.6236123799</v>
      </c>
      <c r="E40" s="6">
        <v>420245.298098245</v>
      </c>
      <c r="F40" s="6">
        <v>419796.53906239202</v>
      </c>
      <c r="G40" s="6">
        <v>1016800.2641404601</v>
      </c>
      <c r="H40" s="6">
        <v>958291.45446170599</v>
      </c>
      <c r="I40" s="6">
        <v>369399.78125</v>
      </c>
      <c r="J40" s="6">
        <v>418876.77082872001</v>
      </c>
      <c r="K40" s="6" t="s">
        <v>31</v>
      </c>
      <c r="L40" s="6" t="s">
        <v>31</v>
      </c>
      <c r="M40" s="6">
        <v>190454.153354073</v>
      </c>
      <c r="N40" s="6">
        <v>305128.28156652499</v>
      </c>
      <c r="O40" s="18">
        <f t="shared" si="1"/>
        <v>20.21528100767625</v>
      </c>
      <c r="P40" s="18">
        <f t="shared" si="2"/>
        <v>20.03440891363979</v>
      </c>
      <c r="Q40" s="18">
        <f t="shared" si="3"/>
        <v>18.680872152438901</v>
      </c>
      <c r="R40" s="18">
        <f t="shared" si="4"/>
        <v>18.67933074707425</v>
      </c>
      <c r="S40" s="18">
        <f t="shared" si="5"/>
        <v>19.955604879557498</v>
      </c>
      <c r="T40" s="18">
        <f t="shared" si="6"/>
        <v>19.870104977953332</v>
      </c>
      <c r="U40" s="18">
        <f t="shared" si="7"/>
        <v>18.494823486426807</v>
      </c>
      <c r="V40" s="18">
        <f t="shared" si="8"/>
        <v>18.67616635496632</v>
      </c>
      <c r="W40" s="18" t="e">
        <f t="shared" si="9"/>
        <v>#VALUE!</v>
      </c>
      <c r="X40" s="18" t="e">
        <f t="shared" si="10"/>
        <v>#VALUE!</v>
      </c>
      <c r="Y40" s="18">
        <f t="shared" si="11"/>
        <v>17.539084224443542</v>
      </c>
      <c r="Z40" s="18">
        <f t="shared" si="12"/>
        <v>18.219056380295086</v>
      </c>
    </row>
    <row r="41" spans="1:26" x14ac:dyDescent="0.25">
      <c r="A41" s="9" t="s">
        <v>135</v>
      </c>
      <c r="B41" s="6" t="s">
        <v>136</v>
      </c>
      <c r="C41" s="6">
        <v>1172087.41168686</v>
      </c>
      <c r="D41" s="6">
        <v>1408271.31646093</v>
      </c>
      <c r="E41" s="6">
        <v>939626.399536171</v>
      </c>
      <c r="F41" s="6">
        <v>773731.42543360405</v>
      </c>
      <c r="G41" s="6">
        <v>1095348.1772974699</v>
      </c>
      <c r="H41" s="6">
        <v>1040105.97815149</v>
      </c>
      <c r="I41" s="6" t="s">
        <v>31</v>
      </c>
      <c r="J41" s="6" t="s">
        <v>31</v>
      </c>
      <c r="K41" s="6">
        <v>1822771.2505693201</v>
      </c>
      <c r="L41" s="6">
        <v>2274441.8133673202</v>
      </c>
      <c r="M41" s="6" t="s">
        <v>31</v>
      </c>
      <c r="N41" s="6" t="s">
        <v>31</v>
      </c>
      <c r="O41" s="18">
        <f t="shared" si="1"/>
        <v>20.160648736101905</v>
      </c>
      <c r="P41" s="18">
        <f t="shared" si="2"/>
        <v>20.425493878586508</v>
      </c>
      <c r="Q41" s="18">
        <f t="shared" si="3"/>
        <v>19.841727721998158</v>
      </c>
      <c r="R41" s="18">
        <f t="shared" si="4"/>
        <v>19.561473345152756</v>
      </c>
      <c r="S41" s="18">
        <f t="shared" si="5"/>
        <v>20.062958100170682</v>
      </c>
      <c r="T41" s="18">
        <f t="shared" si="6"/>
        <v>19.988299103809783</v>
      </c>
      <c r="U41" s="18" t="e">
        <f t="shared" si="7"/>
        <v>#VALUE!</v>
      </c>
      <c r="V41" s="18" t="e">
        <f t="shared" si="8"/>
        <v>#VALUE!</v>
      </c>
      <c r="W41" s="18">
        <f t="shared" si="9"/>
        <v>20.797702090451025</v>
      </c>
      <c r="X41" s="18">
        <f t="shared" si="10"/>
        <v>21.117081096220094</v>
      </c>
      <c r="Y41" s="18" t="e">
        <f t="shared" si="11"/>
        <v>#VALUE!</v>
      </c>
      <c r="Z41" s="18" t="e">
        <f t="shared" si="12"/>
        <v>#VALUE!</v>
      </c>
    </row>
    <row r="42" spans="1:26" x14ac:dyDescent="0.25">
      <c r="A42" s="9" t="s">
        <v>138</v>
      </c>
      <c r="B42" s="6" t="s">
        <v>139</v>
      </c>
      <c r="C42" s="6">
        <v>15695289.9490423</v>
      </c>
      <c r="D42" s="6">
        <v>13644387.3582712</v>
      </c>
      <c r="E42" s="6">
        <v>9991720.9764216896</v>
      </c>
      <c r="F42" s="6">
        <v>9661754.7880975194</v>
      </c>
      <c r="G42" s="6">
        <v>11950213.432250701</v>
      </c>
      <c r="H42" s="6">
        <v>11857541.459160499</v>
      </c>
      <c r="I42" s="6">
        <v>12717072.75</v>
      </c>
      <c r="J42" s="6">
        <v>14024466.312334901</v>
      </c>
      <c r="K42" s="6">
        <v>10462379.9887989</v>
      </c>
      <c r="L42" s="6">
        <v>11325425.586960601</v>
      </c>
      <c r="M42" s="6">
        <v>10163727.8276722</v>
      </c>
      <c r="N42" s="6">
        <v>12792106.361368701</v>
      </c>
      <c r="O42" s="18">
        <f t="shared" si="1"/>
        <v>23.903828345197926</v>
      </c>
      <c r="P42" s="18">
        <f t="shared" si="2"/>
        <v>23.70180428234675</v>
      </c>
      <c r="Q42" s="18">
        <f t="shared" si="3"/>
        <v>23.252301758884805</v>
      </c>
      <c r="R42" s="18">
        <f t="shared" si="4"/>
        <v>23.203853807471432</v>
      </c>
      <c r="S42" s="18">
        <f t="shared" si="5"/>
        <v>23.510533049354791</v>
      </c>
      <c r="T42" s="18">
        <f t="shared" si="6"/>
        <v>23.499301576931796</v>
      </c>
      <c r="U42" s="18">
        <f t="shared" si="7"/>
        <v>23.600263289624159</v>
      </c>
      <c r="V42" s="18">
        <f t="shared" si="8"/>
        <v>23.741442535708885</v>
      </c>
      <c r="W42" s="18">
        <f t="shared" si="9"/>
        <v>23.318707738307804</v>
      </c>
      <c r="X42" s="18">
        <f t="shared" si="10"/>
        <v>23.433061929110956</v>
      </c>
      <c r="Y42" s="18">
        <f t="shared" si="11"/>
        <v>23.276926311605934</v>
      </c>
      <c r="Z42" s="18">
        <f t="shared" si="12"/>
        <v>23.608750503638142</v>
      </c>
    </row>
    <row r="43" spans="1:26" x14ac:dyDescent="0.25">
      <c r="A43" s="9" t="s">
        <v>141</v>
      </c>
      <c r="B43" s="6" t="s">
        <v>142</v>
      </c>
      <c r="C43" s="6">
        <v>7099946.3464550404</v>
      </c>
      <c r="D43" s="6">
        <v>5710584.9245233797</v>
      </c>
      <c r="E43" s="6">
        <v>5658150.8440552996</v>
      </c>
      <c r="F43" s="6">
        <v>5115506.3910365198</v>
      </c>
      <c r="G43" s="6">
        <v>2939626.13271013</v>
      </c>
      <c r="H43" s="6">
        <v>2829464.9060013699</v>
      </c>
      <c r="I43" s="6">
        <v>21163892.171875</v>
      </c>
      <c r="J43" s="6">
        <v>21142168.315154701</v>
      </c>
      <c r="K43" s="6">
        <v>19793012.626677301</v>
      </c>
      <c r="L43" s="6">
        <v>21981882.977853201</v>
      </c>
      <c r="M43" s="6">
        <v>10323336.160436001</v>
      </c>
      <c r="N43" s="6">
        <v>12793630.6793091</v>
      </c>
      <c r="O43" s="18">
        <f t="shared" si="1"/>
        <v>22.759376691688576</v>
      </c>
      <c r="P43" s="18">
        <f t="shared" si="2"/>
        <v>22.445207095033101</v>
      </c>
      <c r="Q43" s="18">
        <f t="shared" si="3"/>
        <v>22.431899208248097</v>
      </c>
      <c r="R43" s="18">
        <f t="shared" si="4"/>
        <v>22.286445630736807</v>
      </c>
      <c r="S43" s="18">
        <f t="shared" si="5"/>
        <v>21.487201251330351</v>
      </c>
      <c r="T43" s="18">
        <f t="shared" si="6"/>
        <v>21.432097813035092</v>
      </c>
      <c r="U43" s="18">
        <f t="shared" si="7"/>
        <v>24.335101636686819</v>
      </c>
      <c r="V43" s="18">
        <f t="shared" si="8"/>
        <v>24.33362000957462</v>
      </c>
      <c r="W43" s="18">
        <f t="shared" si="9"/>
        <v>24.238487880982145</v>
      </c>
      <c r="X43" s="18">
        <f t="shared" si="10"/>
        <v>24.389811637689611</v>
      </c>
      <c r="Y43" s="18">
        <f t="shared" si="11"/>
        <v>23.299405941593022</v>
      </c>
      <c r="Z43" s="18">
        <f t="shared" si="12"/>
        <v>23.608922406126819</v>
      </c>
    </row>
    <row r="44" spans="1:26" x14ac:dyDescent="0.25">
      <c r="A44" s="9" t="s">
        <v>144</v>
      </c>
      <c r="B44" s="6" t="s">
        <v>145</v>
      </c>
      <c r="C44" s="6">
        <v>1968426.7540414601</v>
      </c>
      <c r="D44" s="6">
        <v>1864615.8427261401</v>
      </c>
      <c r="E44" s="6">
        <v>1089649.8290669799</v>
      </c>
      <c r="F44" s="6">
        <v>1050536.20236658</v>
      </c>
      <c r="G44" s="6">
        <v>1282140.8952903899</v>
      </c>
      <c r="H44" s="6">
        <v>1455665.4595139399</v>
      </c>
      <c r="I44" s="6">
        <v>1662091.03125</v>
      </c>
      <c r="J44" s="6">
        <v>1269249.8536775101</v>
      </c>
      <c r="K44" s="6">
        <v>1451382.0949262499</v>
      </c>
      <c r="L44" s="6">
        <v>749796.06404993497</v>
      </c>
      <c r="M44" s="6">
        <v>1222872.27519121</v>
      </c>
      <c r="N44" s="6">
        <v>1017320.8440968</v>
      </c>
      <c r="O44" s="18">
        <f t="shared" si="1"/>
        <v>20.908611599551801</v>
      </c>
      <c r="P44" s="18">
        <f t="shared" si="2"/>
        <v>20.830446999331905</v>
      </c>
      <c r="Q44" s="18">
        <f t="shared" si="3"/>
        <v>20.055433152919043</v>
      </c>
      <c r="R44" s="18">
        <f t="shared" si="4"/>
        <v>20.002694448683823</v>
      </c>
      <c r="S44" s="18">
        <f t="shared" si="5"/>
        <v>20.290123378681489</v>
      </c>
      <c r="T44" s="18">
        <f t="shared" si="6"/>
        <v>20.47324740332505</v>
      </c>
      <c r="U44" s="18">
        <f t="shared" si="7"/>
        <v>20.664567968722718</v>
      </c>
      <c r="V44" s="18">
        <f t="shared" si="8"/>
        <v>20.275544663074008</v>
      </c>
      <c r="W44" s="18">
        <f t="shared" si="9"/>
        <v>20.46899594668027</v>
      </c>
      <c r="X44" s="18">
        <f t="shared" si="10"/>
        <v>19.516138726855903</v>
      </c>
      <c r="Y44" s="18">
        <f t="shared" si="11"/>
        <v>20.221842296516556</v>
      </c>
      <c r="Z44" s="18">
        <f t="shared" si="12"/>
        <v>19.956343319500682</v>
      </c>
    </row>
    <row r="45" spans="1:26" x14ac:dyDescent="0.25">
      <c r="A45" s="9" t="s">
        <v>147</v>
      </c>
      <c r="B45" s="6" t="s">
        <v>148</v>
      </c>
      <c r="C45" s="6">
        <v>761648.18798709405</v>
      </c>
      <c r="D45" s="6">
        <v>718247.00510354096</v>
      </c>
      <c r="E45" s="6">
        <v>517930.09360472602</v>
      </c>
      <c r="F45" s="6">
        <v>539134.11879695999</v>
      </c>
      <c r="G45" s="6">
        <v>719551.88692482095</v>
      </c>
      <c r="H45" s="6">
        <v>691823.392080241</v>
      </c>
      <c r="I45" s="6">
        <v>826647.875</v>
      </c>
      <c r="J45" s="6">
        <v>892418.93134894304</v>
      </c>
      <c r="K45" s="6">
        <v>600509.29320712201</v>
      </c>
      <c r="L45" s="6">
        <v>595392.61866324896</v>
      </c>
      <c r="M45" s="6">
        <v>532751.13174280105</v>
      </c>
      <c r="N45" s="6">
        <v>772921.36520501901</v>
      </c>
      <c r="O45" s="18">
        <f t="shared" si="1"/>
        <v>19.538765232456026</v>
      </c>
      <c r="P45" s="18">
        <f t="shared" si="2"/>
        <v>19.454120546557608</v>
      </c>
      <c r="Q45" s="18">
        <f t="shared" si="3"/>
        <v>18.982397861121381</v>
      </c>
      <c r="R45" s="18">
        <f t="shared" si="4"/>
        <v>19.040284687032379</v>
      </c>
      <c r="S45" s="18">
        <f t="shared" si="5"/>
        <v>19.456739197969572</v>
      </c>
      <c r="T45" s="18">
        <f t="shared" si="6"/>
        <v>19.400044269685107</v>
      </c>
      <c r="U45" s="18">
        <f t="shared" si="7"/>
        <v>19.656913393708169</v>
      </c>
      <c r="V45" s="18">
        <f t="shared" si="8"/>
        <v>19.767361592986976</v>
      </c>
      <c r="W45" s="18">
        <f t="shared" si="9"/>
        <v>19.195827047028981</v>
      </c>
      <c r="X45" s="18">
        <f t="shared" si="10"/>
        <v>19.18348181041663</v>
      </c>
      <c r="Y45" s="18">
        <f t="shared" si="11"/>
        <v>19.023102227218121</v>
      </c>
      <c r="Z45" s="18">
        <f t="shared" si="12"/>
        <v>19.559962120411772</v>
      </c>
    </row>
    <row r="46" spans="1:26" x14ac:dyDescent="0.25">
      <c r="A46" s="9" t="s">
        <v>150</v>
      </c>
      <c r="B46" s="6" t="s">
        <v>151</v>
      </c>
      <c r="C46" s="6">
        <v>109768.130546994</v>
      </c>
      <c r="D46" s="6">
        <v>121972.01102808899</v>
      </c>
      <c r="E46" s="6">
        <v>158790.301558092</v>
      </c>
      <c r="F46" s="6">
        <v>179255.34218967301</v>
      </c>
      <c r="G46" s="6">
        <v>135888.40253776099</v>
      </c>
      <c r="H46" s="6">
        <v>153931.82148723601</v>
      </c>
      <c r="I46" s="6" t="s">
        <v>31</v>
      </c>
      <c r="J46" s="6" t="s">
        <v>31</v>
      </c>
      <c r="K46" s="6" t="s">
        <v>31</v>
      </c>
      <c r="L46" s="6" t="s">
        <v>31</v>
      </c>
      <c r="M46" s="6" t="s">
        <v>31</v>
      </c>
      <c r="N46" s="6" t="s">
        <v>31</v>
      </c>
      <c r="O46" s="18">
        <f t="shared" si="1"/>
        <v>16.744099725723068</v>
      </c>
      <c r="P46" s="18">
        <f t="shared" si="2"/>
        <v>16.896190604326794</v>
      </c>
      <c r="Q46" s="18">
        <f t="shared" si="3"/>
        <v>17.276763274062972</v>
      </c>
      <c r="R46" s="18">
        <f t="shared" si="4"/>
        <v>17.45165658937907</v>
      </c>
      <c r="S46" s="18">
        <f t="shared" si="5"/>
        <v>17.05206280828147</v>
      </c>
      <c r="T46" s="18">
        <f t="shared" si="6"/>
        <v>17.231931977423756</v>
      </c>
      <c r="U46" s="18" t="e">
        <f t="shared" si="7"/>
        <v>#VALUE!</v>
      </c>
      <c r="V46" s="18" t="e">
        <f t="shared" si="8"/>
        <v>#VALUE!</v>
      </c>
      <c r="W46" s="18" t="e">
        <f t="shared" si="9"/>
        <v>#VALUE!</v>
      </c>
      <c r="X46" s="18" t="e">
        <f t="shared" si="10"/>
        <v>#VALUE!</v>
      </c>
      <c r="Y46" s="18" t="e">
        <f t="shared" si="11"/>
        <v>#VALUE!</v>
      </c>
      <c r="Z46" s="18" t="e">
        <f t="shared" si="12"/>
        <v>#VALUE!</v>
      </c>
    </row>
    <row r="47" spans="1:26" x14ac:dyDescent="0.25">
      <c r="A47" s="9" t="s">
        <v>153</v>
      </c>
      <c r="B47" s="6" t="s">
        <v>154</v>
      </c>
      <c r="C47" s="6">
        <v>1437666.32921849</v>
      </c>
      <c r="D47" s="6">
        <v>1153568.6593397099</v>
      </c>
      <c r="E47" s="6">
        <v>953982.00961031904</v>
      </c>
      <c r="F47" s="6">
        <v>1041005.7503702</v>
      </c>
      <c r="G47" s="6">
        <v>1206941.7363938801</v>
      </c>
      <c r="H47" s="6">
        <v>1123392.09769186</v>
      </c>
      <c r="I47" s="6" t="s">
        <v>31</v>
      </c>
      <c r="J47" s="6" t="s">
        <v>31</v>
      </c>
      <c r="K47" s="6" t="s">
        <v>31</v>
      </c>
      <c r="L47" s="6" t="s">
        <v>31</v>
      </c>
      <c r="M47" s="6" t="s">
        <v>31</v>
      </c>
      <c r="N47" s="6" t="s">
        <v>31</v>
      </c>
      <c r="O47" s="18">
        <f t="shared" si="1"/>
        <v>20.455297446046959</v>
      </c>
      <c r="P47" s="18">
        <f t="shared" si="2"/>
        <v>20.137672443775099</v>
      </c>
      <c r="Q47" s="18">
        <f t="shared" si="3"/>
        <v>19.863602534283213</v>
      </c>
      <c r="R47" s="18">
        <f t="shared" si="4"/>
        <v>19.989546607229187</v>
      </c>
      <c r="S47" s="18">
        <f t="shared" si="5"/>
        <v>20.202924602795363</v>
      </c>
      <c r="T47" s="18">
        <f t="shared" si="6"/>
        <v>20.099430128999355</v>
      </c>
      <c r="U47" s="18" t="e">
        <f t="shared" si="7"/>
        <v>#VALUE!</v>
      </c>
      <c r="V47" s="18" t="e">
        <f t="shared" si="8"/>
        <v>#VALUE!</v>
      </c>
      <c r="W47" s="18" t="e">
        <f t="shared" si="9"/>
        <v>#VALUE!</v>
      </c>
      <c r="X47" s="18" t="e">
        <f t="shared" si="10"/>
        <v>#VALUE!</v>
      </c>
      <c r="Y47" s="18" t="e">
        <f t="shared" si="11"/>
        <v>#VALUE!</v>
      </c>
      <c r="Z47" s="18" t="e">
        <f t="shared" si="12"/>
        <v>#VALUE!</v>
      </c>
    </row>
    <row r="48" spans="1:26" x14ac:dyDescent="0.25">
      <c r="A48" s="9" t="s">
        <v>156</v>
      </c>
      <c r="B48" s="6" t="s">
        <v>157</v>
      </c>
      <c r="C48" s="6">
        <v>2604498.1759975501</v>
      </c>
      <c r="D48" s="6">
        <v>2290017.0398492599</v>
      </c>
      <c r="E48" s="6">
        <v>221140.82975193701</v>
      </c>
      <c r="F48" s="6">
        <v>154647.79365772501</v>
      </c>
      <c r="G48" s="6">
        <v>1691300.1054133</v>
      </c>
      <c r="H48" s="6">
        <v>1350776.13410345</v>
      </c>
      <c r="I48" s="6">
        <v>2811597</v>
      </c>
      <c r="J48" s="6">
        <v>2917466.9191296599</v>
      </c>
      <c r="K48" s="6">
        <v>67520.591084189102</v>
      </c>
      <c r="L48" s="6">
        <v>112741.402234219</v>
      </c>
      <c r="M48" s="6">
        <v>1296131.5619955801</v>
      </c>
      <c r="N48" s="6">
        <v>1632104.4784542699</v>
      </c>
      <c r="O48" s="18">
        <f t="shared" si="1"/>
        <v>21.312573996053718</v>
      </c>
      <c r="P48" s="18">
        <f t="shared" si="2"/>
        <v>21.126926902674587</v>
      </c>
      <c r="Q48" s="18">
        <f t="shared" si="3"/>
        <v>17.754605892365404</v>
      </c>
      <c r="R48" s="18">
        <f t="shared" si="4"/>
        <v>17.238626725246693</v>
      </c>
      <c r="S48" s="18">
        <f t="shared" si="5"/>
        <v>20.689701244552161</v>
      </c>
      <c r="T48" s="18">
        <f t="shared" si="6"/>
        <v>20.365357164061468</v>
      </c>
      <c r="U48" s="18">
        <f t="shared" si="7"/>
        <v>21.422958389990889</v>
      </c>
      <c r="V48" s="18">
        <f t="shared" si="8"/>
        <v>21.476284866772424</v>
      </c>
      <c r="W48" s="18">
        <f t="shared" si="9"/>
        <v>16.043039913193123</v>
      </c>
      <c r="X48" s="18">
        <f t="shared" si="10"/>
        <v>16.782657890826457</v>
      </c>
      <c r="Y48" s="18">
        <f t="shared" si="11"/>
        <v>20.305780733692842</v>
      </c>
      <c r="Z48" s="18">
        <f t="shared" si="12"/>
        <v>20.638301983081671</v>
      </c>
    </row>
    <row r="49" spans="1:26" x14ac:dyDescent="0.25">
      <c r="A49" s="9" t="s">
        <v>159</v>
      </c>
      <c r="B49" s="6" t="s">
        <v>160</v>
      </c>
      <c r="C49" s="6">
        <v>137119.146598305</v>
      </c>
      <c r="D49" s="6">
        <v>760029.01207671396</v>
      </c>
      <c r="E49" s="6">
        <v>847363.11001746997</v>
      </c>
      <c r="F49" s="6">
        <v>857013.09304392303</v>
      </c>
      <c r="G49" s="6">
        <v>85042.3549564235</v>
      </c>
      <c r="H49" s="6">
        <v>106816.560191137</v>
      </c>
      <c r="I49" s="6" t="s">
        <v>31</v>
      </c>
      <c r="J49" s="6" t="s">
        <v>31</v>
      </c>
      <c r="K49" s="6" t="s">
        <v>31</v>
      </c>
      <c r="L49" s="6" t="s">
        <v>31</v>
      </c>
      <c r="M49" s="6" t="s">
        <v>31</v>
      </c>
      <c r="N49" s="6" t="s">
        <v>31</v>
      </c>
      <c r="O49" s="18">
        <f t="shared" si="1"/>
        <v>17.065070509987137</v>
      </c>
      <c r="P49" s="18">
        <f t="shared" si="2"/>
        <v>19.535694965072416</v>
      </c>
      <c r="Q49" s="18">
        <f t="shared" si="3"/>
        <v>19.692620796726853</v>
      </c>
      <c r="R49" s="18">
        <f t="shared" si="4"/>
        <v>19.708957719760871</v>
      </c>
      <c r="S49" s="18">
        <f t="shared" si="5"/>
        <v>16.375893927464006</v>
      </c>
      <c r="T49" s="18">
        <f t="shared" si="6"/>
        <v>16.704775805484303</v>
      </c>
      <c r="U49" s="18" t="e">
        <f t="shared" si="7"/>
        <v>#VALUE!</v>
      </c>
      <c r="V49" s="18" t="e">
        <f t="shared" si="8"/>
        <v>#VALUE!</v>
      </c>
      <c r="W49" s="18" t="e">
        <f t="shared" si="9"/>
        <v>#VALUE!</v>
      </c>
      <c r="X49" s="18" t="e">
        <f t="shared" si="10"/>
        <v>#VALUE!</v>
      </c>
      <c r="Y49" s="18" t="e">
        <f t="shared" si="11"/>
        <v>#VALUE!</v>
      </c>
      <c r="Z49" s="18" t="e">
        <f t="shared" si="12"/>
        <v>#VALUE!</v>
      </c>
    </row>
    <row r="50" spans="1:26" x14ac:dyDescent="0.25">
      <c r="A50" s="9" t="s">
        <v>161</v>
      </c>
      <c r="B50" s="6" t="s">
        <v>162</v>
      </c>
      <c r="C50" s="6">
        <v>479629185.07718903</v>
      </c>
      <c r="D50" s="6">
        <v>484470163.68467897</v>
      </c>
      <c r="E50" s="6">
        <v>327243289.61669397</v>
      </c>
      <c r="F50" s="6">
        <v>363757847.36289603</v>
      </c>
      <c r="G50" s="6">
        <v>417964052.23389697</v>
      </c>
      <c r="H50" s="6">
        <v>430963409.44490701</v>
      </c>
      <c r="I50" s="6">
        <v>397866806.0625</v>
      </c>
      <c r="J50" s="6">
        <v>359067072.70276803</v>
      </c>
      <c r="K50" s="6">
        <v>278632370.82268602</v>
      </c>
      <c r="L50" s="6">
        <v>283610648.91097897</v>
      </c>
      <c r="M50" s="6">
        <v>298361928.40583998</v>
      </c>
      <c r="N50" s="6">
        <v>323390955.132891</v>
      </c>
      <c r="O50" s="18">
        <f t="shared" si="1"/>
        <v>28.837344207436249</v>
      </c>
      <c r="P50" s="18">
        <f t="shared" si="2"/>
        <v>28.851832578444952</v>
      </c>
      <c r="Q50" s="18">
        <f t="shared" si="3"/>
        <v>28.285788367966205</v>
      </c>
      <c r="R50" s="18">
        <f t="shared" si="4"/>
        <v>28.438403130774571</v>
      </c>
      <c r="S50" s="18">
        <f t="shared" si="5"/>
        <v>28.638803625103499</v>
      </c>
      <c r="T50" s="18">
        <f t="shared" si="6"/>
        <v>28.682990142906746</v>
      </c>
      <c r="U50" s="18">
        <f t="shared" si="7"/>
        <v>28.567710299430786</v>
      </c>
      <c r="V50" s="18">
        <f t="shared" si="8"/>
        <v>28.419678119630078</v>
      </c>
      <c r="W50" s="18">
        <f t="shared" si="9"/>
        <v>28.053787635532096</v>
      </c>
      <c r="X50" s="18">
        <f t="shared" si="10"/>
        <v>28.079336462489561</v>
      </c>
      <c r="Y50" s="18">
        <f t="shared" si="11"/>
        <v>28.152488215589301</v>
      </c>
      <c r="Z50" s="18">
        <f t="shared" si="12"/>
        <v>28.268704087980343</v>
      </c>
    </row>
    <row r="51" spans="1:26" x14ac:dyDescent="0.25">
      <c r="A51" s="9" t="s">
        <v>164</v>
      </c>
      <c r="B51" s="6" t="s">
        <v>165</v>
      </c>
      <c r="C51" s="6">
        <v>1472654.8621306701</v>
      </c>
      <c r="D51" s="6">
        <v>1363123.6049245801</v>
      </c>
      <c r="E51" s="6">
        <v>1096219.70948397</v>
      </c>
      <c r="F51" s="6">
        <v>1065578.2846246699</v>
      </c>
      <c r="G51" s="6">
        <v>1399687.7412612799</v>
      </c>
      <c r="H51" s="6">
        <v>1128912.36348933</v>
      </c>
      <c r="I51" s="6">
        <v>1157172.75</v>
      </c>
      <c r="J51" s="6">
        <v>1139424.3854285099</v>
      </c>
      <c r="K51" s="6">
        <v>878250.60065581999</v>
      </c>
      <c r="L51" s="6">
        <v>902733.76552762499</v>
      </c>
      <c r="M51" s="6">
        <v>761319.13151948003</v>
      </c>
      <c r="N51" s="6">
        <v>864787.05648557097</v>
      </c>
      <c r="O51" s="18">
        <f t="shared" si="1"/>
        <v>20.489987922959088</v>
      </c>
      <c r="P51" s="18">
        <f t="shared" si="2"/>
        <v>20.378484957678936</v>
      </c>
      <c r="Q51" s="18">
        <f t="shared" si="3"/>
        <v>20.064105548294286</v>
      </c>
      <c r="R51" s="18">
        <f t="shared" si="4"/>
        <v>20.023205156523616</v>
      </c>
      <c r="S51" s="18">
        <f t="shared" si="5"/>
        <v>20.416673579079529</v>
      </c>
      <c r="T51" s="18">
        <f t="shared" si="6"/>
        <v>20.106502064587744</v>
      </c>
      <c r="U51" s="18">
        <f t="shared" si="7"/>
        <v>20.142172824404334</v>
      </c>
      <c r="V51" s="18">
        <f t="shared" si="8"/>
        <v>20.11987375686121</v>
      </c>
      <c r="W51" s="18">
        <f t="shared" si="9"/>
        <v>19.744273132577174</v>
      </c>
      <c r="X51" s="18">
        <f t="shared" si="10"/>
        <v>19.783941044882521</v>
      </c>
      <c r="Y51" s="18">
        <f t="shared" si="11"/>
        <v>19.538141807205456</v>
      </c>
      <c r="Z51" s="18">
        <f t="shared" si="12"/>
        <v>19.721985404442975</v>
      </c>
    </row>
    <row r="52" spans="1:26" x14ac:dyDescent="0.25">
      <c r="A52" s="9" t="s">
        <v>167</v>
      </c>
      <c r="B52" s="6" t="s">
        <v>168</v>
      </c>
      <c r="C52" s="6">
        <v>9009893.6668331306</v>
      </c>
      <c r="D52" s="6">
        <v>17089462.3916323</v>
      </c>
      <c r="E52" s="6">
        <v>10446898.3612842</v>
      </c>
      <c r="F52" s="6">
        <v>10580031.5483477</v>
      </c>
      <c r="G52" s="6">
        <v>5505812.0417421898</v>
      </c>
      <c r="H52" s="6">
        <v>6612463.4055997403</v>
      </c>
      <c r="I52" s="6">
        <v>976808.58691406297</v>
      </c>
      <c r="J52" s="6">
        <v>1338361.2994325799</v>
      </c>
      <c r="K52" s="6">
        <v>4960923.5799092297</v>
      </c>
      <c r="L52" s="6">
        <v>4568463.1071605599</v>
      </c>
      <c r="M52" s="6">
        <v>1040581.84473145</v>
      </c>
      <c r="N52" s="6">
        <v>1656634.0416478701</v>
      </c>
      <c r="O52" s="18">
        <f t="shared" si="1"/>
        <v>23.103078649032494</v>
      </c>
      <c r="P52" s="18">
        <f t="shared" si="2"/>
        <v>24.026603676958441</v>
      </c>
      <c r="Q52" s="18">
        <f t="shared" si="3"/>
        <v>23.316571340202817</v>
      </c>
      <c r="R52" s="18">
        <f t="shared" si="4"/>
        <v>23.334840593608366</v>
      </c>
      <c r="S52" s="18">
        <f t="shared" si="5"/>
        <v>22.392523929153228</v>
      </c>
      <c r="T52" s="18">
        <f t="shared" si="6"/>
        <v>22.656756402474336</v>
      </c>
      <c r="U52" s="18">
        <f t="shared" si="7"/>
        <v>19.897716357239489</v>
      </c>
      <c r="V52" s="18">
        <f t="shared" si="8"/>
        <v>20.352036202894418</v>
      </c>
      <c r="W52" s="18">
        <f t="shared" si="9"/>
        <v>22.242177302862938</v>
      </c>
      <c r="X52" s="18">
        <f t="shared" si="10"/>
        <v>22.123277474083352</v>
      </c>
      <c r="Y52" s="18">
        <f t="shared" si="11"/>
        <v>19.988959010941887</v>
      </c>
      <c r="Z52" s="18">
        <f t="shared" si="12"/>
        <v>20.659823508871693</v>
      </c>
    </row>
    <row r="53" spans="1:26" x14ac:dyDescent="0.25">
      <c r="A53" s="9" t="s">
        <v>170</v>
      </c>
      <c r="B53" s="6" t="s">
        <v>171</v>
      </c>
      <c r="C53" s="6">
        <v>834243.73542133195</v>
      </c>
      <c r="D53" s="6">
        <v>995615.70845689496</v>
      </c>
      <c r="E53" s="6">
        <v>1298401.3464661599</v>
      </c>
      <c r="F53" s="6">
        <v>1166505.92852567</v>
      </c>
      <c r="G53" s="6">
        <v>997659.04372058494</v>
      </c>
      <c r="H53" s="6">
        <v>898923.39902354404</v>
      </c>
      <c r="I53" s="6" t="s">
        <v>31</v>
      </c>
      <c r="J53" s="6" t="s">
        <v>31</v>
      </c>
      <c r="K53" s="6" t="s">
        <v>31</v>
      </c>
      <c r="L53" s="6" t="s">
        <v>31</v>
      </c>
      <c r="M53" s="6" t="s">
        <v>31</v>
      </c>
      <c r="N53" s="6" t="s">
        <v>31</v>
      </c>
      <c r="O53" s="18">
        <f t="shared" si="1"/>
        <v>19.670109422268727</v>
      </c>
      <c r="P53" s="18">
        <f t="shared" si="2"/>
        <v>19.925229467244794</v>
      </c>
      <c r="Q53" s="18">
        <f t="shared" si="3"/>
        <v>20.308304970424857</v>
      </c>
      <c r="R53" s="18">
        <f t="shared" si="4"/>
        <v>20.153762208864762</v>
      </c>
      <c r="S53" s="18">
        <f t="shared" si="5"/>
        <v>19.928187324089357</v>
      </c>
      <c r="T53" s="18">
        <f t="shared" si="6"/>
        <v>19.777838657409781</v>
      </c>
      <c r="U53" s="18" t="e">
        <f t="shared" si="7"/>
        <v>#VALUE!</v>
      </c>
      <c r="V53" s="18" t="e">
        <f t="shared" si="8"/>
        <v>#VALUE!</v>
      </c>
      <c r="W53" s="18" t="e">
        <f t="shared" si="9"/>
        <v>#VALUE!</v>
      </c>
      <c r="X53" s="18" t="e">
        <f t="shared" si="10"/>
        <v>#VALUE!</v>
      </c>
      <c r="Y53" s="18" t="e">
        <f t="shared" si="11"/>
        <v>#VALUE!</v>
      </c>
      <c r="Z53" s="18" t="e">
        <f t="shared" si="12"/>
        <v>#VALUE!</v>
      </c>
    </row>
    <row r="54" spans="1:26" x14ac:dyDescent="0.25">
      <c r="A54" s="9" t="s">
        <v>173</v>
      </c>
      <c r="B54" s="6" t="s">
        <v>174</v>
      </c>
      <c r="C54" s="6">
        <v>876153.68646135496</v>
      </c>
      <c r="D54" s="6">
        <v>801785.561700347</v>
      </c>
      <c r="E54" s="6">
        <v>514314.33457767399</v>
      </c>
      <c r="F54" s="6">
        <v>558577.23791529797</v>
      </c>
      <c r="G54" s="6">
        <v>606274.15298056498</v>
      </c>
      <c r="H54" s="6">
        <v>583430.29787151702</v>
      </c>
      <c r="I54" s="6" t="s">
        <v>31</v>
      </c>
      <c r="J54" s="6" t="s">
        <v>31</v>
      </c>
      <c r="K54" s="6" t="s">
        <v>31</v>
      </c>
      <c r="L54" s="6" t="s">
        <v>31</v>
      </c>
      <c r="M54" s="6" t="s">
        <v>31</v>
      </c>
      <c r="N54" s="6" t="s">
        <v>31</v>
      </c>
      <c r="O54" s="18">
        <f t="shared" si="1"/>
        <v>19.740824430163123</v>
      </c>
      <c r="P54" s="18">
        <f t="shared" si="2"/>
        <v>19.612856912565483</v>
      </c>
      <c r="Q54" s="18">
        <f t="shared" si="3"/>
        <v>18.972290838385643</v>
      </c>
      <c r="R54" s="18">
        <f t="shared" si="4"/>
        <v>19.091397259268778</v>
      </c>
      <c r="S54" s="18">
        <f t="shared" si="5"/>
        <v>19.209610792403211</v>
      </c>
      <c r="T54" s="18">
        <f t="shared" si="6"/>
        <v>19.154200782602985</v>
      </c>
      <c r="U54" s="18" t="e">
        <f t="shared" si="7"/>
        <v>#VALUE!</v>
      </c>
      <c r="V54" s="18" t="e">
        <f t="shared" si="8"/>
        <v>#VALUE!</v>
      </c>
      <c r="W54" s="18" t="e">
        <f t="shared" si="9"/>
        <v>#VALUE!</v>
      </c>
      <c r="X54" s="18" t="e">
        <f t="shared" si="10"/>
        <v>#VALUE!</v>
      </c>
      <c r="Y54" s="18" t="e">
        <f t="shared" si="11"/>
        <v>#VALUE!</v>
      </c>
      <c r="Z54" s="18" t="e">
        <f t="shared" si="12"/>
        <v>#VALUE!</v>
      </c>
    </row>
    <row r="55" spans="1:26" x14ac:dyDescent="0.25">
      <c r="A55" s="9" t="s">
        <v>176</v>
      </c>
      <c r="B55" s="6" t="s">
        <v>177</v>
      </c>
      <c r="C55" s="6">
        <v>8343163.3169759503</v>
      </c>
      <c r="D55" s="6">
        <v>8701721.8575659599</v>
      </c>
      <c r="E55" s="6">
        <v>8919487.2858498003</v>
      </c>
      <c r="F55" s="6">
        <v>8046024.3233394297</v>
      </c>
      <c r="G55" s="6">
        <v>10773708.8331105</v>
      </c>
      <c r="H55" s="6">
        <v>8568357.3826383092</v>
      </c>
      <c r="I55" s="6">
        <v>9435208.21875</v>
      </c>
      <c r="J55" s="6">
        <v>10815177.259919301</v>
      </c>
      <c r="K55" s="6">
        <v>12417366.306982201</v>
      </c>
      <c r="L55" s="6">
        <v>12532504.7052371</v>
      </c>
      <c r="M55" s="6">
        <v>10890830.727606799</v>
      </c>
      <c r="N55" s="6">
        <v>12095701.3199239</v>
      </c>
      <c r="O55" s="18">
        <f t="shared" si="1"/>
        <v>22.992163055684646</v>
      </c>
      <c r="P55" s="18">
        <f t="shared" si="2"/>
        <v>23.052869472536404</v>
      </c>
      <c r="Q55" s="18">
        <f t="shared" si="3"/>
        <v>23.088529352180394</v>
      </c>
      <c r="R55" s="18">
        <f t="shared" si="4"/>
        <v>22.939844668598695</v>
      </c>
      <c r="S55" s="18">
        <f t="shared" si="5"/>
        <v>23.361011645202524</v>
      </c>
      <c r="T55" s="18">
        <f t="shared" si="6"/>
        <v>23.030587224880041</v>
      </c>
      <c r="U55" s="18">
        <f t="shared" si="7"/>
        <v>23.169622925289104</v>
      </c>
      <c r="V55" s="18">
        <f t="shared" si="8"/>
        <v>23.366553975365409</v>
      </c>
      <c r="W55" s="18">
        <f t="shared" si="9"/>
        <v>23.565855878126445</v>
      </c>
      <c r="X55" s="18">
        <f t="shared" si="10"/>
        <v>23.579171439981184</v>
      </c>
      <c r="Y55" s="18">
        <f t="shared" si="11"/>
        <v>23.376610667934727</v>
      </c>
      <c r="Z55" s="18">
        <f t="shared" si="12"/>
        <v>23.527991084744212</v>
      </c>
    </row>
    <row r="56" spans="1:26" x14ac:dyDescent="0.25">
      <c r="A56" s="9" t="s">
        <v>179</v>
      </c>
      <c r="B56" s="6" t="s">
        <v>180</v>
      </c>
      <c r="C56" s="6">
        <v>505773.10688658198</v>
      </c>
      <c r="D56" s="6">
        <v>588621.24457697198</v>
      </c>
      <c r="E56" s="6">
        <v>178371.50640261601</v>
      </c>
      <c r="F56" s="6">
        <v>176417.18520308801</v>
      </c>
      <c r="G56" s="6">
        <v>279729.925329577</v>
      </c>
      <c r="H56" s="6">
        <v>327048.02409520501</v>
      </c>
      <c r="I56" s="6">
        <v>441050.125</v>
      </c>
      <c r="J56" s="6">
        <v>507999.77727699099</v>
      </c>
      <c r="K56" s="6" t="s">
        <v>31</v>
      </c>
      <c r="L56" s="6" t="s">
        <v>31</v>
      </c>
      <c r="M56" s="6" t="s">
        <v>31</v>
      </c>
      <c r="N56" s="6" t="s">
        <v>31</v>
      </c>
      <c r="O56" s="18">
        <f t="shared" si="1"/>
        <v>18.948130802080808</v>
      </c>
      <c r="P56" s="18">
        <f t="shared" si="2"/>
        <v>19.166980087548854</v>
      </c>
      <c r="Q56" s="18">
        <f t="shared" si="3"/>
        <v>17.444525647683868</v>
      </c>
      <c r="R56" s="18">
        <f t="shared" si="4"/>
        <v>17.428631578414223</v>
      </c>
      <c r="S56" s="18">
        <f t="shared" si="5"/>
        <v>18.093675075105327</v>
      </c>
      <c r="T56" s="18">
        <f t="shared" si="6"/>
        <v>18.319142972658238</v>
      </c>
      <c r="U56" s="18">
        <f t="shared" si="7"/>
        <v>18.750583100694648</v>
      </c>
      <c r="V56" s="18">
        <f t="shared" si="8"/>
        <v>18.95446833891171</v>
      </c>
      <c r="W56" s="18" t="e">
        <f t="shared" si="9"/>
        <v>#VALUE!</v>
      </c>
      <c r="X56" s="18" t="e">
        <f t="shared" si="10"/>
        <v>#VALUE!</v>
      </c>
      <c r="Y56" s="18" t="e">
        <f t="shared" si="11"/>
        <v>#VALUE!</v>
      </c>
      <c r="Z56" s="18" t="e">
        <f t="shared" si="12"/>
        <v>#VALUE!</v>
      </c>
    </row>
    <row r="57" spans="1:26" x14ac:dyDescent="0.25">
      <c r="A57" s="9" t="s">
        <v>182</v>
      </c>
      <c r="B57" s="6" t="s">
        <v>183</v>
      </c>
      <c r="C57" s="6">
        <v>119405.030716815</v>
      </c>
      <c r="D57" s="6">
        <v>123306.06593133201</v>
      </c>
      <c r="E57" s="6">
        <v>252726.20581283499</v>
      </c>
      <c r="F57" s="6">
        <v>273583.91271669703</v>
      </c>
      <c r="G57" s="6">
        <v>87529.576317398896</v>
      </c>
      <c r="H57" s="6">
        <v>88751.325188483999</v>
      </c>
      <c r="I57" s="6" t="s">
        <v>31</v>
      </c>
      <c r="J57" s="6" t="s">
        <v>31</v>
      </c>
      <c r="K57" s="6" t="s">
        <v>31</v>
      </c>
      <c r="L57" s="6" t="s">
        <v>31</v>
      </c>
      <c r="M57" s="6" t="s">
        <v>31</v>
      </c>
      <c r="N57" s="6" t="s">
        <v>31</v>
      </c>
      <c r="O57" s="18">
        <f t="shared" si="1"/>
        <v>16.865504095271589</v>
      </c>
      <c r="P57" s="18">
        <f t="shared" si="2"/>
        <v>16.911884248012047</v>
      </c>
      <c r="Q57" s="18">
        <f t="shared" si="3"/>
        <v>17.947215743135807</v>
      </c>
      <c r="R57" s="18">
        <f t="shared" si="4"/>
        <v>18.061623873790015</v>
      </c>
      <c r="S57" s="18">
        <f t="shared" si="5"/>
        <v>16.417482966741034</v>
      </c>
      <c r="T57" s="18">
        <f t="shared" si="6"/>
        <v>16.437481040784618</v>
      </c>
      <c r="U57" s="18" t="e">
        <f t="shared" si="7"/>
        <v>#VALUE!</v>
      </c>
      <c r="V57" s="18" t="e">
        <f t="shared" si="8"/>
        <v>#VALUE!</v>
      </c>
      <c r="W57" s="18" t="e">
        <f t="shared" si="9"/>
        <v>#VALUE!</v>
      </c>
      <c r="X57" s="18" t="e">
        <f t="shared" si="10"/>
        <v>#VALUE!</v>
      </c>
      <c r="Y57" s="18" t="e">
        <f t="shared" si="11"/>
        <v>#VALUE!</v>
      </c>
      <c r="Z57" s="18" t="e">
        <f t="shared" si="12"/>
        <v>#VALUE!</v>
      </c>
    </row>
    <row r="58" spans="1:26" x14ac:dyDescent="0.25">
      <c r="A58" s="9" t="s">
        <v>185</v>
      </c>
      <c r="B58" s="6" t="s">
        <v>186</v>
      </c>
      <c r="C58" s="6">
        <v>5775273.9919009404</v>
      </c>
      <c r="D58" s="6">
        <v>5237453.08518703</v>
      </c>
      <c r="E58" s="6">
        <v>54295752.923316002</v>
      </c>
      <c r="F58" s="6">
        <v>57008823.796341702</v>
      </c>
      <c r="G58" s="6">
        <v>11242404.873054</v>
      </c>
      <c r="H58" s="6">
        <v>14952401.135193801</v>
      </c>
      <c r="I58" s="6">
        <v>7494926.53125</v>
      </c>
      <c r="J58" s="6">
        <v>9546574.3261626307</v>
      </c>
      <c r="K58" s="6">
        <v>2325339.99152898</v>
      </c>
      <c r="L58" s="6">
        <v>2726735.8550289902</v>
      </c>
      <c r="M58" s="6">
        <v>3193507.7402717699</v>
      </c>
      <c r="N58" s="6">
        <v>5346511.5203223396</v>
      </c>
      <c r="O58" s="18">
        <f t="shared" si="1"/>
        <v>22.461457962152426</v>
      </c>
      <c r="P58" s="18">
        <f t="shared" si="2"/>
        <v>22.320433985163149</v>
      </c>
      <c r="Q58" s="18">
        <f t="shared" si="3"/>
        <v>25.694336017377385</v>
      </c>
      <c r="R58" s="18">
        <f t="shared" si="4"/>
        <v>25.764681900366075</v>
      </c>
      <c r="S58" s="18">
        <f t="shared" si="5"/>
        <v>23.422447340991081</v>
      </c>
      <c r="T58" s="18">
        <f t="shared" si="6"/>
        <v>23.833873842794084</v>
      </c>
      <c r="U58" s="18">
        <f t="shared" si="7"/>
        <v>22.837482905599941</v>
      </c>
      <c r="V58" s="18">
        <f t="shared" si="8"/>
        <v>23.186551701501259</v>
      </c>
      <c r="W58" s="18">
        <f t="shared" si="9"/>
        <v>21.149010239623287</v>
      </c>
      <c r="X58" s="18">
        <f t="shared" si="10"/>
        <v>21.378743519266671</v>
      </c>
      <c r="Y58" s="18">
        <f t="shared" si="11"/>
        <v>21.606710516575216</v>
      </c>
      <c r="Z58" s="18">
        <f t="shared" si="12"/>
        <v>22.350166441422409</v>
      </c>
    </row>
    <row r="59" spans="1:26" x14ac:dyDescent="0.25">
      <c r="A59" s="9" t="s">
        <v>188</v>
      </c>
      <c r="B59" s="6" t="s">
        <v>189</v>
      </c>
      <c r="C59" s="6">
        <v>3546772.8298213999</v>
      </c>
      <c r="D59" s="6">
        <v>3378585.7707858598</v>
      </c>
      <c r="E59" s="6">
        <v>2177854.6067413301</v>
      </c>
      <c r="F59" s="6">
        <v>2132690.7359177498</v>
      </c>
      <c r="G59" s="6">
        <v>3237609.87752902</v>
      </c>
      <c r="H59" s="6">
        <v>3017779.1592081701</v>
      </c>
      <c r="I59" s="6">
        <v>2133022.25</v>
      </c>
      <c r="J59" s="6">
        <v>2250363.1290061902</v>
      </c>
      <c r="K59" s="6">
        <v>854512.03232051502</v>
      </c>
      <c r="L59" s="6">
        <v>555451.10109702195</v>
      </c>
      <c r="M59" s="6">
        <v>1345036.2255276199</v>
      </c>
      <c r="N59" s="6">
        <v>3759931.0686812499</v>
      </c>
      <c r="O59" s="18">
        <f t="shared" si="1"/>
        <v>21.758075498191683</v>
      </c>
      <c r="P59" s="18">
        <f t="shared" si="2"/>
        <v>21.687988050022369</v>
      </c>
      <c r="Q59" s="18">
        <f t="shared" si="3"/>
        <v>21.054476212481465</v>
      </c>
      <c r="R59" s="18">
        <f t="shared" si="4"/>
        <v>21.024243343204102</v>
      </c>
      <c r="S59" s="18">
        <f t="shared" si="5"/>
        <v>21.626497724926853</v>
      </c>
      <c r="T59" s="18">
        <f t="shared" si="6"/>
        <v>21.525055802765745</v>
      </c>
      <c r="U59" s="18">
        <f t="shared" si="7"/>
        <v>21.024467584134044</v>
      </c>
      <c r="V59" s="18">
        <f t="shared" si="8"/>
        <v>21.101726389498022</v>
      </c>
      <c r="W59" s="18">
        <f t="shared" si="9"/>
        <v>19.704741280963059</v>
      </c>
      <c r="X59" s="18">
        <f t="shared" si="10"/>
        <v>19.083300384593045</v>
      </c>
      <c r="Y59" s="18">
        <f t="shared" si="11"/>
        <v>20.359213598377643</v>
      </c>
      <c r="Z59" s="18">
        <f t="shared" si="12"/>
        <v>21.84227478234855</v>
      </c>
    </row>
    <row r="60" spans="1:26" x14ac:dyDescent="0.25">
      <c r="A60" s="9" t="s">
        <v>191</v>
      </c>
      <c r="B60" s="6" t="s">
        <v>192</v>
      </c>
      <c r="C60" s="6">
        <v>150080.48977079001</v>
      </c>
      <c r="D60" s="6">
        <v>139555.196372854</v>
      </c>
      <c r="E60" s="6">
        <v>162223.144283067</v>
      </c>
      <c r="F60" s="6">
        <v>152214.01787767099</v>
      </c>
      <c r="G60" s="6">
        <v>109768.50791551299</v>
      </c>
      <c r="H60" s="6">
        <v>106033.038071685</v>
      </c>
      <c r="I60" s="6" t="s">
        <v>31</v>
      </c>
      <c r="J60" s="6" t="s">
        <v>31</v>
      </c>
      <c r="K60" s="6" t="s">
        <v>31</v>
      </c>
      <c r="L60" s="6" t="s">
        <v>31</v>
      </c>
      <c r="M60" s="6" t="s">
        <v>31</v>
      </c>
      <c r="N60" s="6" t="s">
        <v>31</v>
      </c>
      <c r="O60" s="18">
        <f t="shared" si="1"/>
        <v>17.195376915483344</v>
      </c>
      <c r="P60" s="18">
        <f t="shared" si="2"/>
        <v>17.090476318953822</v>
      </c>
      <c r="Q60" s="18">
        <f t="shared" si="3"/>
        <v>17.307620137151162</v>
      </c>
      <c r="R60" s="18">
        <f t="shared" si="4"/>
        <v>17.215741701815368</v>
      </c>
      <c r="S60" s="18">
        <f t="shared" si="5"/>
        <v>16.744104685511967</v>
      </c>
      <c r="T60" s="18">
        <f t="shared" si="6"/>
        <v>16.694154328242163</v>
      </c>
      <c r="U60" s="18" t="e">
        <f t="shared" si="7"/>
        <v>#VALUE!</v>
      </c>
      <c r="V60" s="18" t="e">
        <f t="shared" si="8"/>
        <v>#VALUE!</v>
      </c>
      <c r="W60" s="18" t="e">
        <f t="shared" si="9"/>
        <v>#VALUE!</v>
      </c>
      <c r="X60" s="18" t="e">
        <f t="shared" si="10"/>
        <v>#VALUE!</v>
      </c>
      <c r="Y60" s="18" t="e">
        <f t="shared" si="11"/>
        <v>#VALUE!</v>
      </c>
      <c r="Z60" s="18" t="e">
        <f t="shared" si="12"/>
        <v>#VALUE!</v>
      </c>
    </row>
    <row r="61" spans="1:26" x14ac:dyDescent="0.25">
      <c r="A61" s="9" t="s">
        <v>31</v>
      </c>
      <c r="B61" s="6" t="s">
        <v>194</v>
      </c>
      <c r="C61" s="6">
        <v>425020.57844340702</v>
      </c>
      <c r="D61" s="6">
        <v>362576.08956307301</v>
      </c>
      <c r="E61" s="6">
        <v>377416.92509730702</v>
      </c>
      <c r="F61" s="6">
        <v>322195.24082466197</v>
      </c>
      <c r="G61" s="6">
        <v>443785.88227024802</v>
      </c>
      <c r="H61" s="6">
        <v>412676.04611748998</v>
      </c>
      <c r="I61" s="6" t="s">
        <v>31</v>
      </c>
      <c r="J61" s="6" t="s">
        <v>31</v>
      </c>
      <c r="K61" s="6" t="s">
        <v>31</v>
      </c>
      <c r="L61" s="6" t="s">
        <v>31</v>
      </c>
      <c r="M61" s="6" t="s">
        <v>31</v>
      </c>
      <c r="N61" s="6" t="s">
        <v>31</v>
      </c>
      <c r="O61" s="18">
        <f t="shared" si="1"/>
        <v>18.697173169097791</v>
      </c>
      <c r="P61" s="18">
        <f t="shared" si="2"/>
        <v>18.467924262712007</v>
      </c>
      <c r="Q61" s="18">
        <f t="shared" si="3"/>
        <v>18.525799595855407</v>
      </c>
      <c r="R61" s="18">
        <f t="shared" si="4"/>
        <v>18.297575658458424</v>
      </c>
      <c r="S61" s="18">
        <f t="shared" si="5"/>
        <v>18.759504247643967</v>
      </c>
      <c r="T61" s="18">
        <f t="shared" si="6"/>
        <v>18.654650173623882</v>
      </c>
      <c r="U61" s="18" t="e">
        <f t="shared" si="7"/>
        <v>#VALUE!</v>
      </c>
      <c r="V61" s="18" t="e">
        <f t="shared" si="8"/>
        <v>#VALUE!</v>
      </c>
      <c r="W61" s="18" t="e">
        <f t="shared" si="9"/>
        <v>#VALUE!</v>
      </c>
      <c r="X61" s="18" t="e">
        <f t="shared" si="10"/>
        <v>#VALUE!</v>
      </c>
      <c r="Y61" s="18" t="e">
        <f t="shared" si="11"/>
        <v>#VALUE!</v>
      </c>
      <c r="Z61" s="18" t="e">
        <f t="shared" si="12"/>
        <v>#VALUE!</v>
      </c>
    </row>
    <row r="62" spans="1:26" x14ac:dyDescent="0.25">
      <c r="A62" s="9" t="s">
        <v>196</v>
      </c>
      <c r="B62" s="6" t="s">
        <v>197</v>
      </c>
      <c r="C62" s="6">
        <v>2586189.8744944199</v>
      </c>
      <c r="D62" s="6">
        <v>2414744.5448846999</v>
      </c>
      <c r="E62" s="6">
        <v>2033759.94712424</v>
      </c>
      <c r="F62" s="6">
        <v>1875485.3425550701</v>
      </c>
      <c r="G62" s="6">
        <v>1605433.4268187401</v>
      </c>
      <c r="H62" s="6">
        <v>1647645.20451353</v>
      </c>
      <c r="I62" s="6">
        <v>1814157.5048828099</v>
      </c>
      <c r="J62" s="6">
        <v>1917676.4676940099</v>
      </c>
      <c r="K62" s="6">
        <v>2062967.24670715</v>
      </c>
      <c r="L62" s="6">
        <v>2012781.41832008</v>
      </c>
      <c r="M62" s="6">
        <v>914079.095018539</v>
      </c>
      <c r="N62" s="6">
        <v>1063311.4299768</v>
      </c>
      <c r="O62" s="18">
        <f t="shared" si="1"/>
        <v>21.302396769041341</v>
      </c>
      <c r="P62" s="18">
        <f t="shared" si="2"/>
        <v>21.203439144173466</v>
      </c>
      <c r="Q62" s="18">
        <f t="shared" si="3"/>
        <v>20.955717971463756</v>
      </c>
      <c r="R62" s="18">
        <f t="shared" si="4"/>
        <v>20.838832557300503</v>
      </c>
      <c r="S62" s="18">
        <f t="shared" si="5"/>
        <v>20.614531410787858</v>
      </c>
      <c r="T62" s="18">
        <f t="shared" si="6"/>
        <v>20.651974182721673</v>
      </c>
      <c r="U62" s="18">
        <f t="shared" si="7"/>
        <v>20.790868285195547</v>
      </c>
      <c r="V62" s="18">
        <f t="shared" si="8"/>
        <v>20.870927912295052</v>
      </c>
      <c r="W62" s="18">
        <f t="shared" si="9"/>
        <v>20.97628948536763</v>
      </c>
      <c r="X62" s="18">
        <f t="shared" si="10"/>
        <v>20.9407590779829</v>
      </c>
      <c r="Y62" s="18">
        <f t="shared" si="11"/>
        <v>19.801959481135814</v>
      </c>
      <c r="Z62" s="18">
        <f t="shared" si="12"/>
        <v>20.020132774546788</v>
      </c>
    </row>
    <row r="63" spans="1:26" x14ac:dyDescent="0.25">
      <c r="A63" s="9" t="s">
        <v>199</v>
      </c>
      <c r="B63" s="6" t="s">
        <v>200</v>
      </c>
      <c r="C63" s="6">
        <v>478060.434596473</v>
      </c>
      <c r="D63" s="6">
        <v>390866.70478537999</v>
      </c>
      <c r="E63" s="6">
        <v>701441.74559318495</v>
      </c>
      <c r="F63" s="6">
        <v>823867.27069019398</v>
      </c>
      <c r="G63" s="6">
        <v>337000.422138047</v>
      </c>
      <c r="H63" s="6">
        <v>437546.32692027203</v>
      </c>
      <c r="I63" s="6" t="s">
        <v>31</v>
      </c>
      <c r="J63" s="6" t="s">
        <v>31</v>
      </c>
      <c r="K63" s="6" t="s">
        <v>31</v>
      </c>
      <c r="L63" s="6" t="s">
        <v>31</v>
      </c>
      <c r="M63" s="6" t="s">
        <v>31</v>
      </c>
      <c r="N63" s="6" t="s">
        <v>31</v>
      </c>
      <c r="O63" s="18">
        <f t="shared" si="1"/>
        <v>18.866833484235649</v>
      </c>
      <c r="P63" s="18">
        <f t="shared" si="2"/>
        <v>18.576317171146808</v>
      </c>
      <c r="Q63" s="18">
        <f t="shared" si="3"/>
        <v>19.419963768112911</v>
      </c>
      <c r="R63" s="18">
        <f t="shared" si="4"/>
        <v>19.652052404878003</v>
      </c>
      <c r="S63" s="18">
        <f t="shared" si="5"/>
        <v>18.362390873013339</v>
      </c>
      <c r="T63" s="18">
        <f t="shared" si="6"/>
        <v>18.739076250421256</v>
      </c>
      <c r="U63" s="18" t="e">
        <f t="shared" si="7"/>
        <v>#VALUE!</v>
      </c>
      <c r="V63" s="18" t="e">
        <f t="shared" si="8"/>
        <v>#VALUE!</v>
      </c>
      <c r="W63" s="18" t="e">
        <f t="shared" si="9"/>
        <v>#VALUE!</v>
      </c>
      <c r="X63" s="18" t="e">
        <f t="shared" si="10"/>
        <v>#VALUE!</v>
      </c>
      <c r="Y63" s="18" t="e">
        <f t="shared" si="11"/>
        <v>#VALUE!</v>
      </c>
      <c r="Z63" s="18" t="e">
        <f t="shared" si="12"/>
        <v>#VALUE!</v>
      </c>
    </row>
    <row r="64" spans="1:26" x14ac:dyDescent="0.25">
      <c r="A64" s="9" t="s">
        <v>202</v>
      </c>
      <c r="B64" s="6" t="s">
        <v>203</v>
      </c>
      <c r="C64" s="6">
        <v>125570.479886203</v>
      </c>
      <c r="D64" s="6">
        <v>137940.899360357</v>
      </c>
      <c r="E64" s="6">
        <v>110113.62836971501</v>
      </c>
      <c r="F64" s="6">
        <v>104760.353999432</v>
      </c>
      <c r="G64" s="6">
        <v>161185.747329723</v>
      </c>
      <c r="H64" s="6">
        <v>163635.89750992</v>
      </c>
      <c r="I64" s="6" t="s">
        <v>31</v>
      </c>
      <c r="J64" s="6" t="s">
        <v>31</v>
      </c>
      <c r="K64" s="6" t="s">
        <v>31</v>
      </c>
      <c r="L64" s="6" t="s">
        <v>31</v>
      </c>
      <c r="M64" s="6" t="s">
        <v>31</v>
      </c>
      <c r="N64" s="6" t="s">
        <v>31</v>
      </c>
      <c r="O64" s="18">
        <f t="shared" si="1"/>
        <v>16.938137818225155</v>
      </c>
      <c r="P64" s="18">
        <f t="shared" si="2"/>
        <v>17.073690752579399</v>
      </c>
      <c r="Q64" s="18">
        <f t="shared" si="3"/>
        <v>16.748633511591876</v>
      </c>
      <c r="R64" s="18">
        <f t="shared" si="4"/>
        <v>16.676733314308237</v>
      </c>
      <c r="S64" s="18">
        <f t="shared" si="5"/>
        <v>17.298364655239428</v>
      </c>
      <c r="T64" s="18">
        <f t="shared" si="6"/>
        <v>17.320129747646313</v>
      </c>
      <c r="U64" s="18" t="e">
        <f t="shared" si="7"/>
        <v>#VALUE!</v>
      </c>
      <c r="V64" s="18" t="e">
        <f t="shared" si="8"/>
        <v>#VALUE!</v>
      </c>
      <c r="W64" s="18" t="e">
        <f t="shared" si="9"/>
        <v>#VALUE!</v>
      </c>
      <c r="X64" s="18" t="e">
        <f t="shared" si="10"/>
        <v>#VALUE!</v>
      </c>
      <c r="Y64" s="18" t="e">
        <f t="shared" si="11"/>
        <v>#VALUE!</v>
      </c>
      <c r="Z64" s="18" t="e">
        <f t="shared" si="12"/>
        <v>#VALUE!</v>
      </c>
    </row>
    <row r="65" spans="1:26" x14ac:dyDescent="0.25">
      <c r="A65" s="9" t="s">
        <v>205</v>
      </c>
      <c r="B65" s="6" t="s">
        <v>206</v>
      </c>
      <c r="C65" s="6">
        <v>613157.88579872798</v>
      </c>
      <c r="D65" s="6">
        <v>633085.04072080203</v>
      </c>
      <c r="E65" s="6">
        <v>298935.92774230399</v>
      </c>
      <c r="F65" s="6">
        <v>258739.656312348</v>
      </c>
      <c r="G65" s="6">
        <v>396356.48637184501</v>
      </c>
      <c r="H65" s="6">
        <v>444097.83287825098</v>
      </c>
      <c r="I65" s="6">
        <v>522608.1875</v>
      </c>
      <c r="J65" s="6">
        <v>585168.17070797598</v>
      </c>
      <c r="K65" s="6">
        <v>44762.920793222002</v>
      </c>
      <c r="L65" s="6">
        <v>52463.346255722499</v>
      </c>
      <c r="M65" s="6">
        <v>256709.681143945</v>
      </c>
      <c r="N65" s="6">
        <v>391948.89470267697</v>
      </c>
      <c r="O65" s="18">
        <f t="shared" si="1"/>
        <v>19.22589908461708</v>
      </c>
      <c r="P65" s="18">
        <f t="shared" si="2"/>
        <v>19.272039780702801</v>
      </c>
      <c r="Q65" s="18">
        <f t="shared" si="3"/>
        <v>18.189476772793586</v>
      </c>
      <c r="R65" s="18">
        <f t="shared" si="4"/>
        <v>17.981141663289694</v>
      </c>
      <c r="S65" s="18">
        <f t="shared" si="5"/>
        <v>18.596439060721618</v>
      </c>
      <c r="T65" s="18">
        <f t="shared" si="6"/>
        <v>18.760518005653054</v>
      </c>
      <c r="U65" s="18">
        <f t="shared" si="7"/>
        <v>18.995370201416062</v>
      </c>
      <c r="V65" s="18">
        <f t="shared" si="8"/>
        <v>19.158491772944984</v>
      </c>
      <c r="W65" s="18">
        <f t="shared" si="9"/>
        <v>15.450016555193907</v>
      </c>
      <c r="X65" s="18">
        <f t="shared" si="10"/>
        <v>15.679022209122868</v>
      </c>
      <c r="Y65" s="18">
        <f t="shared" si="11"/>
        <v>17.969778178900953</v>
      </c>
      <c r="Z65" s="18">
        <f t="shared" si="12"/>
        <v>18.580306031416324</v>
      </c>
    </row>
    <row r="66" spans="1:26" x14ac:dyDescent="0.25">
      <c r="A66" s="9" t="s">
        <v>208</v>
      </c>
      <c r="B66" s="6" t="s">
        <v>209</v>
      </c>
      <c r="C66" s="6">
        <v>182557.13222415699</v>
      </c>
      <c r="D66" s="6">
        <v>193828.07372549101</v>
      </c>
      <c r="E66" s="6">
        <v>277208.75235055399</v>
      </c>
      <c r="F66" s="6">
        <v>273033.67613000999</v>
      </c>
      <c r="G66" s="6">
        <v>149533.30368850299</v>
      </c>
      <c r="H66" s="6">
        <v>169396.25794688601</v>
      </c>
      <c r="I66" s="6" t="s">
        <v>31</v>
      </c>
      <c r="J66" s="6" t="s">
        <v>31</v>
      </c>
      <c r="K66" s="6" t="s">
        <v>31</v>
      </c>
      <c r="L66" s="6" t="s">
        <v>31</v>
      </c>
      <c r="M66" s="6" t="s">
        <v>31</v>
      </c>
      <c r="N66" s="6" t="s">
        <v>31</v>
      </c>
      <c r="O66" s="18">
        <f t="shared" si="1"/>
        <v>17.477988508169453</v>
      </c>
      <c r="P66" s="18">
        <f t="shared" si="2"/>
        <v>17.564418017797117</v>
      </c>
      <c r="Q66" s="18">
        <f t="shared" si="3"/>
        <v>18.080613283042535</v>
      </c>
      <c r="R66" s="18">
        <f t="shared" si="4"/>
        <v>18.058719379389359</v>
      </c>
      <c r="S66" s="18">
        <f t="shared" si="5"/>
        <v>17.190107308126997</v>
      </c>
      <c r="T66" s="18">
        <f t="shared" si="6"/>
        <v>17.370042479560883</v>
      </c>
      <c r="U66" s="18" t="e">
        <f t="shared" si="7"/>
        <v>#VALUE!</v>
      </c>
      <c r="V66" s="18" t="e">
        <f t="shared" si="8"/>
        <v>#VALUE!</v>
      </c>
      <c r="W66" s="18" t="e">
        <f t="shared" si="9"/>
        <v>#VALUE!</v>
      </c>
      <c r="X66" s="18" t="e">
        <f t="shared" si="10"/>
        <v>#VALUE!</v>
      </c>
      <c r="Y66" s="18" t="e">
        <f t="shared" si="11"/>
        <v>#VALUE!</v>
      </c>
      <c r="Z66" s="18" t="e">
        <f t="shared" si="12"/>
        <v>#VALUE!</v>
      </c>
    </row>
    <row r="67" spans="1:26" x14ac:dyDescent="0.25">
      <c r="A67" s="9" t="s">
        <v>211</v>
      </c>
      <c r="B67" s="6" t="s">
        <v>212</v>
      </c>
      <c r="C67" s="6">
        <v>1954059.2772997699</v>
      </c>
      <c r="D67" s="6">
        <v>1929798.8580632401</v>
      </c>
      <c r="E67" s="6">
        <v>1919129.18848873</v>
      </c>
      <c r="F67" s="6">
        <v>1929462.8627632901</v>
      </c>
      <c r="G67" s="6">
        <v>2817754.1540905</v>
      </c>
      <c r="H67" s="6">
        <v>2331970.7969498201</v>
      </c>
      <c r="I67" s="6">
        <v>3867278.6015625</v>
      </c>
      <c r="J67" s="6">
        <v>2580581.70927596</v>
      </c>
      <c r="K67" s="6">
        <v>6114959.7485602302</v>
      </c>
      <c r="L67" s="6">
        <v>6065905.0072762398</v>
      </c>
      <c r="M67" s="6">
        <v>2665007.2556427298</v>
      </c>
      <c r="N67" s="6">
        <v>3728078.4998585898</v>
      </c>
      <c r="O67" s="18">
        <f t="shared" si="1"/>
        <v>20.898042802121399</v>
      </c>
      <c r="P67" s="18">
        <f t="shared" si="2"/>
        <v>20.88001905329569</v>
      </c>
      <c r="Q67" s="18">
        <f t="shared" si="3"/>
        <v>20.872020400877638</v>
      </c>
      <c r="R67" s="18">
        <f t="shared" si="4"/>
        <v>20.879767845272351</v>
      </c>
      <c r="S67" s="18">
        <f t="shared" si="5"/>
        <v>21.426114312928163</v>
      </c>
      <c r="T67" s="18">
        <f t="shared" si="6"/>
        <v>21.153118291241881</v>
      </c>
      <c r="U67" s="18">
        <f t="shared" si="7"/>
        <v>21.882887270288556</v>
      </c>
      <c r="V67" s="18">
        <f t="shared" si="8"/>
        <v>21.299264880899809</v>
      </c>
      <c r="W67" s="18">
        <f t="shared" si="9"/>
        <v>22.543911571634698</v>
      </c>
      <c r="X67" s="18">
        <f t="shared" si="10"/>
        <v>22.532291474703907</v>
      </c>
      <c r="Y67" s="18">
        <f t="shared" si="11"/>
        <v>21.345708030138095</v>
      </c>
      <c r="Z67" s="18">
        <f t="shared" si="12"/>
        <v>21.830000807579339</v>
      </c>
    </row>
    <row r="68" spans="1:26" x14ac:dyDescent="0.25">
      <c r="A68" s="9" t="s">
        <v>214</v>
      </c>
      <c r="B68" s="6" t="s">
        <v>215</v>
      </c>
      <c r="C68" s="6">
        <v>53861.622578464703</v>
      </c>
      <c r="D68" s="6">
        <v>51971.109765371802</v>
      </c>
      <c r="E68" s="6">
        <v>70070.248513525905</v>
      </c>
      <c r="F68" s="6">
        <v>73570.886201033907</v>
      </c>
      <c r="G68" s="6">
        <v>70556.3603996819</v>
      </c>
      <c r="H68" s="6">
        <v>55406.0566440271</v>
      </c>
      <c r="I68" s="6" t="s">
        <v>31</v>
      </c>
      <c r="J68" s="6" t="s">
        <v>31</v>
      </c>
      <c r="K68" s="6" t="s">
        <v>31</v>
      </c>
      <c r="L68" s="6" t="s">
        <v>31</v>
      </c>
      <c r="M68" s="6" t="s">
        <v>31</v>
      </c>
      <c r="N68" s="6" t="s">
        <v>31</v>
      </c>
      <c r="O68" s="18">
        <f t="shared" si="1"/>
        <v>15.716970071153694</v>
      </c>
      <c r="P68" s="18">
        <f t="shared" si="2"/>
        <v>15.665422245480498</v>
      </c>
      <c r="Q68" s="18">
        <f t="shared" si="3"/>
        <v>16.096514392501319</v>
      </c>
      <c r="R68" s="18">
        <f t="shared" si="4"/>
        <v>16.166847349052269</v>
      </c>
      <c r="S68" s="18">
        <f t="shared" si="5"/>
        <v>16.10648852195342</v>
      </c>
      <c r="T68" s="18">
        <f t="shared" si="6"/>
        <v>15.757756070854583</v>
      </c>
      <c r="U68" s="18" t="e">
        <f t="shared" si="7"/>
        <v>#VALUE!</v>
      </c>
      <c r="V68" s="18" t="e">
        <f t="shared" si="8"/>
        <v>#VALUE!</v>
      </c>
      <c r="W68" s="18" t="e">
        <f t="shared" si="9"/>
        <v>#VALUE!</v>
      </c>
      <c r="X68" s="18" t="e">
        <f t="shared" si="10"/>
        <v>#VALUE!</v>
      </c>
      <c r="Y68" s="18" t="e">
        <f t="shared" si="11"/>
        <v>#VALUE!</v>
      </c>
      <c r="Z68" s="18" t="e">
        <f t="shared" si="12"/>
        <v>#VALUE!</v>
      </c>
    </row>
    <row r="69" spans="1:26" x14ac:dyDescent="0.25">
      <c r="A69" s="9" t="s">
        <v>217</v>
      </c>
      <c r="B69" s="6" t="s">
        <v>218</v>
      </c>
      <c r="C69" s="6">
        <v>35435549.160607897</v>
      </c>
      <c r="D69" s="6">
        <v>42403989.334897503</v>
      </c>
      <c r="E69" s="6">
        <v>42256626.550788097</v>
      </c>
      <c r="F69" s="6">
        <v>41937860.659231603</v>
      </c>
      <c r="G69" s="6">
        <v>38789760.847096696</v>
      </c>
      <c r="H69" s="6">
        <v>43113951.699027799</v>
      </c>
      <c r="I69" s="6">
        <v>48831602.453125</v>
      </c>
      <c r="J69" s="6">
        <v>53226374.431660898</v>
      </c>
      <c r="K69" s="6">
        <v>65867788.983310103</v>
      </c>
      <c r="L69" s="6">
        <v>65220156.988651797</v>
      </c>
      <c r="M69" s="6">
        <v>55201345.291248403</v>
      </c>
      <c r="N69" s="6">
        <v>66729358.321170397</v>
      </c>
      <c r="O69" s="18">
        <f t="shared" si="1"/>
        <v>25.078694071514015</v>
      </c>
      <c r="P69" s="18">
        <f t="shared" si="2"/>
        <v>25.337696663031451</v>
      </c>
      <c r="Q69" s="18">
        <f t="shared" si="3"/>
        <v>25.332674262229538</v>
      </c>
      <c r="R69" s="18">
        <f t="shared" si="4"/>
        <v>25.321749932535923</v>
      </c>
      <c r="S69" s="18">
        <f t="shared" si="5"/>
        <v>25.209172545371626</v>
      </c>
      <c r="T69" s="18">
        <f t="shared" si="6"/>
        <v>25.361651466006755</v>
      </c>
      <c r="U69" s="18">
        <f t="shared" si="7"/>
        <v>25.541311786304128</v>
      </c>
      <c r="V69" s="18">
        <f t="shared" si="8"/>
        <v>25.665637963189521</v>
      </c>
      <c r="W69" s="18">
        <f t="shared" si="9"/>
        <v>25.973069787489525</v>
      </c>
      <c r="X69" s="18">
        <f t="shared" si="10"/>
        <v>25.958814577951653</v>
      </c>
      <c r="Y69" s="18">
        <f t="shared" si="11"/>
        <v>25.718200091022272</v>
      </c>
      <c r="Z69" s="18">
        <f t="shared" si="12"/>
        <v>25.991818294972159</v>
      </c>
    </row>
    <row r="70" spans="1:26" x14ac:dyDescent="0.25">
      <c r="A70" s="9" t="s">
        <v>220</v>
      </c>
      <c r="B70" s="6" t="s">
        <v>221</v>
      </c>
      <c r="C70" s="6">
        <v>402585.02119125403</v>
      </c>
      <c r="D70" s="6">
        <v>323356.61305669497</v>
      </c>
      <c r="E70" s="6">
        <v>665725.70930893498</v>
      </c>
      <c r="F70" s="6">
        <v>625814.96347939305</v>
      </c>
      <c r="G70" s="6">
        <v>613419.15380243899</v>
      </c>
      <c r="H70" s="6">
        <v>438279.760497974</v>
      </c>
      <c r="I70" s="6">
        <v>332567.0625</v>
      </c>
      <c r="J70" s="6">
        <v>359091.33513540198</v>
      </c>
      <c r="K70" s="6" t="s">
        <v>31</v>
      </c>
      <c r="L70" s="6">
        <v>222578.408801855</v>
      </c>
      <c r="M70" s="6" t="s">
        <v>31</v>
      </c>
      <c r="N70" s="6">
        <v>164314.041894386</v>
      </c>
      <c r="O70" s="18">
        <f t="shared" si="1"/>
        <v>18.618933969957105</v>
      </c>
      <c r="P70" s="18">
        <f t="shared" si="2"/>
        <v>18.302766590084826</v>
      </c>
      <c r="Q70" s="18">
        <f t="shared" si="3"/>
        <v>19.344568358445187</v>
      </c>
      <c r="R70" s="18">
        <f t="shared" si="4"/>
        <v>19.255376628828092</v>
      </c>
      <c r="S70" s="18">
        <f t="shared" si="5"/>
        <v>19.226513689402314</v>
      </c>
      <c r="T70" s="18">
        <f t="shared" si="6"/>
        <v>18.741492532027653</v>
      </c>
      <c r="U70" s="18">
        <f t="shared" si="7"/>
        <v>18.343285765368172</v>
      </c>
      <c r="V70" s="18">
        <f t="shared" si="8"/>
        <v>18.45399131566549</v>
      </c>
      <c r="W70" s="18" t="e">
        <f t="shared" si="9"/>
        <v>#VALUE!</v>
      </c>
      <c r="X70" s="18">
        <f t="shared" si="10"/>
        <v>17.763954125403885</v>
      </c>
      <c r="Y70" s="18" t="e">
        <f t="shared" si="11"/>
        <v>#VALUE!</v>
      </c>
      <c r="Z70" s="18">
        <f t="shared" si="12"/>
        <v>17.326096249342953</v>
      </c>
    </row>
    <row r="71" spans="1:26" x14ac:dyDescent="0.25">
      <c r="A71" s="9" t="s">
        <v>223</v>
      </c>
      <c r="B71" s="6" t="s">
        <v>224</v>
      </c>
      <c r="C71" s="6">
        <v>620606.64439045999</v>
      </c>
      <c r="D71" s="6">
        <v>731394.40573914698</v>
      </c>
      <c r="E71" s="6">
        <v>499084.756042986</v>
      </c>
      <c r="F71" s="6">
        <v>512699.95468010899</v>
      </c>
      <c r="G71" s="6">
        <v>292655.77448157902</v>
      </c>
      <c r="H71" s="6">
        <v>340060.87501659902</v>
      </c>
      <c r="I71" s="6">
        <v>413439.09375</v>
      </c>
      <c r="J71" s="6">
        <v>508338.777006922</v>
      </c>
      <c r="K71" s="6">
        <v>49905.532183328498</v>
      </c>
      <c r="L71" s="6">
        <v>23820.1316167226</v>
      </c>
      <c r="M71" s="6">
        <v>19730.203446710799</v>
      </c>
      <c r="N71" s="6">
        <v>13017.8311152446</v>
      </c>
      <c r="O71" s="18">
        <f t="shared" ref="O71:O134" si="13">LOG(C71,2)</f>
        <v>19.243319617287735</v>
      </c>
      <c r="P71" s="18">
        <f t="shared" ref="P71:P134" si="14">LOG(D71,2)</f>
        <v>19.480290066329033</v>
      </c>
      <c r="Q71" s="18">
        <f t="shared" ref="Q71:Q134" si="15">LOG(E71,2)</f>
        <v>18.928925313525564</v>
      </c>
      <c r="R71" s="18">
        <f t="shared" ref="R71:R134" si="16">LOG(F71,2)</f>
        <v>18.967755244645623</v>
      </c>
      <c r="S71" s="18">
        <f t="shared" ref="S71:S134" si="17">LOG(G71,2)</f>
        <v>18.158845219647702</v>
      </c>
      <c r="T71" s="18">
        <f t="shared" ref="T71:T134" si="18">LOG(H71,2)</f>
        <v>18.375433503809507</v>
      </c>
      <c r="U71" s="18">
        <f t="shared" ref="U71:U134" si="19">LOG(I71,2)</f>
        <v>18.657315287226861</v>
      </c>
      <c r="V71" s="18">
        <f t="shared" ref="V71:V134" si="20">LOG(J71,2)</f>
        <v>18.955430760823802</v>
      </c>
      <c r="W71" s="18">
        <f t="shared" ref="W71:W134" si="21">LOG(K71,2)</f>
        <v>15.606912131205444</v>
      </c>
      <c r="X71" s="18">
        <f t="shared" ref="X71:X134" si="22">LOG(L71,2)</f>
        <v>14.539893764299268</v>
      </c>
      <c r="Y71" s="18">
        <f t="shared" ref="Y71:Y134" si="23">LOG(M71,2)</f>
        <v>14.26811821194379</v>
      </c>
      <c r="Z71" s="18">
        <f t="shared" ref="Z71:Z134" si="24">LOG(N71,2)</f>
        <v>13.668201482436325</v>
      </c>
    </row>
    <row r="72" spans="1:26" x14ac:dyDescent="0.25">
      <c r="A72" s="9" t="s">
        <v>226</v>
      </c>
      <c r="B72" s="6" t="s">
        <v>227</v>
      </c>
      <c r="C72" s="6">
        <v>342374.22257475002</v>
      </c>
      <c r="D72" s="6">
        <v>331726.71362153097</v>
      </c>
      <c r="E72" s="6">
        <v>435869.45142652298</v>
      </c>
      <c r="F72" s="6">
        <v>470057.01503475202</v>
      </c>
      <c r="G72" s="6">
        <v>618449.68569945102</v>
      </c>
      <c r="H72" s="6">
        <v>671624.30098942004</v>
      </c>
      <c r="I72" s="6">
        <v>403279.84375</v>
      </c>
      <c r="J72" s="6">
        <v>312568.89742861898</v>
      </c>
      <c r="K72" s="6">
        <v>1456268.6686670899</v>
      </c>
      <c r="L72" s="6">
        <v>1464129.38758034</v>
      </c>
      <c r="M72" s="6">
        <v>693839.80980596005</v>
      </c>
      <c r="N72" s="6">
        <v>834750.38032137498</v>
      </c>
      <c r="O72" s="18">
        <f t="shared" si="13"/>
        <v>18.385214559459978</v>
      </c>
      <c r="P72" s="18">
        <f t="shared" si="14"/>
        <v>18.33963567003422</v>
      </c>
      <c r="Q72" s="18">
        <f t="shared" si="15"/>
        <v>18.733536568195571</v>
      </c>
      <c r="R72" s="18">
        <f t="shared" si="16"/>
        <v>18.842476231906151</v>
      </c>
      <c r="S72" s="18">
        <f t="shared" si="17"/>
        <v>19.238296703196205</v>
      </c>
      <c r="T72" s="18">
        <f t="shared" si="18"/>
        <v>19.35729490584734</v>
      </c>
      <c r="U72" s="18">
        <f t="shared" si="19"/>
        <v>18.621421774927416</v>
      </c>
      <c r="V72" s="18">
        <f t="shared" si="20"/>
        <v>18.253814702685087</v>
      </c>
      <c r="W72" s="18">
        <f t="shared" si="21"/>
        <v>20.47384511386932</v>
      </c>
      <c r="X72" s="18">
        <f t="shared" si="22"/>
        <v>20.481611621970881</v>
      </c>
      <c r="Y72" s="18">
        <f t="shared" si="23"/>
        <v>19.40424309361682</v>
      </c>
      <c r="Z72" s="18">
        <f t="shared" si="24"/>
        <v>19.670985320032944</v>
      </c>
    </row>
    <row r="73" spans="1:26" x14ac:dyDescent="0.25">
      <c r="A73" s="9" t="s">
        <v>229</v>
      </c>
      <c r="B73" s="6" t="s">
        <v>230</v>
      </c>
      <c r="C73" s="6">
        <v>44871.7605112827</v>
      </c>
      <c r="D73" s="6">
        <v>43846.0394908659</v>
      </c>
      <c r="E73" s="6">
        <v>42351.201180868899</v>
      </c>
      <c r="F73" s="6">
        <v>42712.115041567296</v>
      </c>
      <c r="G73" s="6">
        <v>44384.5154873395</v>
      </c>
      <c r="H73" s="6">
        <v>43201.541346157101</v>
      </c>
      <c r="I73" s="6" t="s">
        <v>31</v>
      </c>
      <c r="J73" s="6" t="s">
        <v>31</v>
      </c>
      <c r="K73" s="6" t="s">
        <v>31</v>
      </c>
      <c r="L73" s="6" t="s">
        <v>31</v>
      </c>
      <c r="M73" s="6" t="s">
        <v>31</v>
      </c>
      <c r="N73" s="6" t="s">
        <v>31</v>
      </c>
      <c r="O73" s="18">
        <f t="shared" si="13"/>
        <v>15.453520167777461</v>
      </c>
      <c r="P73" s="18">
        <f t="shared" si="14"/>
        <v>15.420158912870845</v>
      </c>
      <c r="Q73" s="18">
        <f t="shared" si="15"/>
        <v>15.370115267952437</v>
      </c>
      <c r="R73" s="18">
        <f t="shared" si="16"/>
        <v>15.382357719450125</v>
      </c>
      <c r="S73" s="18">
        <f t="shared" si="17"/>
        <v>15.437768828062376</v>
      </c>
      <c r="T73" s="18">
        <f t="shared" si="18"/>
        <v>15.398795165382365</v>
      </c>
      <c r="U73" s="18" t="e">
        <f t="shared" si="19"/>
        <v>#VALUE!</v>
      </c>
      <c r="V73" s="18" t="e">
        <f t="shared" si="20"/>
        <v>#VALUE!</v>
      </c>
      <c r="W73" s="18" t="e">
        <f t="shared" si="21"/>
        <v>#VALUE!</v>
      </c>
      <c r="X73" s="18" t="e">
        <f t="shared" si="22"/>
        <v>#VALUE!</v>
      </c>
      <c r="Y73" s="18" t="e">
        <f t="shared" si="23"/>
        <v>#VALUE!</v>
      </c>
      <c r="Z73" s="18" t="e">
        <f t="shared" si="24"/>
        <v>#VALUE!</v>
      </c>
    </row>
    <row r="74" spans="1:26" x14ac:dyDescent="0.25">
      <c r="A74" s="9" t="s">
        <v>232</v>
      </c>
      <c r="B74" s="6" t="s">
        <v>233</v>
      </c>
      <c r="C74" s="6">
        <v>631756.85731254797</v>
      </c>
      <c r="D74" s="6">
        <v>601780.792910491</v>
      </c>
      <c r="E74" s="6">
        <v>289212.50335948099</v>
      </c>
      <c r="F74" s="6">
        <v>326298.64027941</v>
      </c>
      <c r="G74" s="6">
        <v>408591.032477998</v>
      </c>
      <c r="H74" s="6">
        <v>462730.38579771802</v>
      </c>
      <c r="I74" s="6" t="s">
        <v>31</v>
      </c>
      <c r="J74" s="6" t="s">
        <v>31</v>
      </c>
      <c r="K74" s="6" t="s">
        <v>31</v>
      </c>
      <c r="L74" s="6" t="s">
        <v>31</v>
      </c>
      <c r="M74" s="6" t="s">
        <v>31</v>
      </c>
      <c r="N74" s="6" t="s">
        <v>31</v>
      </c>
      <c r="O74" s="18">
        <f t="shared" si="13"/>
        <v>19.269009893214484</v>
      </c>
      <c r="P74" s="18">
        <f t="shared" si="14"/>
        <v>19.198878535220739</v>
      </c>
      <c r="Q74" s="18">
        <f t="shared" si="15"/>
        <v>18.141770399287346</v>
      </c>
      <c r="R74" s="18">
        <f t="shared" si="16"/>
        <v>18.315833450017863</v>
      </c>
      <c r="S74" s="18">
        <f t="shared" si="17"/>
        <v>18.640298015410814</v>
      </c>
      <c r="T74" s="18">
        <f t="shared" si="18"/>
        <v>18.819812312912809</v>
      </c>
      <c r="U74" s="18" t="e">
        <f t="shared" si="19"/>
        <v>#VALUE!</v>
      </c>
      <c r="V74" s="18" t="e">
        <f t="shared" si="20"/>
        <v>#VALUE!</v>
      </c>
      <c r="W74" s="18" t="e">
        <f t="shared" si="21"/>
        <v>#VALUE!</v>
      </c>
      <c r="X74" s="18" t="e">
        <f t="shared" si="22"/>
        <v>#VALUE!</v>
      </c>
      <c r="Y74" s="18" t="e">
        <f t="shared" si="23"/>
        <v>#VALUE!</v>
      </c>
      <c r="Z74" s="18" t="e">
        <f t="shared" si="24"/>
        <v>#VALUE!</v>
      </c>
    </row>
    <row r="75" spans="1:26" x14ac:dyDescent="0.25">
      <c r="A75" s="9" t="s">
        <v>235</v>
      </c>
      <c r="B75" s="6" t="s">
        <v>236</v>
      </c>
      <c r="C75" s="6">
        <v>1206871.8560874299</v>
      </c>
      <c r="D75" s="6">
        <v>984200.56954374199</v>
      </c>
      <c r="E75" s="6">
        <v>739124.81496185705</v>
      </c>
      <c r="F75" s="6">
        <v>813623.75983296498</v>
      </c>
      <c r="G75" s="6">
        <v>995456.02579404297</v>
      </c>
      <c r="H75" s="6">
        <v>1017341.22984829</v>
      </c>
      <c r="I75" s="6" t="s">
        <v>31</v>
      </c>
      <c r="J75" s="6" t="s">
        <v>31</v>
      </c>
      <c r="K75" s="6" t="s">
        <v>31</v>
      </c>
      <c r="L75" s="6" t="s">
        <v>31</v>
      </c>
      <c r="M75" s="6" t="s">
        <v>31</v>
      </c>
      <c r="N75" s="6" t="s">
        <v>31</v>
      </c>
      <c r="O75" s="18">
        <f t="shared" si="13"/>
        <v>20.202841070270804</v>
      </c>
      <c r="P75" s="18">
        <f t="shared" si="14"/>
        <v>19.908592825773486</v>
      </c>
      <c r="Q75" s="18">
        <f t="shared" si="15"/>
        <v>19.495458485251497</v>
      </c>
      <c r="R75" s="18">
        <f t="shared" si="16"/>
        <v>19.634002284522936</v>
      </c>
      <c r="S75" s="18">
        <f t="shared" si="17"/>
        <v>19.924998060829502</v>
      </c>
      <c r="T75" s="18">
        <f t="shared" si="18"/>
        <v>19.956372228893503</v>
      </c>
      <c r="U75" s="18" t="e">
        <f t="shared" si="19"/>
        <v>#VALUE!</v>
      </c>
      <c r="V75" s="18" t="e">
        <f t="shared" si="20"/>
        <v>#VALUE!</v>
      </c>
      <c r="W75" s="18" t="e">
        <f t="shared" si="21"/>
        <v>#VALUE!</v>
      </c>
      <c r="X75" s="18" t="e">
        <f t="shared" si="22"/>
        <v>#VALUE!</v>
      </c>
      <c r="Y75" s="18" t="e">
        <f t="shared" si="23"/>
        <v>#VALUE!</v>
      </c>
      <c r="Z75" s="18" t="e">
        <f t="shared" si="24"/>
        <v>#VALUE!</v>
      </c>
    </row>
    <row r="76" spans="1:26" x14ac:dyDescent="0.25">
      <c r="A76" s="9" t="s">
        <v>238</v>
      </c>
      <c r="B76" s="6" t="s">
        <v>239</v>
      </c>
      <c r="C76" s="6">
        <v>498918.070116608</v>
      </c>
      <c r="D76" s="6">
        <v>382317.92082705098</v>
      </c>
      <c r="E76" s="6">
        <v>166219.390649017</v>
      </c>
      <c r="F76" s="6">
        <v>155499.379826602</v>
      </c>
      <c r="G76" s="6">
        <v>379490.72936140199</v>
      </c>
      <c r="H76" s="6">
        <v>222289.32079196701</v>
      </c>
      <c r="I76" s="6" t="s">
        <v>31</v>
      </c>
      <c r="J76" s="6" t="s">
        <v>31</v>
      </c>
      <c r="K76" s="6" t="s">
        <v>31</v>
      </c>
      <c r="L76" s="6" t="s">
        <v>31</v>
      </c>
      <c r="M76" s="6" t="s">
        <v>31</v>
      </c>
      <c r="N76" s="6" t="s">
        <v>31</v>
      </c>
      <c r="O76" s="18">
        <f t="shared" si="13"/>
        <v>18.928443397131534</v>
      </c>
      <c r="P76" s="18">
        <f t="shared" si="14"/>
        <v>18.544413301296157</v>
      </c>
      <c r="Q76" s="18">
        <f t="shared" si="15"/>
        <v>17.34272916678205</v>
      </c>
      <c r="R76" s="18">
        <f t="shared" si="16"/>
        <v>17.246549300947866</v>
      </c>
      <c r="S76" s="18">
        <f t="shared" si="17"/>
        <v>18.533705116684413</v>
      </c>
      <c r="T76" s="18">
        <f t="shared" si="18"/>
        <v>17.762079114612103</v>
      </c>
      <c r="U76" s="18" t="e">
        <f t="shared" si="19"/>
        <v>#VALUE!</v>
      </c>
      <c r="V76" s="18" t="e">
        <f t="shared" si="20"/>
        <v>#VALUE!</v>
      </c>
      <c r="W76" s="18" t="e">
        <f t="shared" si="21"/>
        <v>#VALUE!</v>
      </c>
      <c r="X76" s="18" t="e">
        <f t="shared" si="22"/>
        <v>#VALUE!</v>
      </c>
      <c r="Y76" s="18" t="e">
        <f t="shared" si="23"/>
        <v>#VALUE!</v>
      </c>
      <c r="Z76" s="18" t="e">
        <f t="shared" si="24"/>
        <v>#VALUE!</v>
      </c>
    </row>
    <row r="77" spans="1:26" x14ac:dyDescent="0.25">
      <c r="A77" s="9" t="s">
        <v>241</v>
      </c>
      <c r="B77" s="6" t="s">
        <v>242</v>
      </c>
      <c r="C77" s="6">
        <v>106018.772314717</v>
      </c>
      <c r="D77" s="6">
        <v>108228.310271159</v>
      </c>
      <c r="E77" s="6">
        <v>108814.378456329</v>
      </c>
      <c r="F77" s="6">
        <v>99253.227560158601</v>
      </c>
      <c r="G77" s="6">
        <v>105774.312539494</v>
      </c>
      <c r="H77" s="6">
        <v>100752.980272852</v>
      </c>
      <c r="I77" s="6" t="s">
        <v>31</v>
      </c>
      <c r="J77" s="6" t="s">
        <v>31</v>
      </c>
      <c r="K77" s="6" t="s">
        <v>31</v>
      </c>
      <c r="L77" s="6" t="s">
        <v>31</v>
      </c>
      <c r="M77" s="6" t="s">
        <v>31</v>
      </c>
      <c r="N77" s="6" t="s">
        <v>31</v>
      </c>
      <c r="O77" s="18">
        <f t="shared" si="13"/>
        <v>16.693960214012954</v>
      </c>
      <c r="P77" s="18">
        <f t="shared" si="14"/>
        <v>16.723718401933251</v>
      </c>
      <c r="Q77" s="18">
        <f t="shared" si="15"/>
        <v>16.731509677689306</v>
      </c>
      <c r="R77" s="18">
        <f t="shared" si="16"/>
        <v>16.598826396760462</v>
      </c>
      <c r="S77" s="18">
        <f t="shared" si="17"/>
        <v>16.690629783632982</v>
      </c>
      <c r="T77" s="18">
        <f t="shared" si="18"/>
        <v>16.620462988736179</v>
      </c>
      <c r="U77" s="18" t="e">
        <f t="shared" si="19"/>
        <v>#VALUE!</v>
      </c>
      <c r="V77" s="18" t="e">
        <f t="shared" si="20"/>
        <v>#VALUE!</v>
      </c>
      <c r="W77" s="18" t="e">
        <f t="shared" si="21"/>
        <v>#VALUE!</v>
      </c>
      <c r="X77" s="18" t="e">
        <f t="shared" si="22"/>
        <v>#VALUE!</v>
      </c>
      <c r="Y77" s="18" t="e">
        <f t="shared" si="23"/>
        <v>#VALUE!</v>
      </c>
      <c r="Z77" s="18" t="e">
        <f t="shared" si="24"/>
        <v>#VALUE!</v>
      </c>
    </row>
    <row r="78" spans="1:26" x14ac:dyDescent="0.25">
      <c r="A78" s="9" t="s">
        <v>244</v>
      </c>
      <c r="B78" s="6" t="s">
        <v>245</v>
      </c>
      <c r="C78" s="6">
        <v>1134117.4903227601</v>
      </c>
      <c r="D78" s="6">
        <v>909449.20868083404</v>
      </c>
      <c r="E78" s="6">
        <v>1243007.4471191801</v>
      </c>
      <c r="F78" s="6">
        <v>1123985.7260650401</v>
      </c>
      <c r="G78" s="6">
        <v>913003.26747542003</v>
      </c>
      <c r="H78" s="6">
        <v>815109.02593261702</v>
      </c>
      <c r="I78" s="6">
        <v>2471712.125</v>
      </c>
      <c r="J78" s="6">
        <v>2454496.0220683301</v>
      </c>
      <c r="K78" s="6">
        <v>4947321.3740175804</v>
      </c>
      <c r="L78" s="6">
        <v>6087554.8468220299</v>
      </c>
      <c r="M78" s="6">
        <v>1514699.79089627</v>
      </c>
      <c r="N78" s="6">
        <v>1955632.0370290501</v>
      </c>
      <c r="O78" s="18">
        <f t="shared" si="13"/>
        <v>20.113138675147326</v>
      </c>
      <c r="P78" s="18">
        <f t="shared" si="14"/>
        <v>19.794633542296609</v>
      </c>
      <c r="Q78" s="18">
        <f t="shared" si="15"/>
        <v>20.245403509230041</v>
      </c>
      <c r="R78" s="18">
        <f t="shared" si="16"/>
        <v>20.100192283649971</v>
      </c>
      <c r="S78" s="18">
        <f t="shared" si="17"/>
        <v>19.800260497803102</v>
      </c>
      <c r="T78" s="18">
        <f t="shared" si="18"/>
        <v>19.636633516176239</v>
      </c>
      <c r="U78" s="18">
        <f t="shared" si="19"/>
        <v>21.237079294759251</v>
      </c>
      <c r="V78" s="18">
        <f t="shared" si="20"/>
        <v>21.22699539789534</v>
      </c>
      <c r="W78" s="18">
        <f t="shared" si="21"/>
        <v>22.238216188174281</v>
      </c>
      <c r="X78" s="18">
        <f t="shared" si="22"/>
        <v>22.537431434774877</v>
      </c>
      <c r="Y78" s="18">
        <f t="shared" si="23"/>
        <v>20.530600453383499</v>
      </c>
      <c r="Z78" s="18">
        <f t="shared" si="24"/>
        <v>20.899203514107032</v>
      </c>
    </row>
    <row r="79" spans="1:26" x14ac:dyDescent="0.25">
      <c r="A79" s="9" t="s">
        <v>247</v>
      </c>
      <c r="B79" s="6" t="s">
        <v>248</v>
      </c>
      <c r="C79" s="6">
        <v>141789.905408836</v>
      </c>
      <c r="D79" s="6">
        <v>129797.927736453</v>
      </c>
      <c r="E79" s="6">
        <v>40505.513502217102</v>
      </c>
      <c r="F79" s="6">
        <v>31535.275242997199</v>
      </c>
      <c r="G79" s="6">
        <v>40249.272395865599</v>
      </c>
      <c r="H79" s="6">
        <v>65727.909566719798</v>
      </c>
      <c r="I79" s="6" t="s">
        <v>31</v>
      </c>
      <c r="J79" s="6" t="s">
        <v>31</v>
      </c>
      <c r="K79" s="6" t="s">
        <v>31</v>
      </c>
      <c r="L79" s="6" t="s">
        <v>31</v>
      </c>
      <c r="M79" s="6" t="s">
        <v>31</v>
      </c>
      <c r="N79" s="6" t="s">
        <v>31</v>
      </c>
      <c r="O79" s="18">
        <f t="shared" si="13"/>
        <v>17.113395299433044</v>
      </c>
      <c r="P79" s="18">
        <f t="shared" si="14"/>
        <v>16.985907824890905</v>
      </c>
      <c r="Q79" s="18">
        <f t="shared" si="15"/>
        <v>15.3058306767053</v>
      </c>
      <c r="R79" s="18">
        <f t="shared" si="16"/>
        <v>14.944678904798277</v>
      </c>
      <c r="S79" s="18">
        <f t="shared" si="17"/>
        <v>15.296675082767651</v>
      </c>
      <c r="T79" s="18">
        <f t="shared" si="18"/>
        <v>16.004218481353877</v>
      </c>
      <c r="U79" s="18" t="e">
        <f t="shared" si="19"/>
        <v>#VALUE!</v>
      </c>
      <c r="V79" s="18" t="e">
        <f t="shared" si="20"/>
        <v>#VALUE!</v>
      </c>
      <c r="W79" s="18" t="e">
        <f t="shared" si="21"/>
        <v>#VALUE!</v>
      </c>
      <c r="X79" s="18" t="e">
        <f t="shared" si="22"/>
        <v>#VALUE!</v>
      </c>
      <c r="Y79" s="18" t="e">
        <f t="shared" si="23"/>
        <v>#VALUE!</v>
      </c>
      <c r="Z79" s="18" t="e">
        <f t="shared" si="24"/>
        <v>#VALUE!</v>
      </c>
    </row>
    <row r="80" spans="1:26" x14ac:dyDescent="0.25">
      <c r="A80" s="9" t="s">
        <v>250</v>
      </c>
      <c r="B80" s="6" t="s">
        <v>251</v>
      </c>
      <c r="C80" s="6">
        <v>168293.06629148201</v>
      </c>
      <c r="D80" s="6">
        <v>205436.453463604</v>
      </c>
      <c r="E80" s="6">
        <v>466333.66149046097</v>
      </c>
      <c r="F80" s="6">
        <v>485615.57125815202</v>
      </c>
      <c r="G80" s="6">
        <v>152214.63275606901</v>
      </c>
      <c r="H80" s="6">
        <v>172718.66832964201</v>
      </c>
      <c r="I80" s="6" t="s">
        <v>31</v>
      </c>
      <c r="J80" s="6" t="s">
        <v>31</v>
      </c>
      <c r="K80" s="6" t="s">
        <v>31</v>
      </c>
      <c r="L80" s="6" t="s">
        <v>31</v>
      </c>
      <c r="M80" s="6" t="s">
        <v>31</v>
      </c>
      <c r="N80" s="6" t="s">
        <v>31</v>
      </c>
      <c r="O80" s="18">
        <f t="shared" si="13"/>
        <v>17.360616213000348</v>
      </c>
      <c r="P80" s="18">
        <f t="shared" si="14"/>
        <v>17.648332676369893</v>
      </c>
      <c r="Q80" s="18">
        <f t="shared" si="15"/>
        <v>18.831003046324756</v>
      </c>
      <c r="R80" s="18">
        <f t="shared" si="16"/>
        <v>18.889455156773302</v>
      </c>
      <c r="S80" s="18">
        <f t="shared" si="17"/>
        <v>17.215747529663794</v>
      </c>
      <c r="T80" s="18">
        <f t="shared" si="18"/>
        <v>17.398064499695256</v>
      </c>
      <c r="U80" s="18" t="e">
        <f t="shared" si="19"/>
        <v>#VALUE!</v>
      </c>
      <c r="V80" s="18" t="e">
        <f t="shared" si="20"/>
        <v>#VALUE!</v>
      </c>
      <c r="W80" s="18" t="e">
        <f t="shared" si="21"/>
        <v>#VALUE!</v>
      </c>
      <c r="X80" s="18" t="e">
        <f t="shared" si="22"/>
        <v>#VALUE!</v>
      </c>
      <c r="Y80" s="18" t="e">
        <f t="shared" si="23"/>
        <v>#VALUE!</v>
      </c>
      <c r="Z80" s="18" t="e">
        <f t="shared" si="24"/>
        <v>#VALUE!</v>
      </c>
    </row>
    <row r="81" spans="1:26" x14ac:dyDescent="0.25">
      <c r="A81" s="9" t="s">
        <v>253</v>
      </c>
      <c r="B81" s="6" t="s">
        <v>254</v>
      </c>
      <c r="C81" s="6">
        <v>157985.263030537</v>
      </c>
      <c r="D81" s="6">
        <v>108536.934420267</v>
      </c>
      <c r="E81" s="6">
        <v>341744.75847061898</v>
      </c>
      <c r="F81" s="6">
        <v>338855.36140881898</v>
      </c>
      <c r="G81" s="6">
        <v>230074.41129935099</v>
      </c>
      <c r="H81" s="6">
        <v>253320.65417154899</v>
      </c>
      <c r="I81" s="6">
        <v>2615852.125</v>
      </c>
      <c r="J81" s="6">
        <v>2618020.5295400699</v>
      </c>
      <c r="K81" s="6">
        <v>2213813.49515711</v>
      </c>
      <c r="L81" s="6">
        <v>3419327.6637913999</v>
      </c>
      <c r="M81" s="6">
        <v>1877019.35756878</v>
      </c>
      <c r="N81" s="6">
        <v>1933334.1856433901</v>
      </c>
      <c r="O81" s="18">
        <f t="shared" si="13"/>
        <v>17.269430463571158</v>
      </c>
      <c r="P81" s="18">
        <f t="shared" si="14"/>
        <v>16.727826540494952</v>
      </c>
      <c r="Q81" s="18">
        <f t="shared" si="15"/>
        <v>18.38255968502181</v>
      </c>
      <c r="R81" s="18">
        <f t="shared" si="16"/>
        <v>18.370310072557768</v>
      </c>
      <c r="S81" s="18">
        <f t="shared" si="17"/>
        <v>17.811741011478276</v>
      </c>
      <c r="T81" s="18">
        <f t="shared" si="18"/>
        <v>17.950605184555041</v>
      </c>
      <c r="U81" s="18">
        <f t="shared" si="19"/>
        <v>21.318849556429626</v>
      </c>
      <c r="V81" s="18">
        <f t="shared" si="20"/>
        <v>21.32004497972785</v>
      </c>
      <c r="W81" s="18">
        <f t="shared" si="21"/>
        <v>21.0781022553345</v>
      </c>
      <c r="X81" s="18">
        <f t="shared" si="22"/>
        <v>21.705281247806685</v>
      </c>
      <c r="Y81" s="18">
        <f t="shared" si="23"/>
        <v>20.840012097982292</v>
      </c>
      <c r="Z81" s="18">
        <f t="shared" si="24"/>
        <v>20.882659604855238</v>
      </c>
    </row>
    <row r="82" spans="1:26" x14ac:dyDescent="0.25">
      <c r="A82" s="9" t="s">
        <v>256</v>
      </c>
      <c r="B82" s="6" t="s">
        <v>257</v>
      </c>
      <c r="C82" s="6">
        <v>1130112.62804929</v>
      </c>
      <c r="D82" s="6">
        <v>711675.77393737901</v>
      </c>
      <c r="E82" s="6">
        <v>2855630.98322075</v>
      </c>
      <c r="F82" s="6">
        <v>3191862.93756436</v>
      </c>
      <c r="G82" s="6">
        <v>3582493.82152835</v>
      </c>
      <c r="H82" s="6">
        <v>3664536.4506154498</v>
      </c>
      <c r="I82" s="6">
        <v>1283021.265625</v>
      </c>
      <c r="J82" s="6">
        <v>1188589.5987311199</v>
      </c>
      <c r="K82" s="6">
        <v>129510.49464936199</v>
      </c>
      <c r="L82" s="6" t="s">
        <v>31</v>
      </c>
      <c r="M82" s="6">
        <v>2483759.7540899701</v>
      </c>
      <c r="N82" s="6">
        <v>2539979.9915246698</v>
      </c>
      <c r="O82" s="18">
        <f t="shared" si="13"/>
        <v>20.108035129425751</v>
      </c>
      <c r="P82" s="18">
        <f t="shared" si="14"/>
        <v>19.44086060064582</v>
      </c>
      <c r="Q82" s="18">
        <f t="shared" si="15"/>
        <v>21.445378129547606</v>
      </c>
      <c r="R82" s="18">
        <f t="shared" si="16"/>
        <v>21.605967271153322</v>
      </c>
      <c r="S82" s="18">
        <f t="shared" si="17"/>
        <v>21.772532785700474</v>
      </c>
      <c r="T82" s="18">
        <f t="shared" si="18"/>
        <v>21.805199284001329</v>
      </c>
      <c r="U82" s="18">
        <f t="shared" si="19"/>
        <v>20.291113652111452</v>
      </c>
      <c r="V82" s="18">
        <f t="shared" si="20"/>
        <v>20.180819230511826</v>
      </c>
      <c r="W82" s="18">
        <f t="shared" si="21"/>
        <v>16.982709483276281</v>
      </c>
      <c r="X82" s="18" t="e">
        <f t="shared" si="22"/>
        <v>#VALUE!</v>
      </c>
      <c r="Y82" s="18">
        <f t="shared" si="23"/>
        <v>21.244094202485922</v>
      </c>
      <c r="Z82" s="18">
        <f t="shared" si="24"/>
        <v>21.276385701659478</v>
      </c>
    </row>
    <row r="83" spans="1:26" x14ac:dyDescent="0.25">
      <c r="A83" s="9" t="s">
        <v>259</v>
      </c>
      <c r="B83" s="6" t="s">
        <v>260</v>
      </c>
      <c r="C83" s="6">
        <v>1138249.98038472</v>
      </c>
      <c r="D83" s="6">
        <v>1037756.9439838</v>
      </c>
      <c r="E83" s="6">
        <v>309447.61402407399</v>
      </c>
      <c r="F83" s="6">
        <v>303558.34871341102</v>
      </c>
      <c r="G83" s="6">
        <v>327268.83243949799</v>
      </c>
      <c r="H83" s="6">
        <v>352299.13489864999</v>
      </c>
      <c r="I83" s="6">
        <v>165776.203125</v>
      </c>
      <c r="J83" s="6">
        <v>296274.456451823</v>
      </c>
      <c r="K83" s="6">
        <v>169051.318169762</v>
      </c>
      <c r="L83" s="6">
        <v>259526.88416989101</v>
      </c>
      <c r="M83" s="6">
        <v>86185.487483813296</v>
      </c>
      <c r="N83" s="6">
        <v>169286.438627116</v>
      </c>
      <c r="O83" s="18">
        <f t="shared" si="13"/>
        <v>20.118386003819555</v>
      </c>
      <c r="P83" s="18">
        <f t="shared" si="14"/>
        <v>19.985037154859988</v>
      </c>
      <c r="Q83" s="18">
        <f t="shared" si="15"/>
        <v>18.239335672617923</v>
      </c>
      <c r="R83" s="18">
        <f t="shared" si="16"/>
        <v>18.211614326366391</v>
      </c>
      <c r="S83" s="18">
        <f t="shared" si="17"/>
        <v>18.320116687800095</v>
      </c>
      <c r="T83" s="18">
        <f t="shared" si="18"/>
        <v>18.426441406610138</v>
      </c>
      <c r="U83" s="18">
        <f t="shared" si="19"/>
        <v>17.338877399861818</v>
      </c>
      <c r="V83" s="18">
        <f t="shared" si="20"/>
        <v>18.17657472294718</v>
      </c>
      <c r="W83" s="18">
        <f t="shared" si="21"/>
        <v>17.367101740059198</v>
      </c>
      <c r="X83" s="18">
        <f t="shared" si="22"/>
        <v>17.985524468317173</v>
      </c>
      <c r="Y83" s="18">
        <f t="shared" si="23"/>
        <v>16.395157338216428</v>
      </c>
      <c r="Z83" s="18">
        <f t="shared" si="24"/>
        <v>17.36910687939482</v>
      </c>
    </row>
    <row r="84" spans="1:26" x14ac:dyDescent="0.25">
      <c r="A84" s="9" t="s">
        <v>262</v>
      </c>
      <c r="B84" s="6" t="s">
        <v>263</v>
      </c>
      <c r="C84" s="6">
        <v>40677.4649742037</v>
      </c>
      <c r="D84" s="6">
        <v>43587.296826315098</v>
      </c>
      <c r="E84" s="6">
        <v>17198.045577026802</v>
      </c>
      <c r="F84" s="6">
        <v>20217.9490806221</v>
      </c>
      <c r="G84" s="6">
        <v>24411.044993319902</v>
      </c>
      <c r="H84" s="6">
        <v>28815.3324068287</v>
      </c>
      <c r="I84" s="6" t="s">
        <v>31</v>
      </c>
      <c r="J84" s="6" t="s">
        <v>31</v>
      </c>
      <c r="K84" s="6" t="s">
        <v>31</v>
      </c>
      <c r="L84" s="6" t="s">
        <v>31</v>
      </c>
      <c r="M84" s="6" t="s">
        <v>31</v>
      </c>
      <c r="N84" s="6" t="s">
        <v>31</v>
      </c>
      <c r="O84" s="18">
        <f t="shared" si="13"/>
        <v>15.311942152572216</v>
      </c>
      <c r="P84" s="18">
        <f t="shared" si="14"/>
        <v>15.411620113725487</v>
      </c>
      <c r="Q84" s="18">
        <f t="shared" si="15"/>
        <v>14.069957002817523</v>
      </c>
      <c r="R84" s="18">
        <f t="shared" si="16"/>
        <v>14.303349036469685</v>
      </c>
      <c r="S84" s="18">
        <f t="shared" si="17"/>
        <v>14.575246435193339</v>
      </c>
      <c r="T84" s="18">
        <f t="shared" si="18"/>
        <v>14.814549041957275</v>
      </c>
      <c r="U84" s="18" t="e">
        <f t="shared" si="19"/>
        <v>#VALUE!</v>
      </c>
      <c r="V84" s="18" t="e">
        <f t="shared" si="20"/>
        <v>#VALUE!</v>
      </c>
      <c r="W84" s="18" t="e">
        <f t="shared" si="21"/>
        <v>#VALUE!</v>
      </c>
      <c r="X84" s="18" t="e">
        <f t="shared" si="22"/>
        <v>#VALUE!</v>
      </c>
      <c r="Y84" s="18" t="e">
        <f t="shared" si="23"/>
        <v>#VALUE!</v>
      </c>
      <c r="Z84" s="18" t="e">
        <f t="shared" si="24"/>
        <v>#VALUE!</v>
      </c>
    </row>
    <row r="85" spans="1:26" x14ac:dyDescent="0.25">
      <c r="A85" s="9" t="s">
        <v>265</v>
      </c>
      <c r="B85" s="6" t="s">
        <v>266</v>
      </c>
      <c r="C85" s="6">
        <v>119251.57093142399</v>
      </c>
      <c r="D85" s="6">
        <v>93098.464754172703</v>
      </c>
      <c r="E85" s="6">
        <v>99589.911023452907</v>
      </c>
      <c r="F85" s="6">
        <v>103788.18092684999</v>
      </c>
      <c r="G85" s="6">
        <v>127009.36315867399</v>
      </c>
      <c r="H85" s="6">
        <v>125403.862574625</v>
      </c>
      <c r="I85" s="6" t="s">
        <v>31</v>
      </c>
      <c r="J85" s="6" t="s">
        <v>31</v>
      </c>
      <c r="K85" s="6" t="s">
        <v>31</v>
      </c>
      <c r="L85" s="6" t="s">
        <v>31</v>
      </c>
      <c r="M85" s="6" t="s">
        <v>31</v>
      </c>
      <c r="N85" s="6" t="s">
        <v>31</v>
      </c>
      <c r="O85" s="18">
        <f t="shared" si="13"/>
        <v>16.863648745783298</v>
      </c>
      <c r="P85" s="18">
        <f t="shared" si="14"/>
        <v>16.506469756680413</v>
      </c>
      <c r="Q85" s="18">
        <f t="shared" si="15"/>
        <v>16.60371197672562</v>
      </c>
      <c r="R85" s="18">
        <f t="shared" si="16"/>
        <v>16.663282637891179</v>
      </c>
      <c r="S85" s="18">
        <f t="shared" si="17"/>
        <v>16.954575331155993</v>
      </c>
      <c r="T85" s="18">
        <f t="shared" si="18"/>
        <v>16.936222259829044</v>
      </c>
      <c r="U85" s="18" t="e">
        <f t="shared" si="19"/>
        <v>#VALUE!</v>
      </c>
      <c r="V85" s="18" t="e">
        <f t="shared" si="20"/>
        <v>#VALUE!</v>
      </c>
      <c r="W85" s="18" t="e">
        <f t="shared" si="21"/>
        <v>#VALUE!</v>
      </c>
      <c r="X85" s="18" t="e">
        <f t="shared" si="22"/>
        <v>#VALUE!</v>
      </c>
      <c r="Y85" s="18" t="e">
        <f t="shared" si="23"/>
        <v>#VALUE!</v>
      </c>
      <c r="Z85" s="18" t="e">
        <f t="shared" si="24"/>
        <v>#VALUE!</v>
      </c>
    </row>
    <row r="86" spans="1:26" x14ac:dyDescent="0.25">
      <c r="A86" s="9" t="s">
        <v>268</v>
      </c>
      <c r="B86" s="6" t="s">
        <v>269</v>
      </c>
      <c r="C86" s="6">
        <v>1022695.03529561</v>
      </c>
      <c r="D86" s="6">
        <v>863856.442464186</v>
      </c>
      <c r="E86" s="6">
        <v>2186899.06780871</v>
      </c>
      <c r="F86" s="6">
        <v>2107519.4821234802</v>
      </c>
      <c r="G86" s="6">
        <v>1381577.1460439099</v>
      </c>
      <c r="H86" s="6">
        <v>1380955.3145068199</v>
      </c>
      <c r="I86" s="6">
        <v>949858.8125</v>
      </c>
      <c r="J86" s="6">
        <v>913984.24952925998</v>
      </c>
      <c r="K86" s="6">
        <v>1698612.10400174</v>
      </c>
      <c r="L86" s="6">
        <v>2102319.4446112099</v>
      </c>
      <c r="M86" s="6">
        <v>1131236.82038423</v>
      </c>
      <c r="N86" s="6">
        <v>1410468.5270710699</v>
      </c>
      <c r="O86" s="18">
        <f t="shared" si="13"/>
        <v>19.963944571045541</v>
      </c>
      <c r="P86" s="18">
        <f t="shared" si="14"/>
        <v>19.720432056555854</v>
      </c>
      <c r="Q86" s="18">
        <f t="shared" si="15"/>
        <v>21.060455206385051</v>
      </c>
      <c r="R86" s="18">
        <f t="shared" si="16"/>
        <v>21.007114536972207</v>
      </c>
      <c r="S86" s="18">
        <f t="shared" si="17"/>
        <v>20.397884692536845</v>
      </c>
      <c r="T86" s="18">
        <f t="shared" si="18"/>
        <v>20.397235206383982</v>
      </c>
      <c r="U86" s="18">
        <f t="shared" si="19"/>
        <v>19.857353560887066</v>
      </c>
      <c r="V86" s="18">
        <f t="shared" si="20"/>
        <v>19.801809778317732</v>
      </c>
      <c r="W86" s="18">
        <f t="shared" si="21"/>
        <v>20.695925004821426</v>
      </c>
      <c r="X86" s="18">
        <f t="shared" si="22"/>
        <v>21.003550470851213</v>
      </c>
      <c r="Y86" s="18">
        <f t="shared" si="23"/>
        <v>20.109469553319286</v>
      </c>
      <c r="Z86" s="18">
        <f t="shared" si="24"/>
        <v>20.427743043581529</v>
      </c>
    </row>
    <row r="87" spans="1:26" x14ac:dyDescent="0.25">
      <c r="A87" s="9" t="s">
        <v>271</v>
      </c>
      <c r="B87" s="6" t="s">
        <v>272</v>
      </c>
      <c r="C87" s="6">
        <v>12712.735048704801</v>
      </c>
      <c r="D87" s="6">
        <v>81770.696837859694</v>
      </c>
      <c r="E87" s="6">
        <v>104088.263268913</v>
      </c>
      <c r="F87" s="6">
        <v>108682.669838228</v>
      </c>
      <c r="G87" s="6">
        <v>12134.7769129521</v>
      </c>
      <c r="H87" s="6">
        <v>14598.4081233828</v>
      </c>
      <c r="I87" s="6" t="s">
        <v>31</v>
      </c>
      <c r="J87" s="6" t="s">
        <v>31</v>
      </c>
      <c r="K87" s="6" t="s">
        <v>31</v>
      </c>
      <c r="L87" s="6" t="s">
        <v>31</v>
      </c>
      <c r="M87" s="6" t="s">
        <v>31</v>
      </c>
      <c r="N87" s="6" t="s">
        <v>31</v>
      </c>
      <c r="O87" s="18">
        <f t="shared" si="13"/>
        <v>13.633986828201811</v>
      </c>
      <c r="P87" s="18">
        <f t="shared" si="14"/>
        <v>16.319296314395221</v>
      </c>
      <c r="Q87" s="18">
        <f t="shared" si="15"/>
        <v>16.667447877576219</v>
      </c>
      <c r="R87" s="18">
        <f t="shared" si="16"/>
        <v>16.729762385991386</v>
      </c>
      <c r="S87" s="18">
        <f t="shared" si="17"/>
        <v>13.566859965621017</v>
      </c>
      <c r="T87" s="18">
        <f t="shared" si="18"/>
        <v>13.833523439222398</v>
      </c>
      <c r="U87" s="18" t="e">
        <f t="shared" si="19"/>
        <v>#VALUE!</v>
      </c>
      <c r="V87" s="18" t="e">
        <f t="shared" si="20"/>
        <v>#VALUE!</v>
      </c>
      <c r="W87" s="18" t="e">
        <f t="shared" si="21"/>
        <v>#VALUE!</v>
      </c>
      <c r="X87" s="18" t="e">
        <f t="shared" si="22"/>
        <v>#VALUE!</v>
      </c>
      <c r="Y87" s="18" t="e">
        <f t="shared" si="23"/>
        <v>#VALUE!</v>
      </c>
      <c r="Z87" s="18" t="e">
        <f t="shared" si="24"/>
        <v>#VALUE!</v>
      </c>
    </row>
    <row r="88" spans="1:26" x14ac:dyDescent="0.25">
      <c r="A88" s="9" t="s">
        <v>274</v>
      </c>
      <c r="B88" s="6" t="s">
        <v>275</v>
      </c>
      <c r="C88" s="6">
        <v>5553882.4484643796</v>
      </c>
      <c r="D88" s="6">
        <v>4499914.4134553401</v>
      </c>
      <c r="E88" s="6">
        <v>2610292.36050817</v>
      </c>
      <c r="F88" s="6">
        <v>2511265.1682862202</v>
      </c>
      <c r="G88" s="6">
        <v>3586189.61443807</v>
      </c>
      <c r="H88" s="6">
        <v>3820099.5909688799</v>
      </c>
      <c r="I88" s="6">
        <v>11045514.875</v>
      </c>
      <c r="J88" s="6">
        <v>10713607.651109001</v>
      </c>
      <c r="K88" s="6">
        <v>2878280.4466907801</v>
      </c>
      <c r="L88" s="6">
        <v>3379999.6023657699</v>
      </c>
      <c r="M88" s="6">
        <v>8753738.8574766796</v>
      </c>
      <c r="N88" s="6">
        <v>10961125.993880199</v>
      </c>
      <c r="O88" s="18">
        <f t="shared" si="13"/>
        <v>22.405065211224862</v>
      </c>
      <c r="P88" s="18">
        <f t="shared" si="14"/>
        <v>22.10146613155365</v>
      </c>
      <c r="Q88" s="18">
        <f t="shared" si="15"/>
        <v>21.315779971304664</v>
      </c>
      <c r="R88" s="18">
        <f t="shared" si="16"/>
        <v>21.259982942327628</v>
      </c>
      <c r="S88" s="18">
        <f t="shared" si="17"/>
        <v>21.774020339900073</v>
      </c>
      <c r="T88" s="18">
        <f t="shared" si="18"/>
        <v>21.865178819502482</v>
      </c>
      <c r="U88" s="18">
        <f t="shared" si="19"/>
        <v>23.396957334176459</v>
      </c>
      <c r="V88" s="18">
        <f t="shared" si="20"/>
        <v>23.352941032624226</v>
      </c>
      <c r="W88" s="18">
        <f t="shared" si="21"/>
        <v>21.45677573796188</v>
      </c>
      <c r="X88" s="18">
        <f t="shared" si="22"/>
        <v>21.688591646108272</v>
      </c>
      <c r="Y88" s="18">
        <f t="shared" si="23"/>
        <v>23.061467915302174</v>
      </c>
      <c r="Z88" s="18">
        <f t="shared" si="24"/>
        <v>23.385892672578102</v>
      </c>
    </row>
    <row r="89" spans="1:26" x14ac:dyDescent="0.25">
      <c r="A89" s="9" t="s">
        <v>277</v>
      </c>
      <c r="B89" s="6" t="s">
        <v>278</v>
      </c>
      <c r="C89" s="6">
        <v>1464671.80607684</v>
      </c>
      <c r="D89" s="6">
        <v>389918.33929088799</v>
      </c>
      <c r="E89" s="6">
        <v>151230.706539031</v>
      </c>
      <c r="F89" s="6">
        <v>193290.53663932401</v>
      </c>
      <c r="G89" s="6">
        <v>1167880.97952136</v>
      </c>
      <c r="H89" s="6">
        <v>1309593.3447935299</v>
      </c>
      <c r="I89" s="6" t="s">
        <v>31</v>
      </c>
      <c r="J89" s="6" t="s">
        <v>31</v>
      </c>
      <c r="K89" s="6" t="s">
        <v>31</v>
      </c>
      <c r="L89" s="6" t="s">
        <v>31</v>
      </c>
      <c r="M89" s="6" t="s">
        <v>31</v>
      </c>
      <c r="N89" s="6" t="s">
        <v>31</v>
      </c>
      <c r="O89" s="18">
        <f t="shared" si="13"/>
        <v>20.482146000668642</v>
      </c>
      <c r="P89" s="18">
        <f t="shared" si="14"/>
        <v>18.572812486012062</v>
      </c>
      <c r="Q89" s="18">
        <f t="shared" si="15"/>
        <v>17.206391574801547</v>
      </c>
      <c r="R89" s="18">
        <f t="shared" si="16"/>
        <v>17.56041148044056</v>
      </c>
      <c r="S89" s="18">
        <f t="shared" si="17"/>
        <v>20.155461823847222</v>
      </c>
      <c r="T89" s="18">
        <f t="shared" si="18"/>
        <v>20.320687464653151</v>
      </c>
      <c r="U89" s="18" t="e">
        <f t="shared" si="19"/>
        <v>#VALUE!</v>
      </c>
      <c r="V89" s="18" t="e">
        <f t="shared" si="20"/>
        <v>#VALUE!</v>
      </c>
      <c r="W89" s="18" t="e">
        <f t="shared" si="21"/>
        <v>#VALUE!</v>
      </c>
      <c r="X89" s="18" t="e">
        <f t="shared" si="22"/>
        <v>#VALUE!</v>
      </c>
      <c r="Y89" s="18" t="e">
        <f t="shared" si="23"/>
        <v>#VALUE!</v>
      </c>
      <c r="Z89" s="18" t="e">
        <f t="shared" si="24"/>
        <v>#VALUE!</v>
      </c>
    </row>
    <row r="90" spans="1:26" x14ac:dyDescent="0.25">
      <c r="A90" s="9" t="s">
        <v>280</v>
      </c>
      <c r="B90" s="6" t="s">
        <v>281</v>
      </c>
      <c r="C90" s="6">
        <v>3031257.4076779201</v>
      </c>
      <c r="D90" s="6">
        <v>2890436.7624326702</v>
      </c>
      <c r="E90" s="6">
        <v>1866086.9223454699</v>
      </c>
      <c r="F90" s="6">
        <v>1900004.80445065</v>
      </c>
      <c r="G90" s="6">
        <v>2661602.130655</v>
      </c>
      <c r="H90" s="6">
        <v>2652575.9738626699</v>
      </c>
      <c r="I90" s="6">
        <v>80481.65625</v>
      </c>
      <c r="J90" s="6">
        <v>115913.617434329</v>
      </c>
      <c r="K90" s="6" t="s">
        <v>31</v>
      </c>
      <c r="L90" s="6" t="s">
        <v>31</v>
      </c>
      <c r="M90" s="6" t="s">
        <v>31</v>
      </c>
      <c r="N90" s="6" t="s">
        <v>31</v>
      </c>
      <c r="O90" s="18">
        <f t="shared" si="13"/>
        <v>21.531484937121906</v>
      </c>
      <c r="P90" s="18">
        <f t="shared" si="14"/>
        <v>21.462856078446727</v>
      </c>
      <c r="Q90" s="18">
        <f t="shared" si="15"/>
        <v>20.83158475782686</v>
      </c>
      <c r="R90" s="18">
        <f t="shared" si="16"/>
        <v>20.857571635958486</v>
      </c>
      <c r="S90" s="18">
        <f t="shared" si="17"/>
        <v>21.343863495558466</v>
      </c>
      <c r="T90" s="18">
        <f t="shared" si="18"/>
        <v>21.338962642064683</v>
      </c>
      <c r="U90" s="18">
        <f t="shared" si="19"/>
        <v>16.296372374542226</v>
      </c>
      <c r="V90" s="18">
        <f t="shared" si="20"/>
        <v>16.822690537338097</v>
      </c>
      <c r="W90" s="18" t="e">
        <f t="shared" si="21"/>
        <v>#VALUE!</v>
      </c>
      <c r="X90" s="18" t="e">
        <f t="shared" si="22"/>
        <v>#VALUE!</v>
      </c>
      <c r="Y90" s="18" t="e">
        <f t="shared" si="23"/>
        <v>#VALUE!</v>
      </c>
      <c r="Z90" s="18" t="e">
        <f t="shared" si="24"/>
        <v>#VALUE!</v>
      </c>
    </row>
    <row r="91" spans="1:26" x14ac:dyDescent="0.25">
      <c r="A91" s="9" t="s">
        <v>283</v>
      </c>
      <c r="B91" s="6" t="s">
        <v>284</v>
      </c>
      <c r="C91" s="6">
        <v>1183683.8166580701</v>
      </c>
      <c r="D91" s="6">
        <v>1086983.0602383099</v>
      </c>
      <c r="E91" s="6">
        <v>1631280.1479932701</v>
      </c>
      <c r="F91" s="6">
        <v>1581607.0882802799</v>
      </c>
      <c r="G91" s="6">
        <v>1244690.86948034</v>
      </c>
      <c r="H91" s="6">
        <v>1166469.60390598</v>
      </c>
      <c r="I91" s="6">
        <v>563214.4375</v>
      </c>
      <c r="J91" s="6">
        <v>535784.51471614605</v>
      </c>
      <c r="K91" s="6" t="s">
        <v>31</v>
      </c>
      <c r="L91" s="6">
        <v>269876.35487352102</v>
      </c>
      <c r="M91" s="6">
        <v>337957.11253301002</v>
      </c>
      <c r="N91" s="6">
        <v>567771.66982763505</v>
      </c>
      <c r="O91" s="18">
        <f t="shared" si="13"/>
        <v>20.174852331830088</v>
      </c>
      <c r="P91" s="18">
        <f t="shared" si="14"/>
        <v>20.051898026616154</v>
      </c>
      <c r="Q91" s="18">
        <f t="shared" si="15"/>
        <v>20.637573133969742</v>
      </c>
      <c r="R91" s="18">
        <f t="shared" si="16"/>
        <v>20.5929598112373</v>
      </c>
      <c r="S91" s="18">
        <f t="shared" si="17"/>
        <v>20.247356049412804</v>
      </c>
      <c r="T91" s="18">
        <f t="shared" si="18"/>
        <v>20.15371728310539</v>
      </c>
      <c r="U91" s="18">
        <f t="shared" si="19"/>
        <v>19.103324791087246</v>
      </c>
      <c r="V91" s="18">
        <f t="shared" si="20"/>
        <v>19.031293359340388</v>
      </c>
      <c r="W91" s="18" t="e">
        <f t="shared" si="21"/>
        <v>#VALUE!</v>
      </c>
      <c r="X91" s="18">
        <f t="shared" si="22"/>
        <v>18.041939055535554</v>
      </c>
      <c r="Y91" s="18">
        <f t="shared" si="23"/>
        <v>18.366480651530907</v>
      </c>
      <c r="Z91" s="18">
        <f t="shared" si="24"/>
        <v>19.114951338964325</v>
      </c>
    </row>
    <row r="92" spans="1:26" x14ac:dyDescent="0.25">
      <c r="A92" s="9" t="s">
        <v>286</v>
      </c>
      <c r="B92" s="6" t="s">
        <v>287</v>
      </c>
      <c r="C92" s="6">
        <v>546507.95467276103</v>
      </c>
      <c r="D92" s="6">
        <v>504067.668595383</v>
      </c>
      <c r="E92" s="6">
        <v>71525.941659770106</v>
      </c>
      <c r="F92" s="6">
        <v>51679.019569877099</v>
      </c>
      <c r="G92" s="6">
        <v>308731.27224823402</v>
      </c>
      <c r="H92" s="6">
        <v>354569.32153603103</v>
      </c>
      <c r="I92" s="6" t="s">
        <v>31</v>
      </c>
      <c r="J92" s="6" t="s">
        <v>31</v>
      </c>
      <c r="K92" s="6" t="s">
        <v>31</v>
      </c>
      <c r="L92" s="6" t="s">
        <v>31</v>
      </c>
      <c r="M92" s="6" t="s">
        <v>31</v>
      </c>
      <c r="N92" s="6" t="s">
        <v>31</v>
      </c>
      <c r="O92" s="18">
        <f t="shared" si="13"/>
        <v>19.059882969571728</v>
      </c>
      <c r="P92" s="18">
        <f t="shared" si="14"/>
        <v>18.943257895848202</v>
      </c>
      <c r="Q92" s="18">
        <f t="shared" si="15"/>
        <v>16.126178965721646</v>
      </c>
      <c r="R92" s="18">
        <f t="shared" si="16"/>
        <v>15.657291079707189</v>
      </c>
      <c r="S92" s="18">
        <f t="shared" si="17"/>
        <v>18.235992099380095</v>
      </c>
      <c r="T92" s="18">
        <f t="shared" si="18"/>
        <v>18.435708189515719</v>
      </c>
      <c r="U92" s="18" t="e">
        <f t="shared" si="19"/>
        <v>#VALUE!</v>
      </c>
      <c r="V92" s="18" t="e">
        <f t="shared" si="20"/>
        <v>#VALUE!</v>
      </c>
      <c r="W92" s="18" t="e">
        <f t="shared" si="21"/>
        <v>#VALUE!</v>
      </c>
      <c r="X92" s="18" t="e">
        <f t="shared" si="22"/>
        <v>#VALUE!</v>
      </c>
      <c r="Y92" s="18" t="e">
        <f t="shared" si="23"/>
        <v>#VALUE!</v>
      </c>
      <c r="Z92" s="18" t="e">
        <f t="shared" si="24"/>
        <v>#VALUE!</v>
      </c>
    </row>
    <row r="93" spans="1:26" x14ac:dyDescent="0.25">
      <c r="A93" s="9" t="s">
        <v>289</v>
      </c>
      <c r="B93" s="6" t="s">
        <v>290</v>
      </c>
      <c r="C93" s="6">
        <v>200731.94218316901</v>
      </c>
      <c r="D93" s="6">
        <v>219104.501790974</v>
      </c>
      <c r="E93" s="6">
        <v>187039.146441077</v>
      </c>
      <c r="F93" s="6">
        <v>159956.73051413501</v>
      </c>
      <c r="G93" s="6">
        <v>108578.068624721</v>
      </c>
      <c r="H93" s="6">
        <v>125687.26040217601</v>
      </c>
      <c r="I93" s="6" t="s">
        <v>31</v>
      </c>
      <c r="J93" s="6" t="s">
        <v>31</v>
      </c>
      <c r="K93" s="6" t="s">
        <v>31</v>
      </c>
      <c r="L93" s="6" t="s">
        <v>31</v>
      </c>
      <c r="M93" s="6" t="s">
        <v>31</v>
      </c>
      <c r="N93" s="6" t="s">
        <v>31</v>
      </c>
      <c r="O93" s="18">
        <f t="shared" si="13"/>
        <v>17.614910683377062</v>
      </c>
      <c r="P93" s="18">
        <f t="shared" si="14"/>
        <v>17.741259601141905</v>
      </c>
      <c r="Q93" s="18">
        <f t="shared" si="15"/>
        <v>17.512980725650653</v>
      </c>
      <c r="R93" s="18">
        <f t="shared" si="16"/>
        <v>17.287322172580154</v>
      </c>
      <c r="S93" s="18">
        <f t="shared" si="17"/>
        <v>16.728373201137046</v>
      </c>
      <c r="T93" s="18">
        <f t="shared" si="18"/>
        <v>16.939478900758214</v>
      </c>
      <c r="U93" s="18" t="e">
        <f t="shared" si="19"/>
        <v>#VALUE!</v>
      </c>
      <c r="V93" s="18" t="e">
        <f t="shared" si="20"/>
        <v>#VALUE!</v>
      </c>
      <c r="W93" s="18" t="e">
        <f t="shared" si="21"/>
        <v>#VALUE!</v>
      </c>
      <c r="X93" s="18" t="e">
        <f t="shared" si="22"/>
        <v>#VALUE!</v>
      </c>
      <c r="Y93" s="18" t="e">
        <f t="shared" si="23"/>
        <v>#VALUE!</v>
      </c>
      <c r="Z93" s="18" t="e">
        <f t="shared" si="24"/>
        <v>#VALUE!</v>
      </c>
    </row>
    <row r="94" spans="1:26" x14ac:dyDescent="0.25">
      <c r="A94" s="9" t="s">
        <v>292</v>
      </c>
      <c r="B94" s="6" t="s">
        <v>293</v>
      </c>
      <c r="C94" s="6">
        <v>418177.80752383801</v>
      </c>
      <c r="D94" s="6">
        <v>356901.79423556401</v>
      </c>
      <c r="E94" s="6">
        <v>322140.65232018399</v>
      </c>
      <c r="F94" s="6">
        <v>282070.93282523699</v>
      </c>
      <c r="G94" s="6">
        <v>185441.841210363</v>
      </c>
      <c r="H94" s="6">
        <v>186219.74083418</v>
      </c>
      <c r="I94" s="6">
        <v>97689.6875</v>
      </c>
      <c r="J94" s="6">
        <v>105508.72091977599</v>
      </c>
      <c r="K94" s="6">
        <v>156862.71047842799</v>
      </c>
      <c r="L94" s="6">
        <v>135101.91651646499</v>
      </c>
      <c r="M94" s="6">
        <v>70372.2433891127</v>
      </c>
      <c r="N94" s="6">
        <v>108161.06881854001</v>
      </c>
      <c r="O94" s="18">
        <f t="shared" si="13"/>
        <v>18.673756975329272</v>
      </c>
      <c r="P94" s="18">
        <f t="shared" si="14"/>
        <v>18.445167628634742</v>
      </c>
      <c r="Q94" s="18">
        <f t="shared" si="15"/>
        <v>18.297331206563921</v>
      </c>
      <c r="R94" s="18">
        <f t="shared" si="16"/>
        <v>18.105698479497139</v>
      </c>
      <c r="S94" s="18">
        <f t="shared" si="17"/>
        <v>17.500607270159758</v>
      </c>
      <c r="T94" s="18">
        <f t="shared" si="18"/>
        <v>17.506646493058348</v>
      </c>
      <c r="U94" s="18">
        <f t="shared" si="19"/>
        <v>16.575918653331033</v>
      </c>
      <c r="V94" s="18">
        <f t="shared" si="20"/>
        <v>16.687002725575201</v>
      </c>
      <c r="W94" s="18">
        <f t="shared" si="21"/>
        <v>17.259142908949819</v>
      </c>
      <c r="X94" s="18">
        <f t="shared" si="22"/>
        <v>17.043688614897512</v>
      </c>
      <c r="Y94" s="18">
        <f t="shared" si="23"/>
        <v>16.102718884816948</v>
      </c>
      <c r="Z94" s="18">
        <f t="shared" si="24"/>
        <v>16.722821787563671</v>
      </c>
    </row>
    <row r="95" spans="1:26" x14ac:dyDescent="0.25">
      <c r="A95" s="9" t="s">
        <v>295</v>
      </c>
      <c r="B95" s="6" t="s">
        <v>296</v>
      </c>
      <c r="C95" s="6">
        <v>102213.385400474</v>
      </c>
      <c r="D95" s="6">
        <v>110506.617616829</v>
      </c>
      <c r="E95" s="6">
        <v>151493.483266583</v>
      </c>
      <c r="F95" s="6">
        <v>151121.600234682</v>
      </c>
      <c r="G95" s="6">
        <v>143397.69378973401</v>
      </c>
      <c r="H95" s="6">
        <v>103218.160809751</v>
      </c>
      <c r="I95" s="6" t="s">
        <v>31</v>
      </c>
      <c r="J95" s="6" t="s">
        <v>31</v>
      </c>
      <c r="K95" s="6" t="s">
        <v>31</v>
      </c>
      <c r="L95" s="6" t="s">
        <v>31</v>
      </c>
      <c r="M95" s="6" t="s">
        <v>31</v>
      </c>
      <c r="N95" s="6" t="s">
        <v>31</v>
      </c>
      <c r="O95" s="18">
        <f t="shared" si="13"/>
        <v>16.641224611870715</v>
      </c>
      <c r="P95" s="18">
        <f t="shared" si="14"/>
        <v>16.753773241493445</v>
      </c>
      <c r="Q95" s="18">
        <f t="shared" si="15"/>
        <v>17.20889620964531</v>
      </c>
      <c r="R95" s="18">
        <f t="shared" si="16"/>
        <v>17.205350358131323</v>
      </c>
      <c r="S95" s="18">
        <f t="shared" si="17"/>
        <v>17.129662296350627</v>
      </c>
      <c r="T95" s="18">
        <f t="shared" si="18"/>
        <v>16.655337303774484</v>
      </c>
      <c r="U95" s="18" t="e">
        <f t="shared" si="19"/>
        <v>#VALUE!</v>
      </c>
      <c r="V95" s="18" t="e">
        <f t="shared" si="20"/>
        <v>#VALUE!</v>
      </c>
      <c r="W95" s="18" t="e">
        <f t="shared" si="21"/>
        <v>#VALUE!</v>
      </c>
      <c r="X95" s="18" t="e">
        <f t="shared" si="22"/>
        <v>#VALUE!</v>
      </c>
      <c r="Y95" s="18" t="e">
        <f t="shared" si="23"/>
        <v>#VALUE!</v>
      </c>
      <c r="Z95" s="18" t="e">
        <f t="shared" si="24"/>
        <v>#VALUE!</v>
      </c>
    </row>
    <row r="96" spans="1:26" x14ac:dyDescent="0.25">
      <c r="A96" s="9" t="s">
        <v>298</v>
      </c>
      <c r="B96" s="6" t="s">
        <v>299</v>
      </c>
      <c r="C96" s="6">
        <v>136710.768733173</v>
      </c>
      <c r="D96" s="6">
        <v>270215.48852397897</v>
      </c>
      <c r="E96" s="6">
        <v>172344.6108275</v>
      </c>
      <c r="F96" s="6">
        <v>177000.07717688999</v>
      </c>
      <c r="G96" s="6">
        <v>105899.19943017</v>
      </c>
      <c r="H96" s="6">
        <v>73929.643098800094</v>
      </c>
      <c r="I96" s="6" t="s">
        <v>31</v>
      </c>
      <c r="J96" s="6" t="s">
        <v>31</v>
      </c>
      <c r="K96" s="6" t="s">
        <v>31</v>
      </c>
      <c r="L96" s="6" t="s">
        <v>31</v>
      </c>
      <c r="M96" s="6" t="s">
        <v>31</v>
      </c>
      <c r="N96" s="6" t="s">
        <v>31</v>
      </c>
      <c r="O96" s="18">
        <f t="shared" si="13"/>
        <v>17.060767363218698</v>
      </c>
      <c r="P96" s="18">
        <f t="shared" si="14"/>
        <v>18.043750845533861</v>
      </c>
      <c r="Q96" s="18">
        <f t="shared" si="15"/>
        <v>17.394936661137358</v>
      </c>
      <c r="R96" s="18">
        <f t="shared" si="16"/>
        <v>17.433390463799846</v>
      </c>
      <c r="S96" s="18">
        <f t="shared" si="17"/>
        <v>16.692332157416832</v>
      </c>
      <c r="T96" s="18">
        <f t="shared" si="18"/>
        <v>16.173865328179247</v>
      </c>
      <c r="U96" s="18" t="e">
        <f t="shared" si="19"/>
        <v>#VALUE!</v>
      </c>
      <c r="V96" s="18" t="e">
        <f t="shared" si="20"/>
        <v>#VALUE!</v>
      </c>
      <c r="W96" s="18" t="e">
        <f t="shared" si="21"/>
        <v>#VALUE!</v>
      </c>
      <c r="X96" s="18" t="e">
        <f t="shared" si="22"/>
        <v>#VALUE!</v>
      </c>
      <c r="Y96" s="18" t="e">
        <f t="shared" si="23"/>
        <v>#VALUE!</v>
      </c>
      <c r="Z96" s="18" t="e">
        <f t="shared" si="24"/>
        <v>#VALUE!</v>
      </c>
    </row>
    <row r="97" spans="1:26" x14ac:dyDescent="0.25">
      <c r="A97" s="9" t="s">
        <v>301</v>
      </c>
      <c r="B97" s="6" t="s">
        <v>302</v>
      </c>
      <c r="C97" s="6">
        <v>793319.82292680896</v>
      </c>
      <c r="D97" s="6">
        <v>794169.11355687305</v>
      </c>
      <c r="E97" s="6">
        <v>832581.89282970503</v>
      </c>
      <c r="F97" s="6">
        <v>739894.28238335298</v>
      </c>
      <c r="G97" s="6">
        <v>800809.56148960395</v>
      </c>
      <c r="H97" s="6">
        <v>688661.12576129404</v>
      </c>
      <c r="I97" s="6" t="s">
        <v>31</v>
      </c>
      <c r="J97" s="6" t="s">
        <v>31</v>
      </c>
      <c r="K97" s="6" t="s">
        <v>31</v>
      </c>
      <c r="L97" s="6" t="s">
        <v>31</v>
      </c>
      <c r="M97" s="6" t="s">
        <v>31</v>
      </c>
      <c r="N97" s="6" t="s">
        <v>31</v>
      </c>
      <c r="O97" s="18">
        <f t="shared" si="13"/>
        <v>19.597543072939857</v>
      </c>
      <c r="P97" s="18">
        <f t="shared" si="14"/>
        <v>19.599086727788723</v>
      </c>
      <c r="Q97" s="18">
        <f t="shared" si="15"/>
        <v>19.667232657213702</v>
      </c>
      <c r="R97" s="18">
        <f t="shared" si="16"/>
        <v>19.496959624669191</v>
      </c>
      <c r="S97" s="18">
        <f t="shared" si="17"/>
        <v>19.611099674174262</v>
      </c>
      <c r="T97" s="18">
        <f t="shared" si="18"/>
        <v>19.393434715058369</v>
      </c>
      <c r="U97" s="18" t="e">
        <f t="shared" si="19"/>
        <v>#VALUE!</v>
      </c>
      <c r="V97" s="18" t="e">
        <f t="shared" si="20"/>
        <v>#VALUE!</v>
      </c>
      <c r="W97" s="18" t="e">
        <f t="shared" si="21"/>
        <v>#VALUE!</v>
      </c>
      <c r="X97" s="18" t="e">
        <f t="shared" si="22"/>
        <v>#VALUE!</v>
      </c>
      <c r="Y97" s="18" t="e">
        <f t="shared" si="23"/>
        <v>#VALUE!</v>
      </c>
      <c r="Z97" s="18" t="e">
        <f t="shared" si="24"/>
        <v>#VALUE!</v>
      </c>
    </row>
    <row r="98" spans="1:26" x14ac:dyDescent="0.25">
      <c r="A98" s="9" t="s">
        <v>304</v>
      </c>
      <c r="B98" s="6" t="s">
        <v>305</v>
      </c>
      <c r="C98" s="6">
        <v>39449.716292876103</v>
      </c>
      <c r="D98" s="6">
        <v>25727.351932431</v>
      </c>
      <c r="E98" s="6">
        <v>179856.603565028</v>
      </c>
      <c r="F98" s="6">
        <v>189217.155535517</v>
      </c>
      <c r="G98" s="6">
        <v>48645.120520080003</v>
      </c>
      <c r="H98" s="6">
        <v>86403.957177039207</v>
      </c>
      <c r="I98" s="6" t="s">
        <v>31</v>
      </c>
      <c r="J98" s="6" t="s">
        <v>31</v>
      </c>
      <c r="K98" s="6">
        <v>746080.20392053796</v>
      </c>
      <c r="L98" s="6">
        <v>1388607.09754714</v>
      </c>
      <c r="M98" s="6" t="s">
        <v>31</v>
      </c>
      <c r="N98" s="6" t="s">
        <v>31</v>
      </c>
      <c r="O98" s="18">
        <f t="shared" si="13"/>
        <v>15.267727304519932</v>
      </c>
      <c r="P98" s="18">
        <f t="shared" si="14"/>
        <v>14.651015350396758</v>
      </c>
      <c r="Q98" s="18">
        <f t="shared" si="15"/>
        <v>17.456487604472361</v>
      </c>
      <c r="R98" s="18">
        <f t="shared" si="16"/>
        <v>17.529683372226071</v>
      </c>
      <c r="S98" s="18">
        <f t="shared" si="17"/>
        <v>15.570007478398919</v>
      </c>
      <c r="T98" s="18">
        <f t="shared" si="18"/>
        <v>16.398809766810373</v>
      </c>
      <c r="U98" s="18" t="e">
        <f t="shared" si="19"/>
        <v>#VALUE!</v>
      </c>
      <c r="V98" s="18" t="e">
        <f t="shared" si="20"/>
        <v>#VALUE!</v>
      </c>
      <c r="W98" s="18">
        <f t="shared" si="21"/>
        <v>19.508971203548388</v>
      </c>
      <c r="X98" s="18">
        <f t="shared" si="22"/>
        <v>20.405207019899496</v>
      </c>
      <c r="Y98" s="18" t="e">
        <f t="shared" si="23"/>
        <v>#VALUE!</v>
      </c>
      <c r="Z98" s="18" t="e">
        <f t="shared" si="24"/>
        <v>#VALUE!</v>
      </c>
    </row>
    <row r="99" spans="1:26" x14ac:dyDescent="0.25">
      <c r="A99" s="9" t="s">
        <v>307</v>
      </c>
      <c r="B99" s="6" t="s">
        <v>308</v>
      </c>
      <c r="C99" s="6">
        <v>636048.74545479496</v>
      </c>
      <c r="D99" s="6">
        <v>559630.92195485299</v>
      </c>
      <c r="E99" s="6">
        <v>356671.59854945901</v>
      </c>
      <c r="F99" s="6">
        <v>335422.11147578602</v>
      </c>
      <c r="G99" s="6">
        <v>754250.63608289498</v>
      </c>
      <c r="H99" s="6">
        <v>678642.46195586596</v>
      </c>
      <c r="I99" s="6" t="s">
        <v>31</v>
      </c>
      <c r="J99" s="6" t="s">
        <v>31</v>
      </c>
      <c r="K99" s="6" t="s">
        <v>31</v>
      </c>
      <c r="L99" s="6" t="s">
        <v>31</v>
      </c>
      <c r="M99" s="6" t="s">
        <v>31</v>
      </c>
      <c r="N99" s="6" t="s">
        <v>31</v>
      </c>
      <c r="O99" s="18">
        <f t="shared" si="13"/>
        <v>19.278777809334894</v>
      </c>
      <c r="P99" s="18">
        <f t="shared" si="14"/>
        <v>19.094116154091779</v>
      </c>
      <c r="Q99" s="18">
        <f t="shared" si="15"/>
        <v>18.444236814258375</v>
      </c>
      <c r="R99" s="18">
        <f t="shared" si="16"/>
        <v>18.355618270867367</v>
      </c>
      <c r="S99" s="18">
        <f t="shared" si="17"/>
        <v>19.524684482478662</v>
      </c>
      <c r="T99" s="18">
        <f t="shared" si="18"/>
        <v>19.372292175244084</v>
      </c>
      <c r="U99" s="18" t="e">
        <f t="shared" si="19"/>
        <v>#VALUE!</v>
      </c>
      <c r="V99" s="18" t="e">
        <f t="shared" si="20"/>
        <v>#VALUE!</v>
      </c>
      <c r="W99" s="18" t="e">
        <f t="shared" si="21"/>
        <v>#VALUE!</v>
      </c>
      <c r="X99" s="18" t="e">
        <f t="shared" si="22"/>
        <v>#VALUE!</v>
      </c>
      <c r="Y99" s="18" t="e">
        <f t="shared" si="23"/>
        <v>#VALUE!</v>
      </c>
      <c r="Z99" s="18" t="e">
        <f t="shared" si="24"/>
        <v>#VALUE!</v>
      </c>
    </row>
    <row r="100" spans="1:26" x14ac:dyDescent="0.25">
      <c r="A100" s="9" t="s">
        <v>310</v>
      </c>
      <c r="B100" s="6" t="s">
        <v>311</v>
      </c>
      <c r="C100" s="6">
        <v>307777.43491860002</v>
      </c>
      <c r="D100" s="6">
        <v>317642.73207881098</v>
      </c>
      <c r="E100" s="6">
        <v>78747.542818102607</v>
      </c>
      <c r="F100" s="6">
        <v>85398.151239583807</v>
      </c>
      <c r="G100" s="6">
        <v>271834.45383042702</v>
      </c>
      <c r="H100" s="6">
        <v>319033.44446416898</v>
      </c>
      <c r="I100" s="6">
        <v>254981.5625</v>
      </c>
      <c r="J100" s="6">
        <v>284902.96935979399</v>
      </c>
      <c r="K100" s="6">
        <v>91563.452095457702</v>
      </c>
      <c r="L100" s="6" t="s">
        <v>31</v>
      </c>
      <c r="M100" s="6">
        <v>143698.146068617</v>
      </c>
      <c r="N100" s="6">
        <v>233629.04821020301</v>
      </c>
      <c r="O100" s="18">
        <f t="shared" si="13"/>
        <v>18.231527937017841</v>
      </c>
      <c r="P100" s="18">
        <f t="shared" si="14"/>
        <v>18.277045483930266</v>
      </c>
      <c r="Q100" s="18">
        <f t="shared" si="15"/>
        <v>16.264947286929434</v>
      </c>
      <c r="R100" s="18">
        <f t="shared" si="16"/>
        <v>16.381917217236495</v>
      </c>
      <c r="S100" s="18">
        <f t="shared" si="17"/>
        <v>18.052368797430017</v>
      </c>
      <c r="T100" s="18">
        <f t="shared" si="18"/>
        <v>18.283348144926855</v>
      </c>
      <c r="U100" s="18">
        <f t="shared" si="19"/>
        <v>17.960033405240576</v>
      </c>
      <c r="V100" s="18">
        <f t="shared" si="20"/>
        <v>18.120111132456334</v>
      </c>
      <c r="W100" s="18">
        <f t="shared" si="21"/>
        <v>16.482484235487096</v>
      </c>
      <c r="X100" s="18" t="e">
        <f t="shared" si="22"/>
        <v>#VALUE!</v>
      </c>
      <c r="Y100" s="18">
        <f t="shared" si="23"/>
        <v>17.132681923324157</v>
      </c>
      <c r="Z100" s="18">
        <f t="shared" si="24"/>
        <v>17.833860136939872</v>
      </c>
    </row>
    <row r="101" spans="1:26" x14ac:dyDescent="0.25">
      <c r="A101" s="9" t="s">
        <v>313</v>
      </c>
      <c r="B101" s="6" t="s">
        <v>314</v>
      </c>
      <c r="C101" s="6">
        <v>174339.59220227899</v>
      </c>
      <c r="D101" s="6">
        <v>164750.234862318</v>
      </c>
      <c r="E101" s="6">
        <v>99347.734966034797</v>
      </c>
      <c r="F101" s="6">
        <v>95024.673191781098</v>
      </c>
      <c r="G101" s="6">
        <v>154443.30662793701</v>
      </c>
      <c r="H101" s="6">
        <v>128280.391009673</v>
      </c>
      <c r="I101" s="6" t="s">
        <v>31</v>
      </c>
      <c r="J101" s="6" t="s">
        <v>31</v>
      </c>
      <c r="K101" s="6" t="s">
        <v>31</v>
      </c>
      <c r="L101" s="6" t="s">
        <v>31</v>
      </c>
      <c r="M101" s="6" t="s">
        <v>31</v>
      </c>
      <c r="N101" s="6" t="s">
        <v>31</v>
      </c>
      <c r="O101" s="18">
        <f t="shared" si="13"/>
        <v>17.411540714511602</v>
      </c>
      <c r="P101" s="18">
        <f t="shared" si="14"/>
        <v>17.329920996328468</v>
      </c>
      <c r="Q101" s="18">
        <f t="shared" si="15"/>
        <v>16.600199455323143</v>
      </c>
      <c r="R101" s="18">
        <f t="shared" si="16"/>
        <v>16.536014537938112</v>
      </c>
      <c r="S101" s="18">
        <f t="shared" si="17"/>
        <v>17.236717822230272</v>
      </c>
      <c r="T101" s="18">
        <f t="shared" si="18"/>
        <v>16.96894113079437</v>
      </c>
      <c r="U101" s="18" t="e">
        <f t="shared" si="19"/>
        <v>#VALUE!</v>
      </c>
      <c r="V101" s="18" t="e">
        <f t="shared" si="20"/>
        <v>#VALUE!</v>
      </c>
      <c r="W101" s="18" t="e">
        <f t="shared" si="21"/>
        <v>#VALUE!</v>
      </c>
      <c r="X101" s="18" t="e">
        <f t="shared" si="22"/>
        <v>#VALUE!</v>
      </c>
      <c r="Y101" s="18" t="e">
        <f t="shared" si="23"/>
        <v>#VALUE!</v>
      </c>
      <c r="Z101" s="18" t="e">
        <f t="shared" si="24"/>
        <v>#VALUE!</v>
      </c>
    </row>
    <row r="102" spans="1:26" x14ac:dyDescent="0.25">
      <c r="A102" s="9" t="s">
        <v>316</v>
      </c>
      <c r="B102" s="6" t="s">
        <v>317</v>
      </c>
      <c r="C102" s="6">
        <v>734035.44179529999</v>
      </c>
      <c r="D102" s="6">
        <v>748919.09727765503</v>
      </c>
      <c r="E102" s="6">
        <v>491616.60079088702</v>
      </c>
      <c r="F102" s="6">
        <v>498608.77402684098</v>
      </c>
      <c r="G102" s="6">
        <v>453782.96044511697</v>
      </c>
      <c r="H102" s="6">
        <v>537302.58488800505</v>
      </c>
      <c r="I102" s="6" t="s">
        <v>31</v>
      </c>
      <c r="J102" s="6" t="s">
        <v>31</v>
      </c>
      <c r="K102" s="6" t="s">
        <v>31</v>
      </c>
      <c r="L102" s="6" t="s">
        <v>31</v>
      </c>
      <c r="M102" s="6" t="s">
        <v>31</v>
      </c>
      <c r="N102" s="6" t="s">
        <v>31</v>
      </c>
      <c r="O102" s="18">
        <f t="shared" si="13"/>
        <v>19.485490197543299</v>
      </c>
      <c r="P102" s="18">
        <f t="shared" si="14"/>
        <v>19.51445035298682</v>
      </c>
      <c r="Q102" s="18">
        <f t="shared" si="15"/>
        <v>18.907174107548354</v>
      </c>
      <c r="R102" s="18">
        <f t="shared" si="16"/>
        <v>18.927548744618086</v>
      </c>
      <c r="S102" s="18">
        <f t="shared" si="17"/>
        <v>18.791642911250353</v>
      </c>
      <c r="T102" s="18">
        <f t="shared" si="18"/>
        <v>19.035375253103723</v>
      </c>
      <c r="U102" s="18" t="e">
        <f t="shared" si="19"/>
        <v>#VALUE!</v>
      </c>
      <c r="V102" s="18" t="e">
        <f t="shared" si="20"/>
        <v>#VALUE!</v>
      </c>
      <c r="W102" s="18" t="e">
        <f t="shared" si="21"/>
        <v>#VALUE!</v>
      </c>
      <c r="X102" s="18" t="e">
        <f t="shared" si="22"/>
        <v>#VALUE!</v>
      </c>
      <c r="Y102" s="18" t="e">
        <f t="shared" si="23"/>
        <v>#VALUE!</v>
      </c>
      <c r="Z102" s="18" t="e">
        <f t="shared" si="24"/>
        <v>#VALUE!</v>
      </c>
    </row>
    <row r="103" spans="1:26" x14ac:dyDescent="0.25">
      <c r="A103" s="9" t="s">
        <v>319</v>
      </c>
      <c r="B103" s="6" t="s">
        <v>320</v>
      </c>
      <c r="C103" s="6">
        <v>2818679.7805110901</v>
      </c>
      <c r="D103" s="6">
        <v>2600283.6006279201</v>
      </c>
      <c r="E103" s="6">
        <v>5324929.6942677796</v>
      </c>
      <c r="F103" s="6">
        <v>5058431.4605570901</v>
      </c>
      <c r="G103" s="6">
        <v>2702897.8682717099</v>
      </c>
      <c r="H103" s="6">
        <v>2674750.55833562</v>
      </c>
      <c r="I103" s="6">
        <v>111538.203125</v>
      </c>
      <c r="J103" s="6">
        <v>266665.18335702101</v>
      </c>
      <c r="K103" s="6">
        <v>2152600.9066214901</v>
      </c>
      <c r="L103" s="6">
        <v>2390691.4752371898</v>
      </c>
      <c r="M103" s="6">
        <v>1279774.07443715</v>
      </c>
      <c r="N103" s="6">
        <v>1178810.76964354</v>
      </c>
      <c r="O103" s="18">
        <f t="shared" si="13"/>
        <v>21.426588157445529</v>
      </c>
      <c r="P103" s="18">
        <f t="shared" si="14"/>
        <v>21.31023754908048</v>
      </c>
      <c r="Q103" s="18">
        <f t="shared" si="15"/>
        <v>22.344331046700056</v>
      </c>
      <c r="R103" s="18">
        <f t="shared" si="16"/>
        <v>22.270258666716504</v>
      </c>
      <c r="S103" s="18">
        <f t="shared" si="17"/>
        <v>21.366075568536154</v>
      </c>
      <c r="T103" s="18">
        <f t="shared" si="18"/>
        <v>21.350972924377416</v>
      </c>
      <c r="U103" s="18">
        <f t="shared" si="19"/>
        <v>16.767178408968626</v>
      </c>
      <c r="V103" s="18">
        <f t="shared" si="20"/>
        <v>18.024669948830326</v>
      </c>
      <c r="W103" s="18">
        <f t="shared" si="21"/>
        <v>21.037649437176388</v>
      </c>
      <c r="X103" s="18">
        <f t="shared" si="22"/>
        <v>21.188996527953741</v>
      </c>
      <c r="Y103" s="18">
        <f t="shared" si="23"/>
        <v>20.287457715129463</v>
      </c>
      <c r="Z103" s="18">
        <f t="shared" si="24"/>
        <v>20.168900715455521</v>
      </c>
    </row>
    <row r="104" spans="1:26" x14ac:dyDescent="0.25">
      <c r="A104" s="9" t="s">
        <v>322</v>
      </c>
      <c r="B104" s="6" t="s">
        <v>323</v>
      </c>
      <c r="C104" s="6">
        <v>2302404.89020471</v>
      </c>
      <c r="D104" s="6">
        <v>3823633.2416840401</v>
      </c>
      <c r="E104" s="6">
        <v>2350381.38471981</v>
      </c>
      <c r="F104" s="6">
        <v>2342384.72875216</v>
      </c>
      <c r="G104" s="6">
        <v>1942307.88289256</v>
      </c>
      <c r="H104" s="6">
        <v>2033858.11209579</v>
      </c>
      <c r="I104" s="6">
        <v>1202631.9736328099</v>
      </c>
      <c r="J104" s="6">
        <v>1319285.0202450501</v>
      </c>
      <c r="K104" s="6">
        <v>3169555.3096475899</v>
      </c>
      <c r="L104" s="6">
        <v>3208136.6729860199</v>
      </c>
      <c r="M104" s="6">
        <v>1044883.58185092</v>
      </c>
      <c r="N104" s="6">
        <v>1364464.75687423</v>
      </c>
      <c r="O104" s="18">
        <f t="shared" si="13"/>
        <v>21.13471013073783</v>
      </c>
      <c r="P104" s="18">
        <f t="shared" si="14"/>
        <v>21.866512717700598</v>
      </c>
      <c r="Q104" s="18">
        <f t="shared" si="15"/>
        <v>21.164463444072169</v>
      </c>
      <c r="R104" s="18">
        <f t="shared" si="16"/>
        <v>21.159546622395624</v>
      </c>
      <c r="S104" s="18">
        <f t="shared" si="17"/>
        <v>20.889340475496294</v>
      </c>
      <c r="T104" s="18">
        <f t="shared" si="18"/>
        <v>20.955787605394775</v>
      </c>
      <c r="U104" s="18">
        <f t="shared" si="19"/>
        <v>20.197763789521847</v>
      </c>
      <c r="V104" s="18">
        <f t="shared" si="20"/>
        <v>20.331324849511098</v>
      </c>
      <c r="W104" s="18">
        <f t="shared" si="21"/>
        <v>21.59584901297935</v>
      </c>
      <c r="X104" s="18">
        <f t="shared" si="22"/>
        <v>21.613304174096754</v>
      </c>
      <c r="Y104" s="18">
        <f t="shared" si="23"/>
        <v>19.994910779340767</v>
      </c>
      <c r="Z104" s="18">
        <f t="shared" si="24"/>
        <v>20.379903700660734</v>
      </c>
    </row>
    <row r="105" spans="1:26" x14ac:dyDescent="0.25">
      <c r="A105" s="9" t="s">
        <v>325</v>
      </c>
      <c r="B105" s="6" t="s">
        <v>326</v>
      </c>
      <c r="C105" s="6">
        <v>26922984.045091901</v>
      </c>
      <c r="D105" s="6">
        <v>26139674.792542402</v>
      </c>
      <c r="E105" s="6">
        <v>25100989.606795099</v>
      </c>
      <c r="F105" s="6">
        <v>24360230.259085901</v>
      </c>
      <c r="G105" s="6">
        <v>27028982.896581899</v>
      </c>
      <c r="H105" s="6">
        <v>18173443.054274801</v>
      </c>
      <c r="I105" s="6">
        <v>23695123.8125</v>
      </c>
      <c r="J105" s="6">
        <v>23550840.210610598</v>
      </c>
      <c r="K105" s="6">
        <v>15431988.493889101</v>
      </c>
      <c r="L105" s="6">
        <v>15706314.5943731</v>
      </c>
      <c r="M105" s="6">
        <v>18891988.6095802</v>
      </c>
      <c r="N105" s="6">
        <v>21740725.444802001</v>
      </c>
      <c r="O105" s="18">
        <f t="shared" si="13"/>
        <v>24.68233498606423</v>
      </c>
      <c r="P105" s="18">
        <f t="shared" si="14"/>
        <v>24.639737856679815</v>
      </c>
      <c r="Q105" s="18">
        <f t="shared" si="15"/>
        <v>24.581240907776902</v>
      </c>
      <c r="R105" s="18">
        <f t="shared" si="16"/>
        <v>24.538024434240324</v>
      </c>
      <c r="S105" s="18">
        <f t="shared" si="17"/>
        <v>24.68800388834217</v>
      </c>
      <c r="T105" s="18">
        <f t="shared" si="18"/>
        <v>24.115328435834179</v>
      </c>
      <c r="U105" s="18">
        <f t="shared" si="19"/>
        <v>24.498086863616869</v>
      </c>
      <c r="V105" s="18">
        <f t="shared" si="20"/>
        <v>24.48927519521979</v>
      </c>
      <c r="W105" s="18">
        <f t="shared" si="21"/>
        <v>23.879420637036276</v>
      </c>
      <c r="X105" s="18">
        <f t="shared" si="22"/>
        <v>23.904841363610913</v>
      </c>
      <c r="Y105" s="18">
        <f t="shared" si="23"/>
        <v>24.171271234978484</v>
      </c>
      <c r="Z105" s="18">
        <f t="shared" si="24"/>
        <v>24.373896745246338</v>
      </c>
    </row>
    <row r="106" spans="1:26" x14ac:dyDescent="0.25">
      <c r="A106" s="9" t="s">
        <v>328</v>
      </c>
      <c r="B106" s="6" t="s">
        <v>329</v>
      </c>
      <c r="C106" s="6">
        <v>161988.58482583601</v>
      </c>
      <c r="D106" s="6">
        <v>156129.66065012501</v>
      </c>
      <c r="E106" s="6">
        <v>107833.29911731499</v>
      </c>
      <c r="F106" s="6">
        <v>135577.475499313</v>
      </c>
      <c r="G106" s="6">
        <v>137245.11703333401</v>
      </c>
      <c r="H106" s="6">
        <v>132771.137276291</v>
      </c>
      <c r="I106" s="6" t="s">
        <v>31</v>
      </c>
      <c r="J106" s="6" t="s">
        <v>31</v>
      </c>
      <c r="K106" s="6" t="s">
        <v>31</v>
      </c>
      <c r="L106" s="6" t="s">
        <v>31</v>
      </c>
      <c r="M106" s="6" t="s">
        <v>31</v>
      </c>
      <c r="N106" s="6" t="s">
        <v>31</v>
      </c>
      <c r="O106" s="18">
        <f t="shared" si="13"/>
        <v>17.30553262584667</v>
      </c>
      <c r="P106" s="18">
        <f t="shared" si="14"/>
        <v>17.252385113020811</v>
      </c>
      <c r="Q106" s="18">
        <f t="shared" si="15"/>
        <v>16.718443228159519</v>
      </c>
      <c r="R106" s="18">
        <f t="shared" si="16"/>
        <v>17.048757987094767</v>
      </c>
      <c r="S106" s="18">
        <f t="shared" si="17"/>
        <v>17.066395295746624</v>
      </c>
      <c r="T106" s="18">
        <f t="shared" si="18"/>
        <v>17.018582032009878</v>
      </c>
      <c r="U106" s="18" t="e">
        <f t="shared" si="19"/>
        <v>#VALUE!</v>
      </c>
      <c r="V106" s="18" t="e">
        <f t="shared" si="20"/>
        <v>#VALUE!</v>
      </c>
      <c r="W106" s="18" t="e">
        <f t="shared" si="21"/>
        <v>#VALUE!</v>
      </c>
      <c r="X106" s="18" t="e">
        <f t="shared" si="22"/>
        <v>#VALUE!</v>
      </c>
      <c r="Y106" s="18" t="e">
        <f t="shared" si="23"/>
        <v>#VALUE!</v>
      </c>
      <c r="Z106" s="18" t="e">
        <f t="shared" si="24"/>
        <v>#VALUE!</v>
      </c>
    </row>
    <row r="107" spans="1:26" x14ac:dyDescent="0.25">
      <c r="A107" s="9" t="s">
        <v>331</v>
      </c>
      <c r="B107" s="6" t="s">
        <v>332</v>
      </c>
      <c r="C107" s="6">
        <v>53150.095587112497</v>
      </c>
      <c r="D107" s="6">
        <v>190557.75499896801</v>
      </c>
      <c r="E107" s="6">
        <v>99941.582636610707</v>
      </c>
      <c r="F107" s="6">
        <v>104842.931209306</v>
      </c>
      <c r="G107" s="6">
        <v>32876.326554739899</v>
      </c>
      <c r="H107" s="6">
        <v>40823.335602534396</v>
      </c>
      <c r="I107" s="6" t="s">
        <v>31</v>
      </c>
      <c r="J107" s="6" t="s">
        <v>31</v>
      </c>
      <c r="K107" s="6" t="s">
        <v>31</v>
      </c>
      <c r="L107" s="6" t="s">
        <v>31</v>
      </c>
      <c r="M107" s="6" t="s">
        <v>31</v>
      </c>
      <c r="N107" s="6" t="s">
        <v>31</v>
      </c>
      <c r="O107" s="18">
        <f t="shared" si="13"/>
        <v>15.697784665904685</v>
      </c>
      <c r="P107" s="18">
        <f t="shared" si="14"/>
        <v>17.539868796157574</v>
      </c>
      <c r="Q107" s="18">
        <f t="shared" si="15"/>
        <v>16.608797443770051</v>
      </c>
      <c r="R107" s="18">
        <f t="shared" si="16"/>
        <v>16.677870068793936</v>
      </c>
      <c r="S107" s="18">
        <f t="shared" si="17"/>
        <v>15.004761487652736</v>
      </c>
      <c r="T107" s="18">
        <f t="shared" si="18"/>
        <v>15.317106446795851</v>
      </c>
      <c r="U107" s="18" t="e">
        <f t="shared" si="19"/>
        <v>#VALUE!</v>
      </c>
      <c r="V107" s="18" t="e">
        <f t="shared" si="20"/>
        <v>#VALUE!</v>
      </c>
      <c r="W107" s="18" t="e">
        <f t="shared" si="21"/>
        <v>#VALUE!</v>
      </c>
      <c r="X107" s="18" t="e">
        <f t="shared" si="22"/>
        <v>#VALUE!</v>
      </c>
      <c r="Y107" s="18" t="e">
        <f t="shared" si="23"/>
        <v>#VALUE!</v>
      </c>
      <c r="Z107" s="18" t="e">
        <f t="shared" si="24"/>
        <v>#VALUE!</v>
      </c>
    </row>
    <row r="108" spans="1:26" x14ac:dyDescent="0.25">
      <c r="A108" s="9" t="s">
        <v>31</v>
      </c>
      <c r="B108" s="6" t="s">
        <v>334</v>
      </c>
      <c r="C108" s="6">
        <v>925106.07426941197</v>
      </c>
      <c r="D108" s="6">
        <v>1086256.68071917</v>
      </c>
      <c r="E108" s="6">
        <v>510196.10986848501</v>
      </c>
      <c r="F108" s="6">
        <v>498662.07505366398</v>
      </c>
      <c r="G108" s="6">
        <v>586660.67550295603</v>
      </c>
      <c r="H108" s="6">
        <v>692116.08535653597</v>
      </c>
      <c r="I108" s="6">
        <v>499386.0625</v>
      </c>
      <c r="J108" s="6">
        <v>565254.52183808002</v>
      </c>
      <c r="K108" s="6">
        <v>481100.77618032403</v>
      </c>
      <c r="L108" s="6">
        <v>487354.66221877298</v>
      </c>
      <c r="M108" s="6">
        <v>592076.15573744394</v>
      </c>
      <c r="N108" s="6">
        <v>478126.46274118999</v>
      </c>
      <c r="O108" s="18">
        <f t="shared" si="13"/>
        <v>19.819259271469662</v>
      </c>
      <c r="P108" s="18">
        <f t="shared" si="14"/>
        <v>20.050933619285164</v>
      </c>
      <c r="Q108" s="18">
        <f t="shared" si="15"/>
        <v>18.960692373191307</v>
      </c>
      <c r="R108" s="18">
        <f t="shared" si="16"/>
        <v>18.927702959748743</v>
      </c>
      <c r="S108" s="18">
        <f t="shared" si="17"/>
        <v>19.162166764284382</v>
      </c>
      <c r="T108" s="18">
        <f t="shared" si="18"/>
        <v>19.400654509007556</v>
      </c>
      <c r="U108" s="18">
        <f t="shared" si="19"/>
        <v>18.929796031700686</v>
      </c>
      <c r="V108" s="18">
        <f t="shared" si="20"/>
        <v>19.108541102514511</v>
      </c>
      <c r="W108" s="18">
        <f t="shared" si="21"/>
        <v>18.875979601420035</v>
      </c>
      <c r="X108" s="18">
        <f t="shared" si="22"/>
        <v>18.894612520257049</v>
      </c>
      <c r="Y108" s="18">
        <f t="shared" si="23"/>
        <v>19.175423228734392</v>
      </c>
      <c r="Z108" s="18">
        <f t="shared" si="24"/>
        <v>18.867032730800016</v>
      </c>
    </row>
    <row r="109" spans="1:26" x14ac:dyDescent="0.25">
      <c r="A109" s="9" t="s">
        <v>336</v>
      </c>
      <c r="B109" s="6" t="s">
        <v>337</v>
      </c>
      <c r="C109" s="6">
        <v>5898603.3659191504</v>
      </c>
      <c r="D109" s="6">
        <v>12599059.203114601</v>
      </c>
      <c r="E109" s="6">
        <v>11313815.1945791</v>
      </c>
      <c r="F109" s="6">
        <v>11356431.290661201</v>
      </c>
      <c r="G109" s="6">
        <v>7202021.9744279599</v>
      </c>
      <c r="H109" s="6">
        <v>7331723.54540323</v>
      </c>
      <c r="I109" s="6">
        <v>12266037.5</v>
      </c>
      <c r="J109" s="6">
        <v>13378971.2663764</v>
      </c>
      <c r="K109" s="6">
        <v>6952147.5128742401</v>
      </c>
      <c r="L109" s="6">
        <v>8593138.2764977701</v>
      </c>
      <c r="M109" s="6">
        <v>9469699.5672606397</v>
      </c>
      <c r="N109" s="6">
        <v>6972190.9493392901</v>
      </c>
      <c r="O109" s="18">
        <f t="shared" si="13"/>
        <v>22.491941972004888</v>
      </c>
      <c r="P109" s="18">
        <f t="shared" si="14"/>
        <v>23.586812673041866</v>
      </c>
      <c r="Q109" s="18">
        <f t="shared" si="15"/>
        <v>23.431582174808092</v>
      </c>
      <c r="R109" s="18">
        <f t="shared" si="16"/>
        <v>23.437006209605453</v>
      </c>
      <c r="S109" s="18">
        <f t="shared" si="17"/>
        <v>22.779970570733774</v>
      </c>
      <c r="T109" s="18">
        <f t="shared" si="18"/>
        <v>22.805720957057517</v>
      </c>
      <c r="U109" s="18">
        <f t="shared" si="19"/>
        <v>23.548165930948578</v>
      </c>
      <c r="V109" s="18">
        <f t="shared" si="20"/>
        <v>23.673463852989478</v>
      </c>
      <c r="W109" s="18">
        <f t="shared" si="21"/>
        <v>22.729027263362898</v>
      </c>
      <c r="X109" s="18">
        <f t="shared" si="22"/>
        <v>23.034753679627123</v>
      </c>
      <c r="Y109" s="18">
        <f t="shared" si="23"/>
        <v>23.174887225250298</v>
      </c>
      <c r="Z109" s="18">
        <f t="shared" si="24"/>
        <v>22.733180650820543</v>
      </c>
    </row>
    <row r="110" spans="1:26" x14ac:dyDescent="0.25">
      <c r="A110" s="9" t="s">
        <v>339</v>
      </c>
      <c r="B110" s="6" t="s">
        <v>340</v>
      </c>
      <c r="C110" s="6">
        <v>50353.916507031397</v>
      </c>
      <c r="D110" s="6">
        <v>63951.014300347801</v>
      </c>
      <c r="E110" s="6">
        <v>70126.346207822193</v>
      </c>
      <c r="F110" s="6">
        <v>70739.287036660404</v>
      </c>
      <c r="G110" s="6">
        <v>58022.796992869</v>
      </c>
      <c r="H110" s="6">
        <v>79605.721021853096</v>
      </c>
      <c r="I110" s="6" t="s">
        <v>31</v>
      </c>
      <c r="J110" s="6" t="s">
        <v>31</v>
      </c>
      <c r="K110" s="6" t="s">
        <v>31</v>
      </c>
      <c r="L110" s="6" t="s">
        <v>31</v>
      </c>
      <c r="M110" s="6" t="s">
        <v>31</v>
      </c>
      <c r="N110" s="6" t="s">
        <v>31</v>
      </c>
      <c r="O110" s="18">
        <f t="shared" si="13"/>
        <v>15.619816374375871</v>
      </c>
      <c r="P110" s="18">
        <f t="shared" si="14"/>
        <v>15.964679620821757</v>
      </c>
      <c r="Q110" s="18">
        <f t="shared" si="15"/>
        <v>16.097668940796115</v>
      </c>
      <c r="R110" s="18">
        <f t="shared" si="16"/>
        <v>16.110224058104002</v>
      </c>
      <c r="S110" s="18">
        <f t="shared" si="17"/>
        <v>15.824332221974039</v>
      </c>
      <c r="T110" s="18">
        <f t="shared" si="18"/>
        <v>16.280584496163417</v>
      </c>
      <c r="U110" s="18" t="e">
        <f t="shared" si="19"/>
        <v>#VALUE!</v>
      </c>
      <c r="V110" s="18" t="e">
        <f t="shared" si="20"/>
        <v>#VALUE!</v>
      </c>
      <c r="W110" s="18" t="e">
        <f t="shared" si="21"/>
        <v>#VALUE!</v>
      </c>
      <c r="X110" s="18" t="e">
        <f t="shared" si="22"/>
        <v>#VALUE!</v>
      </c>
      <c r="Y110" s="18" t="e">
        <f t="shared" si="23"/>
        <v>#VALUE!</v>
      </c>
      <c r="Z110" s="18" t="e">
        <f t="shared" si="24"/>
        <v>#VALUE!</v>
      </c>
    </row>
    <row r="111" spans="1:26" x14ac:dyDescent="0.25">
      <c r="A111" s="9" t="s">
        <v>342</v>
      </c>
      <c r="B111" s="6" t="s">
        <v>343</v>
      </c>
      <c r="C111" s="6">
        <v>463226.60293406999</v>
      </c>
      <c r="D111" s="6">
        <v>722568.26392456703</v>
      </c>
      <c r="E111" s="6">
        <v>448495.93936806999</v>
      </c>
      <c r="F111" s="6">
        <v>437225.34766808699</v>
      </c>
      <c r="G111" s="6">
        <v>184622.11918968201</v>
      </c>
      <c r="H111" s="6">
        <v>248536.63973590001</v>
      </c>
      <c r="I111" s="6">
        <v>326307.03125</v>
      </c>
      <c r="J111" s="6">
        <v>449070.58731415198</v>
      </c>
      <c r="K111" s="6">
        <v>70226.4247829698</v>
      </c>
      <c r="L111" s="6">
        <v>33068.374768128597</v>
      </c>
      <c r="M111" s="6">
        <v>28994.9513128203</v>
      </c>
      <c r="N111" s="6" t="s">
        <v>31</v>
      </c>
      <c r="O111" s="18">
        <f t="shared" si="13"/>
        <v>18.821358583590737</v>
      </c>
      <c r="P111" s="18">
        <f t="shared" si="14"/>
        <v>19.462774365680865</v>
      </c>
      <c r="Q111" s="18">
        <f t="shared" si="15"/>
        <v>18.774735397641397</v>
      </c>
      <c r="R111" s="18">
        <f t="shared" si="16"/>
        <v>18.738017516560543</v>
      </c>
      <c r="S111" s="18">
        <f t="shared" si="17"/>
        <v>17.494215884048756</v>
      </c>
      <c r="T111" s="18">
        <f t="shared" si="18"/>
        <v>17.923099026702175</v>
      </c>
      <c r="U111" s="18">
        <f t="shared" si="19"/>
        <v>18.315870549332772</v>
      </c>
      <c r="V111" s="18">
        <f t="shared" si="20"/>
        <v>18.77658270774198</v>
      </c>
      <c r="W111" s="18">
        <f t="shared" si="21"/>
        <v>16.099726369196219</v>
      </c>
      <c r="X111" s="18">
        <f t="shared" si="22"/>
        <v>15.013164521795177</v>
      </c>
      <c r="Y111" s="18">
        <f t="shared" si="23"/>
        <v>14.823514095305127</v>
      </c>
      <c r="Z111" s="18" t="e">
        <f t="shared" si="24"/>
        <v>#VALUE!</v>
      </c>
    </row>
    <row r="112" spans="1:26" x14ac:dyDescent="0.25">
      <c r="A112" s="9" t="s">
        <v>345</v>
      </c>
      <c r="B112" s="6" t="s">
        <v>346</v>
      </c>
      <c r="C112" s="6">
        <v>347011.72444922198</v>
      </c>
      <c r="D112" s="6">
        <v>316262.423495361</v>
      </c>
      <c r="E112" s="6">
        <v>210074.23589852999</v>
      </c>
      <c r="F112" s="6">
        <v>235674.50114585299</v>
      </c>
      <c r="G112" s="6">
        <v>274638.93400629598</v>
      </c>
      <c r="H112" s="6">
        <v>152428.485079965</v>
      </c>
      <c r="I112" s="6" t="s">
        <v>31</v>
      </c>
      <c r="J112" s="6" t="s">
        <v>31</v>
      </c>
      <c r="K112" s="6" t="s">
        <v>31</v>
      </c>
      <c r="L112" s="6" t="s">
        <v>31</v>
      </c>
      <c r="M112" s="6" t="s">
        <v>31</v>
      </c>
      <c r="N112" s="6" t="s">
        <v>31</v>
      </c>
      <c r="O112" s="18">
        <f t="shared" si="13"/>
        <v>18.40462488225187</v>
      </c>
      <c r="P112" s="18">
        <f t="shared" si="14"/>
        <v>18.270762627644896</v>
      </c>
      <c r="Q112" s="18">
        <f t="shared" si="15"/>
        <v>17.680539711075891</v>
      </c>
      <c r="R112" s="18">
        <f t="shared" si="16"/>
        <v>17.846436148763345</v>
      </c>
      <c r="S112" s="18">
        <f t="shared" si="17"/>
        <v>18.067176637125659</v>
      </c>
      <c r="T112" s="18">
        <f t="shared" si="18"/>
        <v>17.217773006162563</v>
      </c>
      <c r="U112" s="18" t="e">
        <f t="shared" si="19"/>
        <v>#VALUE!</v>
      </c>
      <c r="V112" s="18" t="e">
        <f t="shared" si="20"/>
        <v>#VALUE!</v>
      </c>
      <c r="W112" s="18" t="e">
        <f t="shared" si="21"/>
        <v>#VALUE!</v>
      </c>
      <c r="X112" s="18" t="e">
        <f t="shared" si="22"/>
        <v>#VALUE!</v>
      </c>
      <c r="Y112" s="18" t="e">
        <f t="shared" si="23"/>
        <v>#VALUE!</v>
      </c>
      <c r="Z112" s="18" t="e">
        <f t="shared" si="24"/>
        <v>#VALUE!</v>
      </c>
    </row>
    <row r="113" spans="1:26" x14ac:dyDescent="0.25">
      <c r="A113" s="9" t="s">
        <v>348</v>
      </c>
      <c r="B113" s="6" t="s">
        <v>349</v>
      </c>
      <c r="C113" s="6">
        <v>794619.98650551704</v>
      </c>
      <c r="D113" s="6">
        <v>782892.98656071106</v>
      </c>
      <c r="E113" s="6">
        <v>1287809.3401570099</v>
      </c>
      <c r="F113" s="6">
        <v>1267113.9026641599</v>
      </c>
      <c r="G113" s="6">
        <v>928128.94684131804</v>
      </c>
      <c r="H113" s="6">
        <v>878053.04778984399</v>
      </c>
      <c r="I113" s="6">
        <v>442594.6640625</v>
      </c>
      <c r="J113" s="6">
        <v>384475.337244906</v>
      </c>
      <c r="K113" s="6">
        <v>1763285.28008679</v>
      </c>
      <c r="L113" s="6">
        <v>2017029.8725407601</v>
      </c>
      <c r="M113" s="6">
        <v>400581.54188882501</v>
      </c>
      <c r="N113" s="6">
        <v>464936.19336216903</v>
      </c>
      <c r="O113" s="18">
        <f t="shared" si="13"/>
        <v>19.599905555390844</v>
      </c>
      <c r="P113" s="18">
        <f t="shared" si="14"/>
        <v>19.578455593818642</v>
      </c>
      <c r="Q113" s="18">
        <f t="shared" si="15"/>
        <v>20.296487587954847</v>
      </c>
      <c r="R113" s="18">
        <f t="shared" si="16"/>
        <v>20.273114785533537</v>
      </c>
      <c r="S113" s="18">
        <f t="shared" si="17"/>
        <v>19.823965730269272</v>
      </c>
      <c r="T113" s="18">
        <f t="shared" si="18"/>
        <v>19.743948577604563</v>
      </c>
      <c r="U113" s="18">
        <f t="shared" si="19"/>
        <v>18.755626532496265</v>
      </c>
      <c r="V113" s="18">
        <f t="shared" si="20"/>
        <v>18.552531531724988</v>
      </c>
      <c r="W113" s="18">
        <f t="shared" si="21"/>
        <v>20.749834474992348</v>
      </c>
      <c r="X113" s="18">
        <f t="shared" si="22"/>
        <v>20.943801019981681</v>
      </c>
      <c r="Y113" s="18">
        <f t="shared" si="23"/>
        <v>18.611736420203094</v>
      </c>
      <c r="Z113" s="18">
        <f t="shared" si="24"/>
        <v>18.826673212514947</v>
      </c>
    </row>
    <row r="114" spans="1:26" x14ac:dyDescent="0.25">
      <c r="A114" s="9" t="s">
        <v>351</v>
      </c>
      <c r="B114" s="6" t="s">
        <v>352</v>
      </c>
      <c r="C114" s="6">
        <v>808049.27891079395</v>
      </c>
      <c r="D114" s="6">
        <v>727505.87482098595</v>
      </c>
      <c r="E114" s="6">
        <v>1573289.07247298</v>
      </c>
      <c r="F114" s="6">
        <v>1316769.19220678</v>
      </c>
      <c r="G114" s="6">
        <v>728764.49858103204</v>
      </c>
      <c r="H114" s="6">
        <v>607624.69104975101</v>
      </c>
      <c r="I114" s="6">
        <v>792166.5625</v>
      </c>
      <c r="J114" s="6">
        <v>786806.48578976304</v>
      </c>
      <c r="K114" s="6">
        <v>351603.22535250202</v>
      </c>
      <c r="L114" s="6">
        <v>441483.00800024299</v>
      </c>
      <c r="M114" s="6">
        <v>586026.056389526</v>
      </c>
      <c r="N114" s="6">
        <v>571359.809263609</v>
      </c>
      <c r="O114" s="18">
        <f t="shared" si="13"/>
        <v>19.624083752899441</v>
      </c>
      <c r="P114" s="18">
        <f t="shared" si="14"/>
        <v>19.47259937268575</v>
      </c>
      <c r="Q114" s="18">
        <f t="shared" si="15"/>
        <v>20.585352341862635</v>
      </c>
      <c r="R114" s="18">
        <f t="shared" si="16"/>
        <v>20.328571056573601</v>
      </c>
      <c r="S114" s="18">
        <f t="shared" si="17"/>
        <v>19.475093155079804</v>
      </c>
      <c r="T114" s="18">
        <f t="shared" si="18"/>
        <v>19.21282096990431</v>
      </c>
      <c r="U114" s="18">
        <f t="shared" si="19"/>
        <v>19.595444280534778</v>
      </c>
      <c r="V114" s="18">
        <f t="shared" si="20"/>
        <v>19.58564932450135</v>
      </c>
      <c r="W114" s="18">
        <f t="shared" si="21"/>
        <v>18.423588779214825</v>
      </c>
      <c r="X114" s="18">
        <f t="shared" si="22"/>
        <v>18.751998386273101</v>
      </c>
      <c r="Y114" s="18">
        <f t="shared" si="23"/>
        <v>19.160605286845819</v>
      </c>
      <c r="Z114" s="18">
        <f t="shared" si="24"/>
        <v>19.124040031860275</v>
      </c>
    </row>
    <row r="115" spans="1:26" x14ac:dyDescent="0.25">
      <c r="A115" s="9" t="s">
        <v>354</v>
      </c>
      <c r="B115" s="6" t="s">
        <v>355</v>
      </c>
      <c r="C115" s="6">
        <v>797707.76733712095</v>
      </c>
      <c r="D115" s="6">
        <v>740591.90317408997</v>
      </c>
      <c r="E115" s="6">
        <v>532422.22907869995</v>
      </c>
      <c r="F115" s="6">
        <v>520339.74267138698</v>
      </c>
      <c r="G115" s="6">
        <v>592948.67434752104</v>
      </c>
      <c r="H115" s="6">
        <v>697195.41652265401</v>
      </c>
      <c r="I115" s="6" t="s">
        <v>31</v>
      </c>
      <c r="J115" s="6" t="s">
        <v>31</v>
      </c>
      <c r="K115" s="6" t="s">
        <v>31</v>
      </c>
      <c r="L115" s="6" t="s">
        <v>31</v>
      </c>
      <c r="M115" s="6" t="s">
        <v>31</v>
      </c>
      <c r="N115" s="6" t="s">
        <v>31</v>
      </c>
      <c r="O115" s="18">
        <f t="shared" si="13"/>
        <v>19.605500800045903</v>
      </c>
      <c r="P115" s="18">
        <f t="shared" si="14"/>
        <v>19.498319251175033</v>
      </c>
      <c r="Q115" s="18">
        <f t="shared" si="15"/>
        <v>19.022211280683095</v>
      </c>
      <c r="R115" s="18">
        <f t="shared" si="16"/>
        <v>18.989094376572158</v>
      </c>
      <c r="S115" s="18">
        <f t="shared" si="17"/>
        <v>19.177547704892785</v>
      </c>
      <c r="T115" s="18">
        <f t="shared" si="18"/>
        <v>19.411203559417089</v>
      </c>
      <c r="U115" s="18" t="e">
        <f t="shared" si="19"/>
        <v>#VALUE!</v>
      </c>
      <c r="V115" s="18" t="e">
        <f t="shared" si="20"/>
        <v>#VALUE!</v>
      </c>
      <c r="W115" s="18" t="e">
        <f t="shared" si="21"/>
        <v>#VALUE!</v>
      </c>
      <c r="X115" s="18" t="e">
        <f t="shared" si="22"/>
        <v>#VALUE!</v>
      </c>
      <c r="Y115" s="18" t="e">
        <f t="shared" si="23"/>
        <v>#VALUE!</v>
      </c>
      <c r="Z115" s="18" t="e">
        <f t="shared" si="24"/>
        <v>#VALUE!</v>
      </c>
    </row>
    <row r="116" spans="1:26" x14ac:dyDescent="0.25">
      <c r="A116" s="9" t="s">
        <v>357</v>
      </c>
      <c r="B116" s="6" t="s">
        <v>358</v>
      </c>
      <c r="C116" s="6">
        <v>185644.91305576099</v>
      </c>
      <c r="D116" s="6">
        <v>161508.22555353999</v>
      </c>
      <c r="E116" s="6">
        <v>182524.94186964401</v>
      </c>
      <c r="F116" s="6">
        <v>179666.270520502</v>
      </c>
      <c r="G116" s="6">
        <v>129296.70122616801</v>
      </c>
      <c r="H116" s="6">
        <v>121229.82552591601</v>
      </c>
      <c r="I116" s="6" t="s">
        <v>31</v>
      </c>
      <c r="J116" s="6" t="s">
        <v>31</v>
      </c>
      <c r="K116" s="6" t="s">
        <v>31</v>
      </c>
      <c r="L116" s="6" t="s">
        <v>31</v>
      </c>
      <c r="M116" s="6" t="s">
        <v>31</v>
      </c>
      <c r="N116" s="6" t="s">
        <v>31</v>
      </c>
      <c r="O116" s="18">
        <f t="shared" si="13"/>
        <v>17.50218625820057</v>
      </c>
      <c r="P116" s="18">
        <f t="shared" si="14"/>
        <v>17.301248117146137</v>
      </c>
      <c r="Q116" s="18">
        <f t="shared" si="15"/>
        <v>17.477734094884134</v>
      </c>
      <c r="R116" s="18">
        <f t="shared" si="16"/>
        <v>17.454960065698611</v>
      </c>
      <c r="S116" s="18">
        <f t="shared" si="17"/>
        <v>16.980325942273623</v>
      </c>
      <c r="T116" s="18">
        <f t="shared" si="18"/>
        <v>16.887385155465353</v>
      </c>
      <c r="U116" s="18" t="e">
        <f t="shared" si="19"/>
        <v>#VALUE!</v>
      </c>
      <c r="V116" s="18" t="e">
        <f t="shared" si="20"/>
        <v>#VALUE!</v>
      </c>
      <c r="W116" s="18" t="e">
        <f t="shared" si="21"/>
        <v>#VALUE!</v>
      </c>
      <c r="X116" s="18" t="e">
        <f t="shared" si="22"/>
        <v>#VALUE!</v>
      </c>
      <c r="Y116" s="18" t="e">
        <f t="shared" si="23"/>
        <v>#VALUE!</v>
      </c>
      <c r="Z116" s="18" t="e">
        <f t="shared" si="24"/>
        <v>#VALUE!</v>
      </c>
    </row>
    <row r="117" spans="1:26" x14ac:dyDescent="0.25">
      <c r="A117" s="9" t="s">
        <v>360</v>
      </c>
      <c r="B117" s="6" t="s">
        <v>361</v>
      </c>
      <c r="C117" s="6">
        <v>334224.89426383702</v>
      </c>
      <c r="D117" s="6">
        <v>252421.18741289599</v>
      </c>
      <c r="E117" s="6">
        <v>673244.98542336805</v>
      </c>
      <c r="F117" s="6">
        <v>727699.60011085996</v>
      </c>
      <c r="G117" s="6">
        <v>352699.49560066097</v>
      </c>
      <c r="H117" s="6">
        <v>376553.122591477</v>
      </c>
      <c r="I117" s="6">
        <v>377467.96875</v>
      </c>
      <c r="J117" s="6">
        <v>380292.23585444601</v>
      </c>
      <c r="K117" s="6">
        <v>769859.626858084</v>
      </c>
      <c r="L117" s="6">
        <v>1151492.5396198099</v>
      </c>
      <c r="M117" s="6">
        <v>388361.72438268998</v>
      </c>
      <c r="N117" s="6">
        <v>441939.87239095598</v>
      </c>
      <c r="O117" s="18">
        <f t="shared" si="13"/>
        <v>18.350459668917356</v>
      </c>
      <c r="P117" s="18">
        <f t="shared" si="14"/>
        <v>17.945473484965802</v>
      </c>
      <c r="Q117" s="18">
        <f t="shared" si="15"/>
        <v>19.360772053479717</v>
      </c>
      <c r="R117" s="18">
        <f t="shared" si="16"/>
        <v>19.472983492346458</v>
      </c>
      <c r="S117" s="18">
        <f t="shared" si="17"/>
        <v>18.42807998698877</v>
      </c>
      <c r="T117" s="18">
        <f t="shared" si="18"/>
        <v>18.522493883272979</v>
      </c>
      <c r="U117" s="18">
        <f t="shared" si="19"/>
        <v>18.525994699573396</v>
      </c>
      <c r="V117" s="18">
        <f t="shared" si="20"/>
        <v>18.536748959267449</v>
      </c>
      <c r="W117" s="18">
        <f t="shared" si="21"/>
        <v>19.554235888948842</v>
      </c>
      <c r="X117" s="18">
        <f t="shared" si="22"/>
        <v>20.135073633439415</v>
      </c>
      <c r="Y117" s="18">
        <f t="shared" si="23"/>
        <v>18.567041495059158</v>
      </c>
      <c r="Z117" s="18">
        <f t="shared" si="24"/>
        <v>18.753490573229605</v>
      </c>
    </row>
    <row r="118" spans="1:26" x14ac:dyDescent="0.25">
      <c r="A118" s="9" t="s">
        <v>363</v>
      </c>
      <c r="B118" s="6" t="s">
        <v>364</v>
      </c>
      <c r="C118" s="6">
        <v>374417.37778286001</v>
      </c>
      <c r="D118" s="6">
        <v>408048.61997841799</v>
      </c>
      <c r="E118" s="6">
        <v>763283.00337053195</v>
      </c>
      <c r="F118" s="6">
        <v>725290.17278652301</v>
      </c>
      <c r="G118" s="6">
        <v>246513.980983544</v>
      </c>
      <c r="H118" s="6">
        <v>250760.00095509001</v>
      </c>
      <c r="I118" s="6">
        <v>218814.0625</v>
      </c>
      <c r="J118" s="6">
        <v>389207.02994972398</v>
      </c>
      <c r="K118" s="6">
        <v>2010842.2409796</v>
      </c>
      <c r="L118" s="6">
        <v>2015723.4887626001</v>
      </c>
      <c r="M118" s="6">
        <v>420347.982784511</v>
      </c>
      <c r="N118" s="6">
        <v>428393.65468417702</v>
      </c>
      <c r="O118" s="18">
        <f t="shared" si="13"/>
        <v>18.514287870520896</v>
      </c>
      <c r="P118" s="18">
        <f t="shared" si="14"/>
        <v>18.638381537473496</v>
      </c>
      <c r="Q118" s="18">
        <f t="shared" si="15"/>
        <v>19.54185854048643</v>
      </c>
      <c r="R118" s="18">
        <f t="shared" si="16"/>
        <v>19.468198775890468</v>
      </c>
      <c r="S118" s="18">
        <f t="shared" si="17"/>
        <v>17.911309945476667</v>
      </c>
      <c r="T118" s="18">
        <f t="shared" si="18"/>
        <v>17.935947714817996</v>
      </c>
      <c r="U118" s="18">
        <f t="shared" si="19"/>
        <v>17.739345933074954</v>
      </c>
      <c r="V118" s="18">
        <f t="shared" si="20"/>
        <v>18.57017824309132</v>
      </c>
      <c r="W118" s="18">
        <f t="shared" si="21"/>
        <v>20.93936846992111</v>
      </c>
      <c r="X118" s="18">
        <f t="shared" si="22"/>
        <v>20.942866316916394</v>
      </c>
      <c r="Y118" s="18">
        <f t="shared" si="23"/>
        <v>18.681224624179418</v>
      </c>
      <c r="Z118" s="18">
        <f t="shared" si="24"/>
        <v>18.708577585656009</v>
      </c>
    </row>
    <row r="119" spans="1:26" x14ac:dyDescent="0.25">
      <c r="A119" s="9" t="s">
        <v>366</v>
      </c>
      <c r="B119" s="6" t="s">
        <v>367</v>
      </c>
      <c r="C119" s="6">
        <v>646532.49451318395</v>
      </c>
      <c r="D119" s="6">
        <v>651909.87924055196</v>
      </c>
      <c r="E119" s="6">
        <v>222063.24813122099</v>
      </c>
      <c r="F119" s="6">
        <v>191771.53961510601</v>
      </c>
      <c r="G119" s="6">
        <v>521328.19205519598</v>
      </c>
      <c r="H119" s="6">
        <v>487223.115917555</v>
      </c>
      <c r="I119" s="6" t="s">
        <v>31</v>
      </c>
      <c r="J119" s="6" t="s">
        <v>31</v>
      </c>
      <c r="K119" s="6" t="s">
        <v>31</v>
      </c>
      <c r="L119" s="6" t="s">
        <v>31</v>
      </c>
      <c r="M119" s="6" t="s">
        <v>31</v>
      </c>
      <c r="N119" s="6" t="s">
        <v>31</v>
      </c>
      <c r="O119" s="18">
        <f t="shared" si="13"/>
        <v>19.302363355678729</v>
      </c>
      <c r="P119" s="18">
        <f t="shared" si="14"/>
        <v>19.314313012882188</v>
      </c>
      <c r="Q119" s="18">
        <f t="shared" si="15"/>
        <v>17.760611118441989</v>
      </c>
      <c r="R119" s="18">
        <f t="shared" si="16"/>
        <v>17.549029103537467</v>
      </c>
      <c r="S119" s="18">
        <f t="shared" si="17"/>
        <v>18.991832353627352</v>
      </c>
      <c r="T119" s="18">
        <f t="shared" si="18"/>
        <v>18.894223056836427</v>
      </c>
      <c r="U119" s="18" t="e">
        <f t="shared" si="19"/>
        <v>#VALUE!</v>
      </c>
      <c r="V119" s="18" t="e">
        <f t="shared" si="20"/>
        <v>#VALUE!</v>
      </c>
      <c r="W119" s="18" t="e">
        <f t="shared" si="21"/>
        <v>#VALUE!</v>
      </c>
      <c r="X119" s="18" t="e">
        <f t="shared" si="22"/>
        <v>#VALUE!</v>
      </c>
      <c r="Y119" s="18" t="e">
        <f t="shared" si="23"/>
        <v>#VALUE!</v>
      </c>
      <c r="Z119" s="18" t="e">
        <f t="shared" si="24"/>
        <v>#VALUE!</v>
      </c>
    </row>
    <row r="120" spans="1:26" x14ac:dyDescent="0.25">
      <c r="A120" s="9" t="s">
        <v>369</v>
      </c>
      <c r="B120" s="6" t="s">
        <v>370</v>
      </c>
      <c r="C120" s="6">
        <v>1257412.89099974</v>
      </c>
      <c r="D120" s="6">
        <v>1109486.11605408</v>
      </c>
      <c r="E120" s="6">
        <v>2055054.7789517201</v>
      </c>
      <c r="F120" s="6">
        <v>1935229.8094767199</v>
      </c>
      <c r="G120" s="6">
        <v>1381893.9978256</v>
      </c>
      <c r="H120" s="6">
        <v>1379018.7518891201</v>
      </c>
      <c r="I120" s="6" t="s">
        <v>31</v>
      </c>
      <c r="J120" s="6">
        <v>159430.11041999899</v>
      </c>
      <c r="K120" s="6">
        <v>1715131.5380478001</v>
      </c>
      <c r="L120" s="6">
        <v>1715766.5406496399</v>
      </c>
      <c r="M120" s="6">
        <v>667187.86164082296</v>
      </c>
      <c r="N120" s="6">
        <v>829296.30721274496</v>
      </c>
      <c r="O120" s="18">
        <f t="shared" si="13"/>
        <v>20.262027028141752</v>
      </c>
      <c r="P120" s="18">
        <f t="shared" si="14"/>
        <v>20.081460183298706</v>
      </c>
      <c r="Q120" s="18">
        <f t="shared" si="15"/>
        <v>20.970745419809571</v>
      </c>
      <c r="R120" s="18">
        <f t="shared" si="16"/>
        <v>20.884073466601389</v>
      </c>
      <c r="S120" s="18">
        <f t="shared" si="17"/>
        <v>20.398215523200413</v>
      </c>
      <c r="T120" s="18">
        <f t="shared" si="18"/>
        <v>20.395210644068385</v>
      </c>
      <c r="U120" s="18" t="e">
        <f t="shared" si="19"/>
        <v>#VALUE!</v>
      </c>
      <c r="V120" s="18">
        <f t="shared" si="20"/>
        <v>17.282564600949879</v>
      </c>
      <c r="W120" s="18">
        <f t="shared" si="21"/>
        <v>20.709887794125819</v>
      </c>
      <c r="X120" s="18">
        <f t="shared" si="22"/>
        <v>20.710421832208024</v>
      </c>
      <c r="Y120" s="18">
        <f t="shared" si="23"/>
        <v>19.347733516052291</v>
      </c>
      <c r="Z120" s="18">
        <f t="shared" si="24"/>
        <v>19.661528142584775</v>
      </c>
    </row>
    <row r="121" spans="1:26" x14ac:dyDescent="0.25">
      <c r="A121" s="9" t="s">
        <v>372</v>
      </c>
      <c r="B121" s="6" t="s">
        <v>373</v>
      </c>
      <c r="C121" s="6">
        <v>1292512.2182493999</v>
      </c>
      <c r="D121" s="6">
        <v>1447041.1564922601</v>
      </c>
      <c r="E121" s="6">
        <v>2977088.0880101901</v>
      </c>
      <c r="F121" s="6">
        <v>2982509.6278730198</v>
      </c>
      <c r="G121" s="6">
        <v>2260799.0572118699</v>
      </c>
      <c r="H121" s="6">
        <v>2152210.9071676498</v>
      </c>
      <c r="I121" s="6">
        <v>2196853.609375</v>
      </c>
      <c r="J121" s="6">
        <v>749696.37252407696</v>
      </c>
      <c r="K121" s="6">
        <v>2628943.8040394899</v>
      </c>
      <c r="L121" s="6">
        <v>2435241.8137584301</v>
      </c>
      <c r="M121" s="6">
        <v>820123.64632301696</v>
      </c>
      <c r="N121" s="6">
        <v>1072248.7189797501</v>
      </c>
      <c r="O121" s="18">
        <f t="shared" si="13"/>
        <v>20.301746487871736</v>
      </c>
      <c r="P121" s="18">
        <f t="shared" si="14"/>
        <v>20.464674524658147</v>
      </c>
      <c r="Q121" s="18">
        <f t="shared" si="15"/>
        <v>21.505470478926767</v>
      </c>
      <c r="R121" s="18">
        <f t="shared" si="16"/>
        <v>21.508095364432354</v>
      </c>
      <c r="S121" s="18">
        <f t="shared" si="17"/>
        <v>21.108401338482672</v>
      </c>
      <c r="T121" s="18">
        <f t="shared" si="18"/>
        <v>21.037388031891378</v>
      </c>
      <c r="U121" s="18">
        <f t="shared" si="19"/>
        <v>21.06700730614714</v>
      </c>
      <c r="V121" s="18">
        <f t="shared" si="20"/>
        <v>19.515946895984765</v>
      </c>
      <c r="W121" s="18">
        <f t="shared" si="21"/>
        <v>21.326051872748351</v>
      </c>
      <c r="X121" s="18">
        <f t="shared" si="22"/>
        <v>21.215633604953709</v>
      </c>
      <c r="Y121" s="18">
        <f t="shared" si="23"/>
        <v>19.64548190915448</v>
      </c>
      <c r="Z121" s="18">
        <f t="shared" si="24"/>
        <v>20.032208161704578</v>
      </c>
    </row>
    <row r="122" spans="1:26" x14ac:dyDescent="0.25">
      <c r="A122" s="9" t="s">
        <v>375</v>
      </c>
      <c r="B122" s="6" t="s">
        <v>376</v>
      </c>
      <c r="C122" s="6">
        <v>100365.267109623</v>
      </c>
      <c r="D122" s="6">
        <v>72924.465932905703</v>
      </c>
      <c r="E122" s="6">
        <v>114092.65673548701</v>
      </c>
      <c r="F122" s="6">
        <v>132509.19565204799</v>
      </c>
      <c r="G122" s="6">
        <v>201669.303751372</v>
      </c>
      <c r="H122" s="6">
        <v>248898.43349963301</v>
      </c>
      <c r="I122" s="6" t="s">
        <v>31</v>
      </c>
      <c r="J122" s="6" t="s">
        <v>31</v>
      </c>
      <c r="K122" s="6" t="s">
        <v>31</v>
      </c>
      <c r="L122" s="6" t="s">
        <v>31</v>
      </c>
      <c r="M122" s="6" t="s">
        <v>31</v>
      </c>
      <c r="N122" s="6" t="s">
        <v>31</v>
      </c>
      <c r="O122" s="18">
        <f t="shared" si="13"/>
        <v>16.614900564062363</v>
      </c>
      <c r="P122" s="18">
        <f t="shared" si="14"/>
        <v>16.154115295040132</v>
      </c>
      <c r="Q122" s="18">
        <f t="shared" si="15"/>
        <v>16.799846413896717</v>
      </c>
      <c r="R122" s="18">
        <f t="shared" si="16"/>
        <v>17.015732955329803</v>
      </c>
      <c r="S122" s="18">
        <f t="shared" si="17"/>
        <v>17.621631981313563</v>
      </c>
      <c r="T122" s="18">
        <f t="shared" si="18"/>
        <v>17.925197624846469</v>
      </c>
      <c r="U122" s="18" t="e">
        <f t="shared" si="19"/>
        <v>#VALUE!</v>
      </c>
      <c r="V122" s="18" t="e">
        <f t="shared" si="20"/>
        <v>#VALUE!</v>
      </c>
      <c r="W122" s="18" t="e">
        <f t="shared" si="21"/>
        <v>#VALUE!</v>
      </c>
      <c r="X122" s="18" t="e">
        <f t="shared" si="22"/>
        <v>#VALUE!</v>
      </c>
      <c r="Y122" s="18" t="e">
        <f t="shared" si="23"/>
        <v>#VALUE!</v>
      </c>
      <c r="Z122" s="18" t="e">
        <f t="shared" si="24"/>
        <v>#VALUE!</v>
      </c>
    </row>
    <row r="123" spans="1:26" x14ac:dyDescent="0.25">
      <c r="A123" s="9" t="s">
        <v>378</v>
      </c>
      <c r="B123" s="6" t="s">
        <v>379</v>
      </c>
      <c r="C123" s="6">
        <v>234455.06337910099</v>
      </c>
      <c r="D123" s="6">
        <v>210100.430037263</v>
      </c>
      <c r="E123" s="6">
        <v>367793.54422894103</v>
      </c>
      <c r="F123" s="6">
        <v>348284.67531190201</v>
      </c>
      <c r="G123" s="6">
        <v>155847.18556007399</v>
      </c>
      <c r="H123" s="6">
        <v>143699.799603066</v>
      </c>
      <c r="I123" s="6" t="s">
        <v>31</v>
      </c>
      <c r="J123" s="6" t="s">
        <v>31</v>
      </c>
      <c r="K123" s="6" t="s">
        <v>31</v>
      </c>
      <c r="L123" s="6" t="s">
        <v>31</v>
      </c>
      <c r="M123" s="6" t="s">
        <v>31</v>
      </c>
      <c r="N123" s="6" t="s">
        <v>31</v>
      </c>
      <c r="O123" s="18">
        <f t="shared" si="13"/>
        <v>17.838951910812835</v>
      </c>
      <c r="P123" s="18">
        <f t="shared" si="14"/>
        <v>17.680719589384427</v>
      </c>
      <c r="Q123" s="18">
        <f t="shared" si="15"/>
        <v>18.488536631210504</v>
      </c>
      <c r="R123" s="18">
        <f t="shared" si="16"/>
        <v>18.409907469503523</v>
      </c>
      <c r="S123" s="18">
        <f t="shared" si="17"/>
        <v>17.249772576046311</v>
      </c>
      <c r="T123" s="18">
        <f t="shared" si="18"/>
        <v>17.132698524319295</v>
      </c>
      <c r="U123" s="18" t="e">
        <f t="shared" si="19"/>
        <v>#VALUE!</v>
      </c>
      <c r="V123" s="18" t="e">
        <f t="shared" si="20"/>
        <v>#VALUE!</v>
      </c>
      <c r="W123" s="18" t="e">
        <f t="shared" si="21"/>
        <v>#VALUE!</v>
      </c>
      <c r="X123" s="18" t="e">
        <f t="shared" si="22"/>
        <v>#VALUE!</v>
      </c>
      <c r="Y123" s="18" t="e">
        <f t="shared" si="23"/>
        <v>#VALUE!</v>
      </c>
      <c r="Z123" s="18" t="e">
        <f t="shared" si="24"/>
        <v>#VALUE!</v>
      </c>
    </row>
    <row r="124" spans="1:26" x14ac:dyDescent="0.25">
      <c r="A124" s="9" t="s">
        <v>381</v>
      </c>
      <c r="B124" s="6" t="s">
        <v>382</v>
      </c>
      <c r="C124" s="6">
        <v>64565.622746078101</v>
      </c>
      <c r="D124" s="6">
        <v>48768.058916043701</v>
      </c>
      <c r="E124" s="6">
        <v>121407.764556166</v>
      </c>
      <c r="F124" s="6">
        <v>113408.570298978</v>
      </c>
      <c r="G124" s="6">
        <v>86370.148671943301</v>
      </c>
      <c r="H124" s="6">
        <v>84380.682921182</v>
      </c>
      <c r="I124" s="6" t="s">
        <v>31</v>
      </c>
      <c r="J124" s="6" t="s">
        <v>31</v>
      </c>
      <c r="K124" s="6" t="s">
        <v>31</v>
      </c>
      <c r="L124" s="6" t="s">
        <v>31</v>
      </c>
      <c r="M124" s="6" t="s">
        <v>31</v>
      </c>
      <c r="N124" s="6" t="s">
        <v>31</v>
      </c>
      <c r="O124" s="18">
        <f t="shared" si="13"/>
        <v>15.978478601824637</v>
      </c>
      <c r="P124" s="18">
        <f t="shared" si="14"/>
        <v>15.573648930395075</v>
      </c>
      <c r="Q124" s="18">
        <f t="shared" si="15"/>
        <v>16.889501165622359</v>
      </c>
      <c r="R124" s="18">
        <f t="shared" si="16"/>
        <v>16.791170143470357</v>
      </c>
      <c r="S124" s="18">
        <f t="shared" si="17"/>
        <v>16.398245152535281</v>
      </c>
      <c r="T124" s="18">
        <f t="shared" si="18"/>
        <v>16.364625143369047</v>
      </c>
      <c r="U124" s="18" t="e">
        <f t="shared" si="19"/>
        <v>#VALUE!</v>
      </c>
      <c r="V124" s="18" t="e">
        <f t="shared" si="20"/>
        <v>#VALUE!</v>
      </c>
      <c r="W124" s="18" t="e">
        <f t="shared" si="21"/>
        <v>#VALUE!</v>
      </c>
      <c r="X124" s="18" t="e">
        <f t="shared" si="22"/>
        <v>#VALUE!</v>
      </c>
      <c r="Y124" s="18" t="e">
        <f t="shared" si="23"/>
        <v>#VALUE!</v>
      </c>
      <c r="Z124" s="18" t="e">
        <f t="shared" si="24"/>
        <v>#VALUE!</v>
      </c>
    </row>
    <row r="125" spans="1:26" x14ac:dyDescent="0.25">
      <c r="A125" s="9" t="s">
        <v>384</v>
      </c>
      <c r="B125" s="6" t="s">
        <v>385</v>
      </c>
      <c r="C125" s="6">
        <v>328635.84067782201</v>
      </c>
      <c r="D125" s="6">
        <v>263164.87552790501</v>
      </c>
      <c r="E125" s="6">
        <v>208585.59848836999</v>
      </c>
      <c r="F125" s="6">
        <v>177366.48613229499</v>
      </c>
      <c r="G125" s="6">
        <v>207552.930106966</v>
      </c>
      <c r="H125" s="6">
        <v>117355.25091304</v>
      </c>
      <c r="I125" s="6" t="s">
        <v>31</v>
      </c>
      <c r="J125" s="6" t="s">
        <v>31</v>
      </c>
      <c r="K125" s="6" t="s">
        <v>31</v>
      </c>
      <c r="L125" s="6" t="s">
        <v>31</v>
      </c>
      <c r="M125" s="6" t="s">
        <v>31</v>
      </c>
      <c r="N125" s="6" t="s">
        <v>31</v>
      </c>
      <c r="O125" s="18">
        <f t="shared" si="13"/>
        <v>18.326130302103035</v>
      </c>
      <c r="P125" s="18">
        <f t="shared" si="14"/>
        <v>18.005607420640423</v>
      </c>
      <c r="Q125" s="18">
        <f t="shared" si="15"/>
        <v>17.670280026797592</v>
      </c>
      <c r="R125" s="18">
        <f t="shared" si="16"/>
        <v>17.436373908774723</v>
      </c>
      <c r="S125" s="18">
        <f t="shared" si="17"/>
        <v>17.663119773619723</v>
      </c>
      <c r="T125" s="18">
        <f t="shared" si="18"/>
        <v>16.840522869316413</v>
      </c>
      <c r="U125" s="18" t="e">
        <f t="shared" si="19"/>
        <v>#VALUE!</v>
      </c>
      <c r="V125" s="18" t="e">
        <f t="shared" si="20"/>
        <v>#VALUE!</v>
      </c>
      <c r="W125" s="18" t="e">
        <f t="shared" si="21"/>
        <v>#VALUE!</v>
      </c>
      <c r="X125" s="18" t="e">
        <f t="shared" si="22"/>
        <v>#VALUE!</v>
      </c>
      <c r="Y125" s="18" t="e">
        <f t="shared" si="23"/>
        <v>#VALUE!</v>
      </c>
      <c r="Z125" s="18" t="e">
        <f t="shared" si="24"/>
        <v>#VALUE!</v>
      </c>
    </row>
    <row r="126" spans="1:26" x14ac:dyDescent="0.25">
      <c r="A126" s="9" t="s">
        <v>387</v>
      </c>
      <c r="B126" s="6" t="s">
        <v>388</v>
      </c>
      <c r="C126" s="6">
        <v>189923.102537258</v>
      </c>
      <c r="D126" s="6">
        <v>166366.42004960001</v>
      </c>
      <c r="E126" s="6">
        <v>66407.998784955795</v>
      </c>
      <c r="F126" s="6">
        <v>56294.490797705497</v>
      </c>
      <c r="G126" s="6">
        <v>172507.42293834599</v>
      </c>
      <c r="H126" s="6">
        <v>193104.99631658601</v>
      </c>
      <c r="I126" s="6" t="s">
        <v>31</v>
      </c>
      <c r="J126" s="6" t="s">
        <v>31</v>
      </c>
      <c r="K126" s="6" t="s">
        <v>31</v>
      </c>
      <c r="L126" s="6" t="s">
        <v>31</v>
      </c>
      <c r="M126" s="6" t="s">
        <v>31</v>
      </c>
      <c r="N126" s="6" t="s">
        <v>31</v>
      </c>
      <c r="O126" s="18">
        <f t="shared" si="13"/>
        <v>17.535055882234388</v>
      </c>
      <c r="P126" s="18">
        <f t="shared" si="14"/>
        <v>17.344004738944665</v>
      </c>
      <c r="Q126" s="18">
        <f t="shared" si="15"/>
        <v>16.019069402934619</v>
      </c>
      <c r="R126" s="18">
        <f t="shared" si="16"/>
        <v>15.780706120900549</v>
      </c>
      <c r="S126" s="18">
        <f t="shared" si="17"/>
        <v>17.396298916362021</v>
      </c>
      <c r="T126" s="18">
        <f t="shared" si="18"/>
        <v>17.559025966886484</v>
      </c>
      <c r="U126" s="18" t="e">
        <f t="shared" si="19"/>
        <v>#VALUE!</v>
      </c>
      <c r="V126" s="18" t="e">
        <f t="shared" si="20"/>
        <v>#VALUE!</v>
      </c>
      <c r="W126" s="18" t="e">
        <f t="shared" si="21"/>
        <v>#VALUE!</v>
      </c>
      <c r="X126" s="18" t="e">
        <f t="shared" si="22"/>
        <v>#VALUE!</v>
      </c>
      <c r="Y126" s="18" t="e">
        <f t="shared" si="23"/>
        <v>#VALUE!</v>
      </c>
      <c r="Z126" s="18" t="e">
        <f t="shared" si="24"/>
        <v>#VALUE!</v>
      </c>
    </row>
    <row r="127" spans="1:26" x14ac:dyDescent="0.25">
      <c r="A127" s="9" t="s">
        <v>390</v>
      </c>
      <c r="B127" s="6" t="s">
        <v>391</v>
      </c>
      <c r="C127" s="6">
        <v>116972.002801932</v>
      </c>
      <c r="D127" s="6">
        <v>106405.270914843</v>
      </c>
      <c r="E127" s="6">
        <v>181694.67498368601</v>
      </c>
      <c r="F127" s="6">
        <v>157335.912379188</v>
      </c>
      <c r="G127" s="6">
        <v>116246.04284114001</v>
      </c>
      <c r="H127" s="6">
        <v>100412.27940457</v>
      </c>
      <c r="I127" s="6" t="s">
        <v>31</v>
      </c>
      <c r="J127" s="6" t="s">
        <v>31</v>
      </c>
      <c r="K127" s="6" t="s">
        <v>31</v>
      </c>
      <c r="L127" s="6" t="s">
        <v>31</v>
      </c>
      <c r="M127" s="6" t="s">
        <v>31</v>
      </c>
      <c r="N127" s="6" t="s">
        <v>31</v>
      </c>
      <c r="O127" s="18">
        <f t="shared" si="13"/>
        <v>16.835803737132156</v>
      </c>
      <c r="P127" s="18">
        <f t="shared" si="14"/>
        <v>16.699210092704085</v>
      </c>
      <c r="Q127" s="18">
        <f t="shared" si="15"/>
        <v>17.471156612846467</v>
      </c>
      <c r="R127" s="18">
        <f t="shared" si="16"/>
        <v>17.263488482113168</v>
      </c>
      <c r="S127" s="18">
        <f t="shared" si="17"/>
        <v>16.826822080372473</v>
      </c>
      <c r="T127" s="18">
        <f t="shared" si="18"/>
        <v>16.615576181502636</v>
      </c>
      <c r="U127" s="18" t="e">
        <f t="shared" si="19"/>
        <v>#VALUE!</v>
      </c>
      <c r="V127" s="18" t="e">
        <f t="shared" si="20"/>
        <v>#VALUE!</v>
      </c>
      <c r="W127" s="18" t="e">
        <f t="shared" si="21"/>
        <v>#VALUE!</v>
      </c>
      <c r="X127" s="18" t="e">
        <f t="shared" si="22"/>
        <v>#VALUE!</v>
      </c>
      <c r="Y127" s="18" t="e">
        <f t="shared" si="23"/>
        <v>#VALUE!</v>
      </c>
      <c r="Z127" s="18" t="e">
        <f t="shared" si="24"/>
        <v>#VALUE!</v>
      </c>
    </row>
    <row r="128" spans="1:26" x14ac:dyDescent="0.25">
      <c r="A128" s="9" t="s">
        <v>393</v>
      </c>
      <c r="B128" s="6" t="s">
        <v>394</v>
      </c>
      <c r="C128" s="6">
        <v>10734.338684336501</v>
      </c>
      <c r="D128" s="6">
        <v>103249.013460018</v>
      </c>
      <c r="E128" s="6">
        <v>456676.159777325</v>
      </c>
      <c r="F128" s="6">
        <v>607560.28649372305</v>
      </c>
      <c r="G128" s="6">
        <v>52781.087702195298</v>
      </c>
      <c r="H128" s="6">
        <v>84327.837323424494</v>
      </c>
      <c r="I128" s="6" t="s">
        <v>31</v>
      </c>
      <c r="J128" s="6" t="s">
        <v>31</v>
      </c>
      <c r="K128" s="6" t="s">
        <v>31</v>
      </c>
      <c r="L128" s="6" t="s">
        <v>31</v>
      </c>
      <c r="M128" s="6" t="s">
        <v>31</v>
      </c>
      <c r="N128" s="6" t="s">
        <v>31</v>
      </c>
      <c r="O128" s="18">
        <f t="shared" si="13"/>
        <v>13.389945692663535</v>
      </c>
      <c r="P128" s="18">
        <f t="shared" si="14"/>
        <v>16.655768471256938</v>
      </c>
      <c r="Q128" s="18">
        <f t="shared" si="15"/>
        <v>18.80081195198149</v>
      </c>
      <c r="R128" s="18">
        <f t="shared" si="16"/>
        <v>19.21266804481818</v>
      </c>
      <c r="S128" s="18">
        <f t="shared" si="17"/>
        <v>15.687733461293471</v>
      </c>
      <c r="T128" s="18">
        <f t="shared" si="18"/>
        <v>16.363721335023143</v>
      </c>
      <c r="U128" s="18" t="e">
        <f t="shared" si="19"/>
        <v>#VALUE!</v>
      </c>
      <c r="V128" s="18" t="e">
        <f t="shared" si="20"/>
        <v>#VALUE!</v>
      </c>
      <c r="W128" s="18" t="e">
        <f t="shared" si="21"/>
        <v>#VALUE!</v>
      </c>
      <c r="X128" s="18" t="e">
        <f t="shared" si="22"/>
        <v>#VALUE!</v>
      </c>
      <c r="Y128" s="18" t="e">
        <f t="shared" si="23"/>
        <v>#VALUE!</v>
      </c>
      <c r="Z128" s="18" t="e">
        <f t="shared" si="24"/>
        <v>#VALUE!</v>
      </c>
    </row>
    <row r="129" spans="1:26" x14ac:dyDescent="0.25">
      <c r="A129" s="9" t="s">
        <v>396</v>
      </c>
      <c r="B129" s="6" t="s">
        <v>397</v>
      </c>
      <c r="C129" s="6">
        <v>1590887.7546000199</v>
      </c>
      <c r="D129" s="6">
        <v>1318054.5629362301</v>
      </c>
      <c r="E129" s="6">
        <v>61662.160110454199</v>
      </c>
      <c r="F129" s="6">
        <v>76839.441724687698</v>
      </c>
      <c r="G129" s="6">
        <v>82736.867492736594</v>
      </c>
      <c r="H129" s="6">
        <v>89735.160989529904</v>
      </c>
      <c r="I129" s="6">
        <v>422499.40625</v>
      </c>
      <c r="J129" s="6">
        <v>296596.44659728103</v>
      </c>
      <c r="K129" s="6">
        <v>654214.15858471906</v>
      </c>
      <c r="L129" s="6">
        <v>569976.03695025796</v>
      </c>
      <c r="M129" s="6">
        <v>899386.40196389402</v>
      </c>
      <c r="N129" s="6">
        <v>1166665.0206252499</v>
      </c>
      <c r="O129" s="18">
        <f t="shared" si="13"/>
        <v>20.601400618950088</v>
      </c>
      <c r="P129" s="18">
        <f t="shared" si="14"/>
        <v>20.329978663530664</v>
      </c>
      <c r="Q129" s="18">
        <f t="shared" si="15"/>
        <v>15.912097809475464</v>
      </c>
      <c r="R129" s="18">
        <f t="shared" si="16"/>
        <v>16.229559416721155</v>
      </c>
      <c r="S129" s="18">
        <f t="shared" si="17"/>
        <v>16.336242716162317</v>
      </c>
      <c r="T129" s="18">
        <f t="shared" si="18"/>
        <v>16.453385767657341</v>
      </c>
      <c r="U129" s="18">
        <f t="shared" si="19"/>
        <v>18.688589788374159</v>
      </c>
      <c r="V129" s="18">
        <f t="shared" si="20"/>
        <v>18.17814178798394</v>
      </c>
      <c r="W129" s="18">
        <f t="shared" si="21"/>
        <v>19.319403457182055</v>
      </c>
      <c r="X129" s="18">
        <f t="shared" si="22"/>
        <v>19.120541740907623</v>
      </c>
      <c r="Y129" s="18">
        <f t="shared" si="23"/>
        <v>19.778581546160488</v>
      </c>
      <c r="Z129" s="18">
        <f t="shared" si="24"/>
        <v>20.153958955171369</v>
      </c>
    </row>
    <row r="130" spans="1:26" x14ac:dyDescent="0.25">
      <c r="A130" s="9" t="s">
        <v>399</v>
      </c>
      <c r="B130" s="6" t="s">
        <v>400</v>
      </c>
      <c r="C130" s="6">
        <v>131058.093812686</v>
      </c>
      <c r="D130" s="6">
        <v>420869.33336627902</v>
      </c>
      <c r="E130" s="6">
        <v>54425.120267855702</v>
      </c>
      <c r="F130" s="6">
        <v>107951.514116041</v>
      </c>
      <c r="G130" s="6">
        <v>61470.912342221098</v>
      </c>
      <c r="H130" s="6">
        <v>69011.180685220505</v>
      </c>
      <c r="I130" s="6">
        <v>89956.15625</v>
      </c>
      <c r="J130" s="6">
        <v>146890.10031134801</v>
      </c>
      <c r="K130" s="6">
        <v>21285.756745925701</v>
      </c>
      <c r="L130" s="6">
        <v>36637.097506426901</v>
      </c>
      <c r="M130" s="6">
        <v>14849.600162667801</v>
      </c>
      <c r="N130" s="6">
        <v>9235.8075891527205</v>
      </c>
      <c r="O130" s="18">
        <f t="shared" si="13"/>
        <v>16.99984692801042</v>
      </c>
      <c r="P130" s="18">
        <f t="shared" si="14"/>
        <v>18.683012866006447</v>
      </c>
      <c r="Q130" s="18">
        <f t="shared" si="15"/>
        <v>15.73198507001341</v>
      </c>
      <c r="R130" s="18">
        <f t="shared" si="16"/>
        <v>16.720023953020799</v>
      </c>
      <c r="S130" s="18">
        <f t="shared" si="17"/>
        <v>15.907616277045832</v>
      </c>
      <c r="T130" s="18">
        <f t="shared" si="18"/>
        <v>16.074542495243051</v>
      </c>
      <c r="U130" s="18">
        <f t="shared" si="19"/>
        <v>16.456934396850862</v>
      </c>
      <c r="V130" s="18">
        <f t="shared" si="20"/>
        <v>17.164377642877017</v>
      </c>
      <c r="W130" s="18">
        <f t="shared" si="21"/>
        <v>14.377600760915824</v>
      </c>
      <c r="X130" s="18">
        <f t="shared" si="22"/>
        <v>15.161017593165829</v>
      </c>
      <c r="Y130" s="18">
        <f t="shared" si="23"/>
        <v>13.858136465383421</v>
      </c>
      <c r="Z130" s="18">
        <f t="shared" si="24"/>
        <v>13.173022402223369</v>
      </c>
    </row>
    <row r="131" spans="1:26" x14ac:dyDescent="0.25">
      <c r="A131" s="9" t="s">
        <v>402</v>
      </c>
      <c r="B131" s="6" t="s">
        <v>403</v>
      </c>
      <c r="C131" s="6">
        <v>3096784.7443221998</v>
      </c>
      <c r="D131" s="6">
        <v>5836908.79551287</v>
      </c>
      <c r="E131" s="6">
        <v>2050326.33161297</v>
      </c>
      <c r="F131" s="6">
        <v>2100216.4110230901</v>
      </c>
      <c r="G131" s="6">
        <v>1483809.69560596</v>
      </c>
      <c r="H131" s="6">
        <v>1908315.6619106799</v>
      </c>
      <c r="I131" s="6">
        <v>1074787.90625</v>
      </c>
      <c r="J131" s="6">
        <v>1563967.95731145</v>
      </c>
      <c r="K131" s="6">
        <v>2581180.6106165498</v>
      </c>
      <c r="L131" s="6">
        <v>2443148.7700425698</v>
      </c>
      <c r="M131" s="6">
        <v>486998.68380896997</v>
      </c>
      <c r="N131" s="6">
        <v>748874.28229531203</v>
      </c>
      <c r="O131" s="18">
        <f t="shared" si="13"/>
        <v>21.562339674941967</v>
      </c>
      <c r="P131" s="18">
        <f t="shared" si="14"/>
        <v>22.476773094921526</v>
      </c>
      <c r="Q131" s="18">
        <f t="shared" si="15"/>
        <v>20.967422117850756</v>
      </c>
      <c r="R131" s="18">
        <f t="shared" si="16"/>
        <v>21.002106563417275</v>
      </c>
      <c r="S131" s="18">
        <f t="shared" si="17"/>
        <v>20.500874641868524</v>
      </c>
      <c r="T131" s="18">
        <f t="shared" si="18"/>
        <v>20.863868402201142</v>
      </c>
      <c r="U131" s="18">
        <f t="shared" si="19"/>
        <v>20.035620562357195</v>
      </c>
      <c r="V131" s="18">
        <f t="shared" si="20"/>
        <v>20.576779524231959</v>
      </c>
      <c r="W131" s="18">
        <f t="shared" si="21"/>
        <v>21.299599662683388</v>
      </c>
      <c r="X131" s="18">
        <f t="shared" si="22"/>
        <v>21.220310285269832</v>
      </c>
      <c r="Y131" s="18">
        <f t="shared" si="23"/>
        <v>18.893558347637988</v>
      </c>
      <c r="Z131" s="18">
        <f t="shared" si="24"/>
        <v>19.514364020180594</v>
      </c>
    </row>
    <row r="132" spans="1:26" x14ac:dyDescent="0.25">
      <c r="A132" s="9" t="s">
        <v>405</v>
      </c>
      <c r="B132" s="6" t="s">
        <v>406</v>
      </c>
      <c r="C132" s="6">
        <v>72559.230247182903</v>
      </c>
      <c r="D132" s="6">
        <v>39164.521377339603</v>
      </c>
      <c r="E132" s="6">
        <v>132784.15635054599</v>
      </c>
      <c r="F132" s="6">
        <v>141192.95042693999</v>
      </c>
      <c r="G132" s="6">
        <v>142875.24311150899</v>
      </c>
      <c r="H132" s="6">
        <v>97386.708003472595</v>
      </c>
      <c r="I132" s="6" t="s">
        <v>31</v>
      </c>
      <c r="J132" s="6" t="s">
        <v>31</v>
      </c>
      <c r="K132" s="6" t="s">
        <v>31</v>
      </c>
      <c r="L132" s="6" t="s">
        <v>31</v>
      </c>
      <c r="M132" s="6" t="s">
        <v>31</v>
      </c>
      <c r="N132" s="6" t="s">
        <v>31</v>
      </c>
      <c r="O132" s="18">
        <f t="shared" si="13"/>
        <v>16.14687153050323</v>
      </c>
      <c r="P132" s="18">
        <f t="shared" si="14"/>
        <v>15.257259707109212</v>
      </c>
      <c r="Q132" s="18">
        <f t="shared" si="15"/>
        <v>17.018723490714191</v>
      </c>
      <c r="R132" s="18">
        <f t="shared" si="16"/>
        <v>17.107308533031837</v>
      </c>
      <c r="S132" s="18">
        <f t="shared" si="17"/>
        <v>17.124396427718001</v>
      </c>
      <c r="T132" s="18">
        <f t="shared" si="18"/>
        <v>16.571437256517545</v>
      </c>
      <c r="U132" s="18" t="e">
        <f t="shared" si="19"/>
        <v>#VALUE!</v>
      </c>
      <c r="V132" s="18" t="e">
        <f t="shared" si="20"/>
        <v>#VALUE!</v>
      </c>
      <c r="W132" s="18" t="e">
        <f t="shared" si="21"/>
        <v>#VALUE!</v>
      </c>
      <c r="X132" s="18" t="e">
        <f t="shared" si="22"/>
        <v>#VALUE!</v>
      </c>
      <c r="Y132" s="18" t="e">
        <f t="shared" si="23"/>
        <v>#VALUE!</v>
      </c>
      <c r="Z132" s="18" t="e">
        <f t="shared" si="24"/>
        <v>#VALUE!</v>
      </c>
    </row>
    <row r="133" spans="1:26" x14ac:dyDescent="0.25">
      <c r="A133" s="9" t="s">
        <v>408</v>
      </c>
      <c r="B133" s="6" t="s">
        <v>409</v>
      </c>
      <c r="C133" s="6">
        <v>626791.28327989602</v>
      </c>
      <c r="D133" s="6">
        <v>322908.44222780701</v>
      </c>
      <c r="E133" s="6">
        <v>357563.75673990097</v>
      </c>
      <c r="F133" s="6">
        <v>280840.13764503901</v>
      </c>
      <c r="G133" s="6">
        <v>467184.76423013897</v>
      </c>
      <c r="H133" s="6">
        <v>431100.43523553899</v>
      </c>
      <c r="I133" s="6" t="s">
        <v>31</v>
      </c>
      <c r="J133" s="6" t="s">
        <v>31</v>
      </c>
      <c r="K133" s="6" t="s">
        <v>31</v>
      </c>
      <c r="L133" s="6" t="s">
        <v>31</v>
      </c>
      <c r="M133" s="6" t="s">
        <v>31</v>
      </c>
      <c r="N133" s="6" t="s">
        <v>31</v>
      </c>
      <c r="O133" s="18">
        <f t="shared" si="13"/>
        <v>19.257625590979423</v>
      </c>
      <c r="P133" s="18">
        <f t="shared" si="14"/>
        <v>18.300765634190121</v>
      </c>
      <c r="Q133" s="18">
        <f t="shared" si="15"/>
        <v>18.447840984387799</v>
      </c>
      <c r="R133" s="18">
        <f t="shared" si="16"/>
        <v>18.099389614649322</v>
      </c>
      <c r="S133" s="18">
        <f t="shared" si="17"/>
        <v>18.833633700435495</v>
      </c>
      <c r="T133" s="18">
        <f t="shared" si="18"/>
        <v>18.717664493487288</v>
      </c>
      <c r="U133" s="18" t="e">
        <f t="shared" si="19"/>
        <v>#VALUE!</v>
      </c>
      <c r="V133" s="18" t="e">
        <f t="shared" si="20"/>
        <v>#VALUE!</v>
      </c>
      <c r="W133" s="18" t="e">
        <f t="shared" si="21"/>
        <v>#VALUE!</v>
      </c>
      <c r="X133" s="18" t="e">
        <f t="shared" si="22"/>
        <v>#VALUE!</v>
      </c>
      <c r="Y133" s="18" t="e">
        <f t="shared" si="23"/>
        <v>#VALUE!</v>
      </c>
      <c r="Z133" s="18" t="e">
        <f t="shared" si="24"/>
        <v>#VALUE!</v>
      </c>
    </row>
    <row r="134" spans="1:26" x14ac:dyDescent="0.25">
      <c r="A134" s="9" t="s">
        <v>31</v>
      </c>
      <c r="B134" s="6" t="s">
        <v>411</v>
      </c>
      <c r="C134" s="6">
        <v>1546788.9000249601</v>
      </c>
      <c r="D134" s="6">
        <v>1398018.65942202</v>
      </c>
      <c r="E134" s="6">
        <v>218719.363322969</v>
      </c>
      <c r="F134" s="6">
        <v>216701.833560278</v>
      </c>
      <c r="G134" s="6">
        <v>1357109.63483425</v>
      </c>
      <c r="H134" s="6">
        <v>1468137.4254387501</v>
      </c>
      <c r="I134" s="6">
        <v>2451673.375</v>
      </c>
      <c r="J134" s="6">
        <v>2861772.5140078198</v>
      </c>
      <c r="K134" s="6" t="s">
        <v>31</v>
      </c>
      <c r="L134" s="6">
        <v>1953800.80831936</v>
      </c>
      <c r="M134" s="6">
        <v>1611177.11306726</v>
      </c>
      <c r="N134" s="6">
        <v>2239717.9366402002</v>
      </c>
      <c r="O134" s="18">
        <f t="shared" si="13"/>
        <v>20.560844885911834</v>
      </c>
      <c r="P134" s="18">
        <f t="shared" si="14"/>
        <v>20.414952185885852</v>
      </c>
      <c r="Q134" s="18">
        <f t="shared" si="15"/>
        <v>17.738721422913446</v>
      </c>
      <c r="R134" s="18">
        <f t="shared" si="16"/>
        <v>17.725351834869457</v>
      </c>
      <c r="S134" s="18">
        <f t="shared" si="17"/>
        <v>20.372105843686395</v>
      </c>
      <c r="T134" s="18">
        <f t="shared" si="18"/>
        <v>20.485555587722914</v>
      </c>
      <c r="U134" s="18">
        <f t="shared" si="19"/>
        <v>21.225335357628737</v>
      </c>
      <c r="V134" s="18">
        <f t="shared" si="20"/>
        <v>21.448477564255043</v>
      </c>
      <c r="W134" s="18" t="e">
        <f t="shared" si="21"/>
        <v>#VALUE!</v>
      </c>
      <c r="X134" s="18">
        <f t="shared" si="22"/>
        <v>20.897851960121617</v>
      </c>
      <c r="Y134" s="18">
        <f t="shared" si="23"/>
        <v>20.619683664299085</v>
      </c>
      <c r="Z134" s="18">
        <f t="shared" si="24"/>
        <v>21.094885624360099</v>
      </c>
    </row>
    <row r="135" spans="1:26" x14ac:dyDescent="0.25">
      <c r="A135" s="9" t="s">
        <v>413</v>
      </c>
      <c r="B135" s="6" t="s">
        <v>414</v>
      </c>
      <c r="C135" s="6">
        <v>124580.076652545</v>
      </c>
      <c r="D135" s="6">
        <v>113142.615247961</v>
      </c>
      <c r="E135" s="6">
        <v>33348.4982286288</v>
      </c>
      <c r="F135" s="6">
        <v>38652.7963477066</v>
      </c>
      <c r="G135" s="6">
        <v>95941.101646681695</v>
      </c>
      <c r="H135" s="6">
        <v>104040.605596547</v>
      </c>
      <c r="I135" s="6" t="s">
        <v>31</v>
      </c>
      <c r="J135" s="6" t="s">
        <v>31</v>
      </c>
      <c r="K135" s="6" t="s">
        <v>31</v>
      </c>
      <c r="L135" s="6" t="s">
        <v>31</v>
      </c>
      <c r="M135" s="6" t="s">
        <v>31</v>
      </c>
      <c r="N135" s="6" t="s">
        <v>31</v>
      </c>
      <c r="O135" s="18">
        <f t="shared" ref="O135:O198" si="25">LOG(C135,2)</f>
        <v>16.926713839646062</v>
      </c>
      <c r="P135" s="18">
        <f t="shared" ref="P135:P198" si="26">LOG(D135,2)</f>
        <v>16.787782898256591</v>
      </c>
      <c r="Q135" s="18">
        <f t="shared" ref="Q135:Q198" si="27">LOG(E135,2)</f>
        <v>15.025334174035986</v>
      </c>
      <c r="R135" s="18">
        <f t="shared" ref="R135:R198" si="28">LOG(F135,2)</f>
        <v>15.238285169664255</v>
      </c>
      <c r="S135" s="18">
        <f t="shared" ref="S135:S198" si="29">LOG(G135,2)</f>
        <v>16.549861384974609</v>
      </c>
      <c r="T135" s="18">
        <f t="shared" ref="T135:T198" si="30">LOG(H135,2)</f>
        <v>16.666787176452349</v>
      </c>
      <c r="U135" s="18" t="e">
        <f t="shared" ref="U135:U198" si="31">LOG(I135,2)</f>
        <v>#VALUE!</v>
      </c>
      <c r="V135" s="18" t="e">
        <f t="shared" ref="V135:V198" si="32">LOG(J135,2)</f>
        <v>#VALUE!</v>
      </c>
      <c r="W135" s="18" t="e">
        <f t="shared" ref="W135:W198" si="33">LOG(K135,2)</f>
        <v>#VALUE!</v>
      </c>
      <c r="X135" s="18" t="e">
        <f t="shared" ref="X135:X198" si="34">LOG(L135,2)</f>
        <v>#VALUE!</v>
      </c>
      <c r="Y135" s="18" t="e">
        <f t="shared" ref="Y135:Y198" si="35">LOG(M135,2)</f>
        <v>#VALUE!</v>
      </c>
      <c r="Z135" s="18" t="e">
        <f t="shared" ref="Z135:Z198" si="36">LOG(N135,2)</f>
        <v>#VALUE!</v>
      </c>
    </row>
    <row r="136" spans="1:26" x14ac:dyDescent="0.25">
      <c r="A136" s="9" t="s">
        <v>416</v>
      </c>
      <c r="B136" s="6" t="s">
        <v>417</v>
      </c>
      <c r="C136" s="6">
        <v>988399.61817596096</v>
      </c>
      <c r="D136" s="6">
        <v>942874.312506633</v>
      </c>
      <c r="E136" s="6">
        <v>656195.69853549602</v>
      </c>
      <c r="F136" s="6">
        <v>614794.22766404203</v>
      </c>
      <c r="G136" s="6">
        <v>1202291.9604910701</v>
      </c>
      <c r="H136" s="6">
        <v>1260076.91038415</v>
      </c>
      <c r="I136" s="6">
        <v>2224478</v>
      </c>
      <c r="J136" s="6">
        <v>2103272.1029782598</v>
      </c>
      <c r="K136" s="6">
        <v>829590.62273236294</v>
      </c>
      <c r="L136" s="6">
        <v>931241.03505632002</v>
      </c>
      <c r="M136" s="6">
        <v>1724324.5803577099</v>
      </c>
      <c r="N136" s="6">
        <v>1728606.9664962401</v>
      </c>
      <c r="O136" s="18">
        <f t="shared" si="25"/>
        <v>19.914734927782835</v>
      </c>
      <c r="P136" s="18">
        <f t="shared" si="26"/>
        <v>19.846705943313186</v>
      </c>
      <c r="Q136" s="18">
        <f t="shared" si="27"/>
        <v>19.323766611234554</v>
      </c>
      <c r="R136" s="18">
        <f t="shared" si="28"/>
        <v>19.229744093988014</v>
      </c>
      <c r="S136" s="18">
        <f t="shared" si="29"/>
        <v>20.197355847075325</v>
      </c>
      <c r="T136" s="18">
        <f t="shared" si="30"/>
        <v>20.26508036244897</v>
      </c>
      <c r="U136" s="18">
        <f t="shared" si="31"/>
        <v>21.08503539971117</v>
      </c>
      <c r="V136" s="18">
        <f t="shared" si="32"/>
        <v>21.00420407475438</v>
      </c>
      <c r="W136" s="18">
        <f t="shared" si="33"/>
        <v>19.662040061194055</v>
      </c>
      <c r="X136" s="18">
        <f t="shared" si="34"/>
        <v>19.82879510631691</v>
      </c>
      <c r="Y136" s="18">
        <f t="shared" si="35"/>
        <v>20.717599936788854</v>
      </c>
      <c r="Z136" s="18">
        <f t="shared" si="36"/>
        <v>20.721178449903888</v>
      </c>
    </row>
    <row r="137" spans="1:26" x14ac:dyDescent="0.25">
      <c r="A137" s="9" t="s">
        <v>419</v>
      </c>
      <c r="B137" s="6" t="s">
        <v>420</v>
      </c>
      <c r="C137" s="6">
        <v>352623.63674362202</v>
      </c>
      <c r="D137" s="6">
        <v>287507.56815246999</v>
      </c>
      <c r="E137" s="6">
        <v>215818.06200923101</v>
      </c>
      <c r="F137" s="6">
        <v>196181.47714106899</v>
      </c>
      <c r="G137" s="6">
        <v>238416.00404018699</v>
      </c>
      <c r="H137" s="6">
        <v>226031.62959018399</v>
      </c>
      <c r="I137" s="6" t="s">
        <v>31</v>
      </c>
      <c r="J137" s="6" t="s">
        <v>31</v>
      </c>
      <c r="K137" s="6" t="s">
        <v>31</v>
      </c>
      <c r="L137" s="6" t="s">
        <v>31</v>
      </c>
      <c r="M137" s="6" t="s">
        <v>31</v>
      </c>
      <c r="N137" s="6" t="s">
        <v>31</v>
      </c>
      <c r="O137" s="18">
        <f t="shared" si="25"/>
        <v>18.427769657744594</v>
      </c>
      <c r="P137" s="18">
        <f t="shared" si="26"/>
        <v>18.133240407510627</v>
      </c>
      <c r="Q137" s="18">
        <f t="shared" si="27"/>
        <v>17.719456084771121</v>
      </c>
      <c r="R137" s="18">
        <f t="shared" si="28"/>
        <v>17.581829307542243</v>
      </c>
      <c r="S137" s="18">
        <f t="shared" si="29"/>
        <v>17.863121556606242</v>
      </c>
      <c r="T137" s="18">
        <f t="shared" si="30"/>
        <v>17.786165143803039</v>
      </c>
      <c r="U137" s="18" t="e">
        <f t="shared" si="31"/>
        <v>#VALUE!</v>
      </c>
      <c r="V137" s="18" t="e">
        <f t="shared" si="32"/>
        <v>#VALUE!</v>
      </c>
      <c r="W137" s="18" t="e">
        <f t="shared" si="33"/>
        <v>#VALUE!</v>
      </c>
      <c r="X137" s="18" t="e">
        <f t="shared" si="34"/>
        <v>#VALUE!</v>
      </c>
      <c r="Y137" s="18" t="e">
        <f t="shared" si="35"/>
        <v>#VALUE!</v>
      </c>
      <c r="Z137" s="18" t="e">
        <f t="shared" si="36"/>
        <v>#VALUE!</v>
      </c>
    </row>
    <row r="138" spans="1:26" x14ac:dyDescent="0.25">
      <c r="A138" s="9" t="s">
        <v>422</v>
      </c>
      <c r="B138" s="6" t="s">
        <v>423</v>
      </c>
      <c r="C138" s="6">
        <v>7008987.3881533304</v>
      </c>
      <c r="D138" s="6">
        <v>5618449.4025012003</v>
      </c>
      <c r="E138" s="6">
        <v>6695275.9922503904</v>
      </c>
      <c r="F138" s="6">
        <v>6347043.7498217802</v>
      </c>
      <c r="G138" s="6">
        <v>6694194.0196394101</v>
      </c>
      <c r="H138" s="6">
        <v>5776953.6550705396</v>
      </c>
      <c r="I138" s="6">
        <v>8560003</v>
      </c>
      <c r="J138" s="6">
        <v>8830150.5371286198</v>
      </c>
      <c r="K138" s="6">
        <v>8674193.5390186496</v>
      </c>
      <c r="L138" s="6">
        <v>10422390.1859912</v>
      </c>
      <c r="M138" s="6">
        <v>5335862.3186424403</v>
      </c>
      <c r="N138" s="6">
        <v>6633534.5379155297</v>
      </c>
      <c r="O138" s="18">
        <f t="shared" si="25"/>
        <v>22.74077459763792</v>
      </c>
      <c r="P138" s="18">
        <f t="shared" si="26"/>
        <v>22.421740595146506</v>
      </c>
      <c r="Q138" s="18">
        <f t="shared" si="27"/>
        <v>22.674712096784756</v>
      </c>
      <c r="R138" s="18">
        <f t="shared" si="28"/>
        <v>22.597653356396322</v>
      </c>
      <c r="S138" s="18">
        <f t="shared" si="29"/>
        <v>22.674478934975927</v>
      </c>
      <c r="T138" s="18">
        <f t="shared" si="30"/>
        <v>22.4618774901978</v>
      </c>
      <c r="U138" s="18">
        <f t="shared" si="31"/>
        <v>23.02917987156793</v>
      </c>
      <c r="V138" s="18">
        <f t="shared" si="32"/>
        <v>23.074006602590632</v>
      </c>
      <c r="W138" s="18">
        <f t="shared" si="33"/>
        <v>23.048298202364645</v>
      </c>
      <c r="X138" s="18">
        <f t="shared" si="34"/>
        <v>23.313182835690004</v>
      </c>
      <c r="Y138" s="18">
        <f t="shared" si="35"/>
        <v>22.347290010439174</v>
      </c>
      <c r="Z138" s="18">
        <f t="shared" si="36"/>
        <v>22.661346353925229</v>
      </c>
    </row>
    <row r="139" spans="1:26" x14ac:dyDescent="0.25">
      <c r="A139" s="9" t="s">
        <v>425</v>
      </c>
      <c r="B139" s="6" t="s">
        <v>426</v>
      </c>
      <c r="C139" s="6">
        <v>104317.529507386</v>
      </c>
      <c r="D139" s="6">
        <v>70956.677513137794</v>
      </c>
      <c r="E139" s="6">
        <v>99924.343626060101</v>
      </c>
      <c r="F139" s="6">
        <v>112468.86539998899</v>
      </c>
      <c r="G139" s="6">
        <v>144701.12549704901</v>
      </c>
      <c r="H139" s="6">
        <v>151959.032530086</v>
      </c>
      <c r="I139" s="6" t="s">
        <v>31</v>
      </c>
      <c r="J139" s="6" t="s">
        <v>31</v>
      </c>
      <c r="K139" s="6" t="s">
        <v>31</v>
      </c>
      <c r="L139" s="6" t="s">
        <v>31</v>
      </c>
      <c r="M139" s="6" t="s">
        <v>31</v>
      </c>
      <c r="N139" s="6" t="s">
        <v>31</v>
      </c>
      <c r="O139" s="18">
        <f t="shared" si="25"/>
        <v>16.670622082998364</v>
      </c>
      <c r="P139" s="18">
        <f t="shared" si="26"/>
        <v>16.114650837785668</v>
      </c>
      <c r="Q139" s="18">
        <f t="shared" si="27"/>
        <v>16.608548570582332</v>
      </c>
      <c r="R139" s="18">
        <f t="shared" si="28"/>
        <v>16.779166151881622</v>
      </c>
      <c r="S139" s="18">
        <f t="shared" si="29"/>
        <v>17.142716617748718</v>
      </c>
      <c r="T139" s="18">
        <f t="shared" si="30"/>
        <v>17.213322906447818</v>
      </c>
      <c r="U139" s="18" t="e">
        <f t="shared" si="31"/>
        <v>#VALUE!</v>
      </c>
      <c r="V139" s="18" t="e">
        <f t="shared" si="32"/>
        <v>#VALUE!</v>
      </c>
      <c r="W139" s="18" t="e">
        <f t="shared" si="33"/>
        <v>#VALUE!</v>
      </c>
      <c r="X139" s="18" t="e">
        <f t="shared" si="34"/>
        <v>#VALUE!</v>
      </c>
      <c r="Y139" s="18" t="e">
        <f t="shared" si="35"/>
        <v>#VALUE!</v>
      </c>
      <c r="Z139" s="18" t="e">
        <f t="shared" si="36"/>
        <v>#VALUE!</v>
      </c>
    </row>
    <row r="140" spans="1:26" x14ac:dyDescent="0.25">
      <c r="A140" s="9" t="s">
        <v>428</v>
      </c>
      <c r="B140" s="6" t="s">
        <v>429</v>
      </c>
      <c r="C140" s="6">
        <v>74423.763740939597</v>
      </c>
      <c r="D140" s="6">
        <v>70463.989332603</v>
      </c>
      <c r="E140" s="6">
        <v>180272.918841454</v>
      </c>
      <c r="F140" s="6">
        <v>94702.676632643401</v>
      </c>
      <c r="G140" s="6">
        <v>34323.119639914803</v>
      </c>
      <c r="H140" s="6">
        <v>42862.565156082797</v>
      </c>
      <c r="I140" s="6" t="s">
        <v>31</v>
      </c>
      <c r="J140" s="6" t="s">
        <v>31</v>
      </c>
      <c r="K140" s="6" t="s">
        <v>31</v>
      </c>
      <c r="L140" s="6" t="s">
        <v>31</v>
      </c>
      <c r="M140" s="6" t="s">
        <v>31</v>
      </c>
      <c r="N140" s="6" t="s">
        <v>31</v>
      </c>
      <c r="O140" s="18">
        <f t="shared" si="25"/>
        <v>16.1834757314897</v>
      </c>
      <c r="P140" s="18">
        <f t="shared" si="26"/>
        <v>16.104598535157781</v>
      </c>
      <c r="Q140" s="18">
        <f t="shared" si="27"/>
        <v>17.459823161348019</v>
      </c>
      <c r="R140" s="18">
        <f t="shared" si="28"/>
        <v>16.531117581484605</v>
      </c>
      <c r="S140" s="18">
        <f t="shared" si="29"/>
        <v>15.066893065384976</v>
      </c>
      <c r="T140" s="18">
        <f t="shared" si="30"/>
        <v>15.387430571776234</v>
      </c>
      <c r="U140" s="18" t="e">
        <f t="shared" si="31"/>
        <v>#VALUE!</v>
      </c>
      <c r="V140" s="18" t="e">
        <f t="shared" si="32"/>
        <v>#VALUE!</v>
      </c>
      <c r="W140" s="18" t="e">
        <f t="shared" si="33"/>
        <v>#VALUE!</v>
      </c>
      <c r="X140" s="18" t="e">
        <f t="shared" si="34"/>
        <v>#VALUE!</v>
      </c>
      <c r="Y140" s="18" t="e">
        <f t="shared" si="35"/>
        <v>#VALUE!</v>
      </c>
      <c r="Z140" s="18" t="e">
        <f t="shared" si="36"/>
        <v>#VALUE!</v>
      </c>
    </row>
    <row r="141" spans="1:26" x14ac:dyDescent="0.25">
      <c r="A141" s="9" t="s">
        <v>431</v>
      </c>
      <c r="B141" s="6" t="s">
        <v>432</v>
      </c>
      <c r="C141" s="6">
        <v>421871.443513354</v>
      </c>
      <c r="D141" s="6">
        <v>349711.690676792</v>
      </c>
      <c r="E141" s="6">
        <v>1010571.61975552</v>
      </c>
      <c r="F141" s="6">
        <v>929150.77415422502</v>
      </c>
      <c r="G141" s="6">
        <v>412361.462423052</v>
      </c>
      <c r="H141" s="6">
        <v>386485.70228251599</v>
      </c>
      <c r="I141" s="6" t="s">
        <v>31</v>
      </c>
      <c r="J141" s="6" t="s">
        <v>31</v>
      </c>
      <c r="K141" s="6" t="s">
        <v>31</v>
      </c>
      <c r="L141" s="6" t="s">
        <v>31</v>
      </c>
      <c r="M141" s="6" t="s">
        <v>31</v>
      </c>
      <c r="N141" s="6" t="s">
        <v>31</v>
      </c>
      <c r="O141" s="18">
        <f t="shared" si="25"/>
        <v>18.686443909242254</v>
      </c>
      <c r="P141" s="18">
        <f t="shared" si="26"/>
        <v>18.415806499810493</v>
      </c>
      <c r="Q141" s="18">
        <f t="shared" si="27"/>
        <v>19.946740139240404</v>
      </c>
      <c r="R141" s="18">
        <f t="shared" si="28"/>
        <v>19.825553197497875</v>
      </c>
      <c r="S141" s="18">
        <f t="shared" si="29"/>
        <v>18.653549985200431</v>
      </c>
      <c r="T141" s="18">
        <f t="shared" si="30"/>
        <v>18.5600555182696</v>
      </c>
      <c r="U141" s="18" t="e">
        <f t="shared" si="31"/>
        <v>#VALUE!</v>
      </c>
      <c r="V141" s="18" t="e">
        <f t="shared" si="32"/>
        <v>#VALUE!</v>
      </c>
      <c r="W141" s="18" t="e">
        <f t="shared" si="33"/>
        <v>#VALUE!</v>
      </c>
      <c r="X141" s="18" t="e">
        <f t="shared" si="34"/>
        <v>#VALUE!</v>
      </c>
      <c r="Y141" s="18" t="e">
        <f t="shared" si="35"/>
        <v>#VALUE!</v>
      </c>
      <c r="Z141" s="18" t="e">
        <f t="shared" si="36"/>
        <v>#VALUE!</v>
      </c>
    </row>
    <row r="142" spans="1:26" x14ac:dyDescent="0.25">
      <c r="A142" s="9" t="s">
        <v>434</v>
      </c>
      <c r="B142" s="6" t="s">
        <v>435</v>
      </c>
      <c r="C142" s="6">
        <v>28443.2295702999</v>
      </c>
      <c r="D142" s="6">
        <v>30449.776098278799</v>
      </c>
      <c r="E142" s="6">
        <v>81266.381817937494</v>
      </c>
      <c r="F142" s="6">
        <v>63389.016733011602</v>
      </c>
      <c r="G142" s="6">
        <v>29242.1648984516</v>
      </c>
      <c r="H142" s="6">
        <v>36671.440021238297</v>
      </c>
      <c r="I142" s="6" t="s">
        <v>31</v>
      </c>
      <c r="J142" s="6" t="s">
        <v>31</v>
      </c>
      <c r="K142" s="6" t="s">
        <v>31</v>
      </c>
      <c r="L142" s="6" t="s">
        <v>31</v>
      </c>
      <c r="M142" s="6" t="s">
        <v>31</v>
      </c>
      <c r="N142" s="6" t="s">
        <v>31</v>
      </c>
      <c r="O142" s="18">
        <f t="shared" si="25"/>
        <v>14.795797663793977</v>
      </c>
      <c r="P142" s="18">
        <f t="shared" si="26"/>
        <v>14.894143999369383</v>
      </c>
      <c r="Q142" s="18">
        <f t="shared" si="27"/>
        <v>16.310371042857916</v>
      </c>
      <c r="R142" s="18">
        <f t="shared" si="28"/>
        <v>15.951945269165007</v>
      </c>
      <c r="S142" s="18">
        <f t="shared" si="29"/>
        <v>14.835762502489711</v>
      </c>
      <c r="T142" s="18">
        <f t="shared" si="30"/>
        <v>15.162369298740797</v>
      </c>
      <c r="U142" s="18" t="e">
        <f t="shared" si="31"/>
        <v>#VALUE!</v>
      </c>
      <c r="V142" s="18" t="e">
        <f t="shared" si="32"/>
        <v>#VALUE!</v>
      </c>
      <c r="W142" s="18" t="e">
        <f t="shared" si="33"/>
        <v>#VALUE!</v>
      </c>
      <c r="X142" s="18" t="e">
        <f t="shared" si="34"/>
        <v>#VALUE!</v>
      </c>
      <c r="Y142" s="18" t="e">
        <f t="shared" si="35"/>
        <v>#VALUE!</v>
      </c>
      <c r="Z142" s="18" t="e">
        <f t="shared" si="36"/>
        <v>#VALUE!</v>
      </c>
    </row>
    <row r="143" spans="1:26" x14ac:dyDescent="0.25">
      <c r="A143" s="9" t="s">
        <v>437</v>
      </c>
      <c r="B143" s="6" t="s">
        <v>438</v>
      </c>
      <c r="C143" s="6">
        <v>163940.86760051601</v>
      </c>
      <c r="D143" s="6">
        <v>201274.29564994399</v>
      </c>
      <c r="E143" s="6">
        <v>212493.422702093</v>
      </c>
      <c r="F143" s="6">
        <v>168436.85046716701</v>
      </c>
      <c r="G143" s="6">
        <v>118477.88728741401</v>
      </c>
      <c r="H143" s="6">
        <v>135482.979185209</v>
      </c>
      <c r="I143" s="6" t="s">
        <v>31</v>
      </c>
      <c r="J143" s="6" t="s">
        <v>31</v>
      </c>
      <c r="K143" s="6" t="s">
        <v>31</v>
      </c>
      <c r="L143" s="6" t="s">
        <v>31</v>
      </c>
      <c r="M143" s="6" t="s">
        <v>31</v>
      </c>
      <c r="N143" s="6" t="s">
        <v>31</v>
      </c>
      <c r="O143" s="18">
        <f t="shared" si="25"/>
        <v>17.322816012432458</v>
      </c>
      <c r="P143" s="18">
        <f t="shared" si="26"/>
        <v>17.618803414673273</v>
      </c>
      <c r="Q143" s="18">
        <f t="shared" si="27"/>
        <v>17.69705866071337</v>
      </c>
      <c r="R143" s="18">
        <f t="shared" si="28"/>
        <v>17.361848278935103</v>
      </c>
      <c r="S143" s="18">
        <f t="shared" si="29"/>
        <v>16.854258294086183</v>
      </c>
      <c r="T143" s="18">
        <f t="shared" si="30"/>
        <v>17.047752090683787</v>
      </c>
      <c r="U143" s="18" t="e">
        <f t="shared" si="31"/>
        <v>#VALUE!</v>
      </c>
      <c r="V143" s="18" t="e">
        <f t="shared" si="32"/>
        <v>#VALUE!</v>
      </c>
      <c r="W143" s="18" t="e">
        <f t="shared" si="33"/>
        <v>#VALUE!</v>
      </c>
      <c r="X143" s="18" t="e">
        <f t="shared" si="34"/>
        <v>#VALUE!</v>
      </c>
      <c r="Y143" s="18" t="e">
        <f t="shared" si="35"/>
        <v>#VALUE!</v>
      </c>
      <c r="Z143" s="18" t="e">
        <f t="shared" si="36"/>
        <v>#VALUE!</v>
      </c>
    </row>
    <row r="144" spans="1:26" x14ac:dyDescent="0.25">
      <c r="A144" s="9" t="s">
        <v>440</v>
      </c>
      <c r="B144" s="6" t="s">
        <v>441</v>
      </c>
      <c r="C144" s="6">
        <v>350371.78893911903</v>
      </c>
      <c r="D144" s="6">
        <v>299894.76057104702</v>
      </c>
      <c r="E144" s="6">
        <v>305503.988135789</v>
      </c>
      <c r="F144" s="6">
        <v>298083.97929145</v>
      </c>
      <c r="G144" s="6">
        <v>154854.12737972001</v>
      </c>
      <c r="H144" s="6">
        <v>181572.097433149</v>
      </c>
      <c r="I144" s="6" t="s">
        <v>31</v>
      </c>
      <c r="J144" s="6" t="s">
        <v>31</v>
      </c>
      <c r="K144" s="6" t="s">
        <v>31</v>
      </c>
      <c r="L144" s="6" t="s">
        <v>31</v>
      </c>
      <c r="M144" s="6" t="s">
        <v>31</v>
      </c>
      <c r="N144" s="6" t="s">
        <v>31</v>
      </c>
      <c r="O144" s="18">
        <f t="shared" si="25"/>
        <v>18.418527091852734</v>
      </c>
      <c r="P144" s="18">
        <f t="shared" si="26"/>
        <v>18.194096791694491</v>
      </c>
      <c r="Q144" s="18">
        <f t="shared" si="27"/>
        <v>18.220831687954369</v>
      </c>
      <c r="R144" s="18">
        <f t="shared" si="28"/>
        <v>18.185359313308744</v>
      </c>
      <c r="S144" s="18">
        <f t="shared" si="29"/>
        <v>17.2405503106034</v>
      </c>
      <c r="T144" s="18">
        <f t="shared" si="30"/>
        <v>17.470182992111386</v>
      </c>
      <c r="U144" s="18" t="e">
        <f t="shared" si="31"/>
        <v>#VALUE!</v>
      </c>
      <c r="V144" s="18" t="e">
        <f t="shared" si="32"/>
        <v>#VALUE!</v>
      </c>
      <c r="W144" s="18" t="e">
        <f t="shared" si="33"/>
        <v>#VALUE!</v>
      </c>
      <c r="X144" s="18" t="e">
        <f t="shared" si="34"/>
        <v>#VALUE!</v>
      </c>
      <c r="Y144" s="18" t="e">
        <f t="shared" si="35"/>
        <v>#VALUE!</v>
      </c>
      <c r="Z144" s="18" t="e">
        <f t="shared" si="36"/>
        <v>#VALUE!</v>
      </c>
    </row>
    <row r="145" spans="1:26" x14ac:dyDescent="0.25">
      <c r="A145" s="9" t="s">
        <v>443</v>
      </c>
      <c r="B145" s="6" t="s">
        <v>444</v>
      </c>
      <c r="C145" s="6">
        <v>438009.194705281</v>
      </c>
      <c r="D145" s="6">
        <v>473059.05878102902</v>
      </c>
      <c r="E145" s="6">
        <v>341851.218027547</v>
      </c>
      <c r="F145" s="6">
        <v>392005.02342478</v>
      </c>
      <c r="G145" s="6">
        <v>553269.99823068699</v>
      </c>
      <c r="H145" s="6">
        <v>487236.99431402399</v>
      </c>
      <c r="I145" s="6">
        <v>228306.875</v>
      </c>
      <c r="J145" s="6">
        <v>188663.416932252</v>
      </c>
      <c r="K145" s="6" t="s">
        <v>31</v>
      </c>
      <c r="L145" s="6">
        <v>112256.202837258</v>
      </c>
      <c r="M145" s="6" t="s">
        <v>31</v>
      </c>
      <c r="N145" s="6">
        <v>230709.77828695101</v>
      </c>
      <c r="O145" s="18">
        <f t="shared" si="25"/>
        <v>18.74060162968901</v>
      </c>
      <c r="P145" s="18">
        <f t="shared" si="26"/>
        <v>18.851660781662542</v>
      </c>
      <c r="Q145" s="18">
        <f t="shared" si="27"/>
        <v>18.383009040141964</v>
      </c>
      <c r="R145" s="18">
        <f t="shared" si="28"/>
        <v>18.580512616592557</v>
      </c>
      <c r="S145" s="18">
        <f t="shared" si="29"/>
        <v>19.077624168365148</v>
      </c>
      <c r="T145" s="18">
        <f t="shared" si="30"/>
        <v>18.894264150963426</v>
      </c>
      <c r="U145" s="18">
        <f t="shared" si="31"/>
        <v>17.800614778498183</v>
      </c>
      <c r="V145" s="18">
        <f t="shared" si="32"/>
        <v>17.525455176510786</v>
      </c>
      <c r="W145" s="18" t="e">
        <f t="shared" si="33"/>
        <v>#VALUE!</v>
      </c>
      <c r="X145" s="18">
        <f t="shared" si="34"/>
        <v>16.776435639272357</v>
      </c>
      <c r="Y145" s="18" t="e">
        <f t="shared" si="35"/>
        <v>#VALUE!</v>
      </c>
      <c r="Z145" s="18">
        <f t="shared" si="36"/>
        <v>17.815719626212953</v>
      </c>
    </row>
    <row r="146" spans="1:26" x14ac:dyDescent="0.25">
      <c r="A146" s="9" t="s">
        <v>446</v>
      </c>
      <c r="B146" s="6" t="s">
        <v>447</v>
      </c>
      <c r="C146" s="6">
        <v>1263740.1152238001</v>
      </c>
      <c r="D146" s="6">
        <v>1188268.83571377</v>
      </c>
      <c r="E146" s="6">
        <v>2640429.4705894701</v>
      </c>
      <c r="F146" s="6">
        <v>2564086.7466291199</v>
      </c>
      <c r="G146" s="6">
        <v>1095318.7937849299</v>
      </c>
      <c r="H146" s="6">
        <v>1036796.40569032</v>
      </c>
      <c r="I146" s="6" t="s">
        <v>31</v>
      </c>
      <c r="J146" s="6">
        <v>491780.20424397202</v>
      </c>
      <c r="K146" s="6">
        <v>948325.545671414</v>
      </c>
      <c r="L146" s="6">
        <v>981718.34710652998</v>
      </c>
      <c r="M146" s="6" t="s">
        <v>31</v>
      </c>
      <c r="N146" s="6" t="s">
        <v>31</v>
      </c>
      <c r="O146" s="18">
        <f t="shared" si="25"/>
        <v>20.269268376963147</v>
      </c>
      <c r="P146" s="18">
        <f t="shared" si="26"/>
        <v>20.180429839868669</v>
      </c>
      <c r="Q146" s="18">
        <f t="shared" si="27"/>
        <v>21.332341174929791</v>
      </c>
      <c r="R146" s="18">
        <f t="shared" si="28"/>
        <v>21.290013640490908</v>
      </c>
      <c r="S146" s="18">
        <f t="shared" si="29"/>
        <v>20.062919398306466</v>
      </c>
      <c r="T146" s="18">
        <f t="shared" si="30"/>
        <v>19.983701191210912</v>
      </c>
      <c r="U146" s="18" t="e">
        <f t="shared" si="31"/>
        <v>#VALUE!</v>
      </c>
      <c r="V146" s="18">
        <f t="shared" si="32"/>
        <v>18.907654137362172</v>
      </c>
      <c r="W146" s="18">
        <f t="shared" si="33"/>
        <v>19.85502287375277</v>
      </c>
      <c r="X146" s="18">
        <f t="shared" si="34"/>
        <v>19.904949652219127</v>
      </c>
      <c r="Y146" s="18" t="e">
        <f t="shared" si="35"/>
        <v>#VALUE!</v>
      </c>
      <c r="Z146" s="18" t="e">
        <f t="shared" si="36"/>
        <v>#VALUE!</v>
      </c>
    </row>
    <row r="147" spans="1:26" x14ac:dyDescent="0.25">
      <c r="A147" s="9" t="s">
        <v>449</v>
      </c>
      <c r="B147" s="6" t="s">
        <v>450</v>
      </c>
      <c r="C147" s="6">
        <v>159132740.51659399</v>
      </c>
      <c r="D147" s="6">
        <v>153265094.427313</v>
      </c>
      <c r="E147" s="6">
        <v>93339898.586495399</v>
      </c>
      <c r="F147" s="6">
        <v>103793277.916605</v>
      </c>
      <c r="G147" s="6">
        <v>140613473.16657299</v>
      </c>
      <c r="H147" s="6">
        <v>143714963.32507899</v>
      </c>
      <c r="I147" s="6">
        <v>108885138.24218801</v>
      </c>
      <c r="J147" s="6">
        <v>106170044.02838901</v>
      </c>
      <c r="K147" s="6">
        <v>146501322.078224</v>
      </c>
      <c r="L147" s="6">
        <v>118839071.96265601</v>
      </c>
      <c r="M147" s="6">
        <v>95369026.327416196</v>
      </c>
      <c r="N147" s="6">
        <v>93361589.212818995</v>
      </c>
      <c r="O147" s="18">
        <f t="shared" si="25"/>
        <v>27.245655450339772</v>
      </c>
      <c r="P147" s="18">
        <f t="shared" si="26"/>
        <v>27.191453924910874</v>
      </c>
      <c r="Q147" s="18">
        <f t="shared" si="27"/>
        <v>26.475990564030848</v>
      </c>
      <c r="R147" s="18">
        <f t="shared" si="28"/>
        <v>26.629137770902492</v>
      </c>
      <c r="S147" s="18">
        <f t="shared" si="29"/>
        <v>27.06715959489868</v>
      </c>
      <c r="T147" s="18">
        <f t="shared" si="30"/>
        <v>27.098635039342462</v>
      </c>
      <c r="U147" s="18">
        <f t="shared" si="31"/>
        <v>26.698231812809642</v>
      </c>
      <c r="V147" s="18">
        <f t="shared" si="32"/>
        <v>26.661801524977133</v>
      </c>
      <c r="W147" s="18">
        <f t="shared" si="33"/>
        <v>27.126338443180494</v>
      </c>
      <c r="X147" s="18">
        <f t="shared" si="34"/>
        <v>26.824434003143686</v>
      </c>
      <c r="Y147" s="18">
        <f t="shared" si="35"/>
        <v>26.507017452250793</v>
      </c>
      <c r="Z147" s="18">
        <f t="shared" si="36"/>
        <v>26.476325783203876</v>
      </c>
    </row>
    <row r="148" spans="1:26" x14ac:dyDescent="0.25">
      <c r="A148" s="9" t="s">
        <v>452</v>
      </c>
      <c r="B148" s="6" t="s">
        <v>453</v>
      </c>
      <c r="C148" s="6">
        <v>338328.26431902702</v>
      </c>
      <c r="D148" s="6">
        <v>432967.16630015703</v>
      </c>
      <c r="E148" s="6">
        <v>500182.19082432601</v>
      </c>
      <c r="F148" s="6">
        <v>531596.28194055695</v>
      </c>
      <c r="G148" s="6">
        <v>363630.69354841701</v>
      </c>
      <c r="H148" s="6">
        <v>546380.40434282599</v>
      </c>
      <c r="I148" s="6" t="s">
        <v>31</v>
      </c>
      <c r="J148" s="6">
        <v>244292.11931255599</v>
      </c>
      <c r="K148" s="6">
        <v>528817.84845435398</v>
      </c>
      <c r="L148" s="6">
        <v>490186.59863744001</v>
      </c>
      <c r="M148" s="6">
        <v>63700.224338913002</v>
      </c>
      <c r="N148" s="6">
        <v>136429.68936598499</v>
      </c>
      <c r="O148" s="18">
        <f t="shared" si="25"/>
        <v>18.36806418094967</v>
      </c>
      <c r="P148" s="18">
        <f t="shared" si="26"/>
        <v>18.723898097975447</v>
      </c>
      <c r="Q148" s="18">
        <f t="shared" si="27"/>
        <v>18.932094165168749</v>
      </c>
      <c r="R148" s="18">
        <f t="shared" si="28"/>
        <v>19.019971488673399</v>
      </c>
      <c r="S148" s="18">
        <f t="shared" si="29"/>
        <v>18.472114454940147</v>
      </c>
      <c r="T148" s="18">
        <f t="shared" si="30"/>
        <v>19.059546217463833</v>
      </c>
      <c r="U148" s="18" t="e">
        <f t="shared" si="31"/>
        <v>#VALUE!</v>
      </c>
      <c r="V148" s="18">
        <f t="shared" si="32"/>
        <v>17.898247798491933</v>
      </c>
      <c r="W148" s="18">
        <f t="shared" si="33"/>
        <v>19.012411345386102</v>
      </c>
      <c r="X148" s="18">
        <f t="shared" si="34"/>
        <v>18.902971516896166</v>
      </c>
      <c r="Y148" s="18">
        <f t="shared" si="35"/>
        <v>15.959010832911204</v>
      </c>
      <c r="Z148" s="18">
        <f t="shared" si="36"/>
        <v>17.057798107363283</v>
      </c>
    </row>
    <row r="149" spans="1:26" x14ac:dyDescent="0.25">
      <c r="A149" s="9" t="s">
        <v>455</v>
      </c>
      <c r="B149" s="6" t="s">
        <v>456</v>
      </c>
      <c r="C149" s="6">
        <v>1063360.77689963</v>
      </c>
      <c r="D149" s="6">
        <v>1078814.34077644</v>
      </c>
      <c r="E149" s="6">
        <v>78606.988679368995</v>
      </c>
      <c r="F149" s="6">
        <v>91199.719082102805</v>
      </c>
      <c r="G149" s="6">
        <v>282095.20811273198</v>
      </c>
      <c r="H149" s="6">
        <v>252882.14866443901</v>
      </c>
      <c r="I149" s="6">
        <v>298599.53125</v>
      </c>
      <c r="J149" s="6">
        <v>346705.32941798202</v>
      </c>
      <c r="K149" s="6" t="s">
        <v>31</v>
      </c>
      <c r="L149" s="6">
        <v>37603.6570593941</v>
      </c>
      <c r="M149" s="6">
        <v>47093.231141222597</v>
      </c>
      <c r="N149" s="6">
        <v>191978.195895021</v>
      </c>
      <c r="O149" s="18">
        <f t="shared" si="25"/>
        <v>20.020199726623964</v>
      </c>
      <c r="P149" s="18">
        <f t="shared" si="26"/>
        <v>20.041015174013239</v>
      </c>
      <c r="Q149" s="18">
        <f t="shared" si="27"/>
        <v>16.262369962832988</v>
      </c>
      <c r="R149" s="18">
        <f t="shared" si="28"/>
        <v>16.476741760085503</v>
      </c>
      <c r="S149" s="18">
        <f t="shared" si="29"/>
        <v>18.105822633835253</v>
      </c>
      <c r="T149" s="18">
        <f t="shared" si="30"/>
        <v>17.948105672994807</v>
      </c>
      <c r="U149" s="18">
        <f t="shared" si="31"/>
        <v>18.187852375127513</v>
      </c>
      <c r="V149" s="18">
        <f t="shared" si="32"/>
        <v>18.403350487688837</v>
      </c>
      <c r="W149" s="18" t="e">
        <f t="shared" si="33"/>
        <v>#VALUE!</v>
      </c>
      <c r="X149" s="18">
        <f t="shared" si="34"/>
        <v>15.198585354348372</v>
      </c>
      <c r="Y149" s="18">
        <f t="shared" si="35"/>
        <v>15.523232091175982</v>
      </c>
      <c r="Z149" s="18">
        <f t="shared" si="36"/>
        <v>17.550582939235237</v>
      </c>
    </row>
    <row r="150" spans="1:26" x14ac:dyDescent="0.25">
      <c r="A150" s="9" t="s">
        <v>458</v>
      </c>
      <c r="B150" s="6" t="s">
        <v>459</v>
      </c>
      <c r="C150" s="6">
        <v>39737.8892381404</v>
      </c>
      <c r="D150" s="6">
        <v>293649.63402527</v>
      </c>
      <c r="E150" s="6">
        <v>2315375.7984203398</v>
      </c>
      <c r="F150" s="6">
        <v>2196232.4921395499</v>
      </c>
      <c r="G150" s="6">
        <v>445214.30958895001</v>
      </c>
      <c r="H150" s="6">
        <v>404962.50178023003</v>
      </c>
      <c r="I150" s="6" t="s">
        <v>31</v>
      </c>
      <c r="J150" s="6" t="s">
        <v>31</v>
      </c>
      <c r="K150" s="6" t="s">
        <v>31</v>
      </c>
      <c r="L150" s="6" t="s">
        <v>31</v>
      </c>
      <c r="M150" s="6" t="s">
        <v>31</v>
      </c>
      <c r="N150" s="6" t="s">
        <v>31</v>
      </c>
      <c r="O150" s="18">
        <f t="shared" si="25"/>
        <v>15.278227622380072</v>
      </c>
      <c r="P150" s="18">
        <f t="shared" si="26"/>
        <v>18.163736314246417</v>
      </c>
      <c r="Q150" s="18">
        <f t="shared" si="27"/>
        <v>21.142814939274921</v>
      </c>
      <c r="R150" s="18">
        <f t="shared" si="28"/>
        <v>21.066599354770517</v>
      </c>
      <c r="S150" s="18">
        <f t="shared" si="29"/>
        <v>18.764140437380046</v>
      </c>
      <c r="T150" s="18">
        <f t="shared" si="30"/>
        <v>18.627428799717283</v>
      </c>
      <c r="U150" s="18" t="e">
        <f t="shared" si="31"/>
        <v>#VALUE!</v>
      </c>
      <c r="V150" s="18" t="e">
        <f t="shared" si="32"/>
        <v>#VALUE!</v>
      </c>
      <c r="W150" s="18" t="e">
        <f t="shared" si="33"/>
        <v>#VALUE!</v>
      </c>
      <c r="X150" s="18" t="e">
        <f t="shared" si="34"/>
        <v>#VALUE!</v>
      </c>
      <c r="Y150" s="18" t="e">
        <f t="shared" si="35"/>
        <v>#VALUE!</v>
      </c>
      <c r="Z150" s="18" t="e">
        <f t="shared" si="36"/>
        <v>#VALUE!</v>
      </c>
    </row>
    <row r="151" spans="1:26" x14ac:dyDescent="0.25">
      <c r="A151" s="9" t="s">
        <v>461</v>
      </c>
      <c r="B151" s="6" t="s">
        <v>462</v>
      </c>
      <c r="C151" s="6">
        <v>7759153.9947681502</v>
      </c>
      <c r="D151" s="6">
        <v>6402029.8167236103</v>
      </c>
      <c r="E151" s="6">
        <v>5374943.3467457704</v>
      </c>
      <c r="F151" s="6">
        <v>5229791.1955017298</v>
      </c>
      <c r="G151" s="6">
        <v>7123529.2806803398</v>
      </c>
      <c r="H151" s="6">
        <v>7093594.8609228404</v>
      </c>
      <c r="I151" s="6">
        <v>9527625</v>
      </c>
      <c r="J151" s="6">
        <v>9418673.9128040299</v>
      </c>
      <c r="K151" s="6">
        <v>5704747.7511239201</v>
      </c>
      <c r="L151" s="6">
        <v>6419166.5916288598</v>
      </c>
      <c r="M151" s="6">
        <v>6346198.8799983403</v>
      </c>
      <c r="N151" s="6">
        <v>8071416.0022568097</v>
      </c>
      <c r="O151" s="18">
        <f t="shared" si="25"/>
        <v>22.887467928683854</v>
      </c>
      <c r="P151" s="18">
        <f t="shared" si="26"/>
        <v>22.610097965410905</v>
      </c>
      <c r="Q151" s="18">
        <f t="shared" si="27"/>
        <v>22.357818117737963</v>
      </c>
      <c r="R151" s="18">
        <f t="shared" si="28"/>
        <v>22.318321915944047</v>
      </c>
      <c r="S151" s="18">
        <f t="shared" si="29"/>
        <v>22.764160756332899</v>
      </c>
      <c r="T151" s="18">
        <f t="shared" si="30"/>
        <v>22.758085504780766</v>
      </c>
      <c r="U151" s="18">
        <f t="shared" si="31"/>
        <v>23.183685200275249</v>
      </c>
      <c r="V151" s="18">
        <f t="shared" si="32"/>
        <v>23.167092521508962</v>
      </c>
      <c r="W151" s="18">
        <f t="shared" si="33"/>
        <v>22.443731665084716</v>
      </c>
      <c r="X151" s="18">
        <f t="shared" si="34"/>
        <v>22.613954571940869</v>
      </c>
      <c r="Y151" s="18">
        <f t="shared" si="35"/>
        <v>22.597461303105952</v>
      </c>
      <c r="Z151" s="18">
        <f t="shared" si="36"/>
        <v>22.944390363053948</v>
      </c>
    </row>
    <row r="152" spans="1:26" x14ac:dyDescent="0.25">
      <c r="A152" s="9" t="s">
        <v>464</v>
      </c>
      <c r="B152" s="6" t="s">
        <v>465</v>
      </c>
      <c r="C152" s="6">
        <v>555871.68913630198</v>
      </c>
      <c r="D152" s="6">
        <v>705681.36036181299</v>
      </c>
      <c r="E152" s="6">
        <v>473050.73532386398</v>
      </c>
      <c r="F152" s="6">
        <v>398893.828444699</v>
      </c>
      <c r="G152" s="6">
        <v>352448.68174236699</v>
      </c>
      <c r="H152" s="6">
        <v>364124.33030142298</v>
      </c>
      <c r="I152" s="6" t="s">
        <v>31</v>
      </c>
      <c r="J152" s="6" t="s">
        <v>31</v>
      </c>
      <c r="K152" s="6" t="s">
        <v>31</v>
      </c>
      <c r="L152" s="6" t="s">
        <v>31</v>
      </c>
      <c r="M152" s="6" t="s">
        <v>31</v>
      </c>
      <c r="N152" s="6" t="s">
        <v>31</v>
      </c>
      <c r="O152" s="18">
        <f t="shared" si="25"/>
        <v>19.084392381108962</v>
      </c>
      <c r="P152" s="18">
        <f t="shared" si="26"/>
        <v>19.428657378053039</v>
      </c>
      <c r="Q152" s="18">
        <f t="shared" si="27"/>
        <v>18.851635397271743</v>
      </c>
      <c r="R152" s="18">
        <f t="shared" si="28"/>
        <v>18.605645277127106</v>
      </c>
      <c r="S152" s="18">
        <f t="shared" si="29"/>
        <v>18.427053683762207</v>
      </c>
      <c r="T152" s="18">
        <f t="shared" si="30"/>
        <v>18.474071617395765</v>
      </c>
      <c r="U152" s="18" t="e">
        <f t="shared" si="31"/>
        <v>#VALUE!</v>
      </c>
      <c r="V152" s="18" t="e">
        <f t="shared" si="32"/>
        <v>#VALUE!</v>
      </c>
      <c r="W152" s="18" t="e">
        <f t="shared" si="33"/>
        <v>#VALUE!</v>
      </c>
      <c r="X152" s="18" t="e">
        <f t="shared" si="34"/>
        <v>#VALUE!</v>
      </c>
      <c r="Y152" s="18" t="e">
        <f t="shared" si="35"/>
        <v>#VALUE!</v>
      </c>
      <c r="Z152" s="18" t="e">
        <f t="shared" si="36"/>
        <v>#VALUE!</v>
      </c>
    </row>
    <row r="153" spans="1:26" x14ac:dyDescent="0.25">
      <c r="A153" s="9" t="s">
        <v>467</v>
      </c>
      <c r="B153" s="6" t="s">
        <v>468</v>
      </c>
      <c r="C153" s="6">
        <v>551226.98594047502</v>
      </c>
      <c r="D153" s="6">
        <v>633449.52447428298</v>
      </c>
      <c r="E153" s="6">
        <v>582978.33260379604</v>
      </c>
      <c r="F153" s="6">
        <v>569200.78152334294</v>
      </c>
      <c r="G153" s="6">
        <v>423748.63610051299</v>
      </c>
      <c r="H153" s="6">
        <v>493446.03019157</v>
      </c>
      <c r="I153" s="6" t="s">
        <v>31</v>
      </c>
      <c r="J153" s="6" t="s">
        <v>31</v>
      </c>
      <c r="K153" s="6" t="s">
        <v>31</v>
      </c>
      <c r="L153" s="6" t="s">
        <v>31</v>
      </c>
      <c r="M153" s="6" t="s">
        <v>31</v>
      </c>
      <c r="N153" s="6" t="s">
        <v>31</v>
      </c>
      <c r="O153" s="18">
        <f t="shared" si="25"/>
        <v>19.072286992975187</v>
      </c>
      <c r="P153" s="18">
        <f t="shared" si="26"/>
        <v>19.272870139277448</v>
      </c>
      <c r="Q153" s="18">
        <f t="shared" si="27"/>
        <v>19.153082738607093</v>
      </c>
      <c r="R153" s="18">
        <f t="shared" si="28"/>
        <v>19.118578117149905</v>
      </c>
      <c r="S153" s="18">
        <f t="shared" si="29"/>
        <v>18.692849199159674</v>
      </c>
      <c r="T153" s="18">
        <f t="shared" si="30"/>
        <v>18.912532775465326</v>
      </c>
      <c r="U153" s="18" t="e">
        <f t="shared" si="31"/>
        <v>#VALUE!</v>
      </c>
      <c r="V153" s="18" t="e">
        <f t="shared" si="32"/>
        <v>#VALUE!</v>
      </c>
      <c r="W153" s="18" t="e">
        <f t="shared" si="33"/>
        <v>#VALUE!</v>
      </c>
      <c r="X153" s="18" t="e">
        <f t="shared" si="34"/>
        <v>#VALUE!</v>
      </c>
      <c r="Y153" s="18" t="e">
        <f t="shared" si="35"/>
        <v>#VALUE!</v>
      </c>
      <c r="Z153" s="18" t="e">
        <f t="shared" si="36"/>
        <v>#VALUE!</v>
      </c>
    </row>
    <row r="154" spans="1:26" x14ac:dyDescent="0.25">
      <c r="A154" s="9" t="s">
        <v>470</v>
      </c>
      <c r="B154" s="6" t="s">
        <v>471</v>
      </c>
      <c r="C154" s="6">
        <v>571796.20419219497</v>
      </c>
      <c r="D154" s="6">
        <v>568738.797107636</v>
      </c>
      <c r="E154" s="6">
        <v>472560.58434624702</v>
      </c>
      <c r="F154" s="6">
        <v>421695.87372801802</v>
      </c>
      <c r="G154" s="6">
        <v>271794.61384919501</v>
      </c>
      <c r="H154" s="6">
        <v>315377.88374096598</v>
      </c>
      <c r="I154" s="6" t="s">
        <v>31</v>
      </c>
      <c r="J154" s="6" t="s">
        <v>31</v>
      </c>
      <c r="K154" s="6" t="s">
        <v>31</v>
      </c>
      <c r="L154" s="6" t="s">
        <v>31</v>
      </c>
      <c r="M154" s="6" t="s">
        <v>31</v>
      </c>
      <c r="N154" s="6" t="s">
        <v>31</v>
      </c>
      <c r="O154" s="18">
        <f t="shared" si="25"/>
        <v>19.125141517261238</v>
      </c>
      <c r="P154" s="18">
        <f t="shared" si="26"/>
        <v>19.11740669702419</v>
      </c>
      <c r="Q154" s="18">
        <f t="shared" si="27"/>
        <v>18.850139775480176</v>
      </c>
      <c r="R154" s="18">
        <f t="shared" si="28"/>
        <v>18.685843379427702</v>
      </c>
      <c r="S154" s="18">
        <f t="shared" si="29"/>
        <v>18.052157340954</v>
      </c>
      <c r="T154" s="18">
        <f t="shared" si="30"/>
        <v>18.2667219673618</v>
      </c>
      <c r="U154" s="18" t="e">
        <f t="shared" si="31"/>
        <v>#VALUE!</v>
      </c>
      <c r="V154" s="18" t="e">
        <f t="shared" si="32"/>
        <v>#VALUE!</v>
      </c>
      <c r="W154" s="18" t="e">
        <f t="shared" si="33"/>
        <v>#VALUE!</v>
      </c>
      <c r="X154" s="18" t="e">
        <f t="shared" si="34"/>
        <v>#VALUE!</v>
      </c>
      <c r="Y154" s="18" t="e">
        <f t="shared" si="35"/>
        <v>#VALUE!</v>
      </c>
      <c r="Z154" s="18" t="e">
        <f t="shared" si="36"/>
        <v>#VALUE!</v>
      </c>
    </row>
    <row r="155" spans="1:26" x14ac:dyDescent="0.25">
      <c r="A155" s="9" t="s">
        <v>473</v>
      </c>
      <c r="B155" s="6" t="s">
        <v>474</v>
      </c>
      <c r="C155" s="6">
        <v>91915.528990533203</v>
      </c>
      <c r="D155" s="6">
        <v>121484.386589022</v>
      </c>
      <c r="E155" s="6">
        <v>88796.620094168597</v>
      </c>
      <c r="F155" s="6">
        <v>97206.160030203595</v>
      </c>
      <c r="G155" s="6">
        <v>68946.749749652707</v>
      </c>
      <c r="H155" s="6">
        <v>72573.519717321498</v>
      </c>
      <c r="I155" s="6" t="s">
        <v>31</v>
      </c>
      <c r="J155" s="6" t="s">
        <v>31</v>
      </c>
      <c r="K155" s="6" t="s">
        <v>31</v>
      </c>
      <c r="L155" s="6" t="s">
        <v>31</v>
      </c>
      <c r="M155" s="6" t="s">
        <v>31</v>
      </c>
      <c r="N155" s="6" t="s">
        <v>31</v>
      </c>
      <c r="O155" s="18">
        <f t="shared" si="25"/>
        <v>16.48802100281565</v>
      </c>
      <c r="P155" s="18">
        <f t="shared" si="26"/>
        <v>16.890411382193541</v>
      </c>
      <c r="Q155" s="18">
        <f t="shared" si="27"/>
        <v>16.438217143217368</v>
      </c>
      <c r="R155" s="18">
        <f t="shared" si="28"/>
        <v>16.568760120987822</v>
      </c>
      <c r="S155" s="18">
        <f t="shared" si="29"/>
        <v>16.073194922143209</v>
      </c>
      <c r="T155" s="18">
        <f t="shared" si="30"/>
        <v>16.147155620038877</v>
      </c>
      <c r="U155" s="18" t="e">
        <f t="shared" si="31"/>
        <v>#VALUE!</v>
      </c>
      <c r="V155" s="18" t="e">
        <f t="shared" si="32"/>
        <v>#VALUE!</v>
      </c>
      <c r="W155" s="18" t="e">
        <f t="shared" si="33"/>
        <v>#VALUE!</v>
      </c>
      <c r="X155" s="18" t="e">
        <f t="shared" si="34"/>
        <v>#VALUE!</v>
      </c>
      <c r="Y155" s="18" t="e">
        <f t="shared" si="35"/>
        <v>#VALUE!</v>
      </c>
      <c r="Z155" s="18" t="e">
        <f t="shared" si="36"/>
        <v>#VALUE!</v>
      </c>
    </row>
    <row r="156" spans="1:26" x14ac:dyDescent="0.25">
      <c r="A156" s="9" t="s">
        <v>476</v>
      </c>
      <c r="B156" s="6" t="s">
        <v>477</v>
      </c>
      <c r="C156" s="6">
        <v>342596.780260164</v>
      </c>
      <c r="D156" s="6">
        <v>319766.25530623097</v>
      </c>
      <c r="E156" s="6">
        <v>243168.04114038599</v>
      </c>
      <c r="F156" s="6">
        <v>181273.20441026799</v>
      </c>
      <c r="G156" s="6">
        <v>261429.506965621</v>
      </c>
      <c r="H156" s="6">
        <v>265952.21355867502</v>
      </c>
      <c r="I156" s="6" t="s">
        <v>31</v>
      </c>
      <c r="J156" s="6" t="s">
        <v>31</v>
      </c>
      <c r="K156" s="6" t="s">
        <v>31</v>
      </c>
      <c r="L156" s="6" t="s">
        <v>31</v>
      </c>
      <c r="M156" s="6" t="s">
        <v>31</v>
      </c>
      <c r="N156" s="6" t="s">
        <v>31</v>
      </c>
      <c r="O156" s="18">
        <f t="shared" si="25"/>
        <v>18.386152067410034</v>
      </c>
      <c r="P156" s="18">
        <f t="shared" si="26"/>
        <v>18.286658174759051</v>
      </c>
      <c r="Q156" s="18">
        <f t="shared" si="27"/>
        <v>17.891594106516045</v>
      </c>
      <c r="R156" s="18">
        <f t="shared" si="28"/>
        <v>17.467806157811971</v>
      </c>
      <c r="S156" s="18">
        <f t="shared" si="29"/>
        <v>17.996062458533117</v>
      </c>
      <c r="T156" s="18">
        <f t="shared" si="30"/>
        <v>18.020807519203682</v>
      </c>
      <c r="U156" s="18" t="e">
        <f t="shared" si="31"/>
        <v>#VALUE!</v>
      </c>
      <c r="V156" s="18" t="e">
        <f t="shared" si="32"/>
        <v>#VALUE!</v>
      </c>
      <c r="W156" s="18" t="e">
        <f t="shared" si="33"/>
        <v>#VALUE!</v>
      </c>
      <c r="X156" s="18" t="e">
        <f t="shared" si="34"/>
        <v>#VALUE!</v>
      </c>
      <c r="Y156" s="18" t="e">
        <f t="shared" si="35"/>
        <v>#VALUE!</v>
      </c>
      <c r="Z156" s="18" t="e">
        <f t="shared" si="36"/>
        <v>#VALUE!</v>
      </c>
    </row>
    <row r="157" spans="1:26" x14ac:dyDescent="0.25">
      <c r="A157" s="9" t="s">
        <v>479</v>
      </c>
      <c r="B157" s="6" t="s">
        <v>480</v>
      </c>
      <c r="C157" s="6">
        <v>326265.077896868</v>
      </c>
      <c r="D157" s="6">
        <v>463051.706015845</v>
      </c>
      <c r="E157" s="6">
        <v>812784.99550216703</v>
      </c>
      <c r="F157" s="6">
        <v>793518.311369156</v>
      </c>
      <c r="G157" s="6">
        <v>307541.07824850199</v>
      </c>
      <c r="H157" s="6">
        <v>92723.769216834306</v>
      </c>
      <c r="I157" s="6" t="s">
        <v>31</v>
      </c>
      <c r="J157" s="6" t="s">
        <v>31</v>
      </c>
      <c r="K157" s="6" t="s">
        <v>31</v>
      </c>
      <c r="L157" s="6" t="s">
        <v>31</v>
      </c>
      <c r="M157" s="6" t="s">
        <v>31</v>
      </c>
      <c r="N157" s="6" t="s">
        <v>31</v>
      </c>
      <c r="O157" s="18">
        <f t="shared" si="25"/>
        <v>18.315685049849272</v>
      </c>
      <c r="P157" s="18">
        <f t="shared" si="26"/>
        <v>18.820813773424828</v>
      </c>
      <c r="Q157" s="18">
        <f t="shared" si="27"/>
        <v>19.632514243778164</v>
      </c>
      <c r="R157" s="18">
        <f t="shared" si="28"/>
        <v>19.597903989767794</v>
      </c>
      <c r="S157" s="18">
        <f t="shared" si="29"/>
        <v>18.230419598473478</v>
      </c>
      <c r="T157" s="18">
        <f t="shared" si="30"/>
        <v>16.500651592571032</v>
      </c>
      <c r="U157" s="18" t="e">
        <f t="shared" si="31"/>
        <v>#VALUE!</v>
      </c>
      <c r="V157" s="18" t="e">
        <f t="shared" si="32"/>
        <v>#VALUE!</v>
      </c>
      <c r="W157" s="18" t="e">
        <f t="shared" si="33"/>
        <v>#VALUE!</v>
      </c>
      <c r="X157" s="18" t="e">
        <f t="shared" si="34"/>
        <v>#VALUE!</v>
      </c>
      <c r="Y157" s="18" t="e">
        <f t="shared" si="35"/>
        <v>#VALUE!</v>
      </c>
      <c r="Z157" s="18" t="e">
        <f t="shared" si="36"/>
        <v>#VALUE!</v>
      </c>
    </row>
    <row r="158" spans="1:26" x14ac:dyDescent="0.25">
      <c r="A158" s="9" t="s">
        <v>482</v>
      </c>
      <c r="B158" s="6" t="s">
        <v>483</v>
      </c>
      <c r="C158" s="6">
        <v>140463.41704584999</v>
      </c>
      <c r="D158" s="6">
        <v>146812.27071838401</v>
      </c>
      <c r="E158" s="6">
        <v>118687.877302878</v>
      </c>
      <c r="F158" s="6">
        <v>123076.725863887</v>
      </c>
      <c r="G158" s="6">
        <v>77968.349293878098</v>
      </c>
      <c r="H158" s="6">
        <v>79827.5891325025</v>
      </c>
      <c r="I158" s="6" t="s">
        <v>31</v>
      </c>
      <c r="J158" s="6" t="s">
        <v>31</v>
      </c>
      <c r="K158" s="6" t="s">
        <v>31</v>
      </c>
      <c r="L158" s="6" t="s">
        <v>31</v>
      </c>
      <c r="M158" s="6" t="s">
        <v>31</v>
      </c>
      <c r="N158" s="6" t="s">
        <v>31</v>
      </c>
      <c r="O158" s="18">
        <f t="shared" si="25"/>
        <v>17.099834911510641</v>
      </c>
      <c r="P158" s="18">
        <f t="shared" si="26"/>
        <v>17.163613029571117</v>
      </c>
      <c r="Q158" s="18">
        <f t="shared" si="27"/>
        <v>16.856813061074888</v>
      </c>
      <c r="R158" s="18">
        <f t="shared" si="28"/>
        <v>16.90919844458293</v>
      </c>
      <c r="S158" s="18">
        <f t="shared" si="29"/>
        <v>16.250600970400516</v>
      </c>
      <c r="T158" s="18">
        <f t="shared" si="30"/>
        <v>16.284599820555531</v>
      </c>
      <c r="U158" s="18" t="e">
        <f t="shared" si="31"/>
        <v>#VALUE!</v>
      </c>
      <c r="V158" s="18" t="e">
        <f t="shared" si="32"/>
        <v>#VALUE!</v>
      </c>
      <c r="W158" s="18" t="e">
        <f t="shared" si="33"/>
        <v>#VALUE!</v>
      </c>
      <c r="X158" s="18" t="e">
        <f t="shared" si="34"/>
        <v>#VALUE!</v>
      </c>
      <c r="Y158" s="18" t="e">
        <f t="shared" si="35"/>
        <v>#VALUE!</v>
      </c>
      <c r="Z158" s="18" t="e">
        <f t="shared" si="36"/>
        <v>#VALUE!</v>
      </c>
    </row>
    <row r="159" spans="1:26" x14ac:dyDescent="0.25">
      <c r="A159" s="9" t="s">
        <v>31</v>
      </c>
      <c r="B159" s="6" t="s">
        <v>485</v>
      </c>
      <c r="C159" s="6">
        <v>328324.56470102101</v>
      </c>
      <c r="D159" s="6">
        <v>422863.45060087298</v>
      </c>
      <c r="E159" s="6">
        <v>258560.99633082299</v>
      </c>
      <c r="F159" s="6">
        <v>301519.40090133302</v>
      </c>
      <c r="G159" s="6">
        <v>131697.88005306799</v>
      </c>
      <c r="H159" s="6">
        <v>169857.01423199999</v>
      </c>
      <c r="I159" s="6" t="s">
        <v>31</v>
      </c>
      <c r="J159" s="6" t="s">
        <v>31</v>
      </c>
      <c r="K159" s="6" t="s">
        <v>31</v>
      </c>
      <c r="L159" s="6" t="s">
        <v>31</v>
      </c>
      <c r="M159" s="6" t="s">
        <v>31</v>
      </c>
      <c r="N159" s="6" t="s">
        <v>31</v>
      </c>
      <c r="O159" s="18">
        <f t="shared" si="25"/>
        <v>18.324763168443209</v>
      </c>
      <c r="P159" s="18">
        <f t="shared" si="26"/>
        <v>18.689832343586701</v>
      </c>
      <c r="Q159" s="18">
        <f t="shared" si="27"/>
        <v>17.980145136885632</v>
      </c>
      <c r="R159" s="18">
        <f t="shared" si="28"/>
        <v>18.20189130801705</v>
      </c>
      <c r="S159" s="18">
        <f t="shared" si="29"/>
        <v>17.006872597088631</v>
      </c>
      <c r="T159" s="18">
        <f t="shared" si="30"/>
        <v>17.37396126986193</v>
      </c>
      <c r="U159" s="18" t="e">
        <f t="shared" si="31"/>
        <v>#VALUE!</v>
      </c>
      <c r="V159" s="18" t="e">
        <f t="shared" si="32"/>
        <v>#VALUE!</v>
      </c>
      <c r="W159" s="18" t="e">
        <f t="shared" si="33"/>
        <v>#VALUE!</v>
      </c>
      <c r="X159" s="18" t="e">
        <f t="shared" si="34"/>
        <v>#VALUE!</v>
      </c>
      <c r="Y159" s="18" t="e">
        <f t="shared" si="35"/>
        <v>#VALUE!</v>
      </c>
      <c r="Z159" s="18" t="e">
        <f t="shared" si="36"/>
        <v>#VALUE!</v>
      </c>
    </row>
    <row r="160" spans="1:26" x14ac:dyDescent="0.25">
      <c r="A160" s="9" t="s">
        <v>487</v>
      </c>
      <c r="B160" s="6" t="s">
        <v>488</v>
      </c>
      <c r="C160" s="6">
        <v>61025.715711527402</v>
      </c>
      <c r="D160" s="6">
        <v>67299.527230179199</v>
      </c>
      <c r="E160" s="6">
        <v>1218097.27647209</v>
      </c>
      <c r="F160" s="6">
        <v>1280409.5983547601</v>
      </c>
      <c r="G160" s="6">
        <v>214038.55321074801</v>
      </c>
      <c r="H160" s="6">
        <v>122490.251533841</v>
      </c>
      <c r="I160" s="6" t="s">
        <v>31</v>
      </c>
      <c r="J160" s="6" t="s">
        <v>31</v>
      </c>
      <c r="K160" s="6" t="s">
        <v>31</v>
      </c>
      <c r="L160" s="6" t="s">
        <v>31</v>
      </c>
      <c r="M160" s="6" t="s">
        <v>31</v>
      </c>
      <c r="N160" s="6" t="s">
        <v>31</v>
      </c>
      <c r="O160" s="18">
        <f t="shared" si="25"/>
        <v>15.897129689628247</v>
      </c>
      <c r="P160" s="18">
        <f t="shared" si="26"/>
        <v>16.038308749688586</v>
      </c>
      <c r="Q160" s="18">
        <f t="shared" si="27"/>
        <v>20.216197919875469</v>
      </c>
      <c r="R160" s="18">
        <f t="shared" si="28"/>
        <v>20.288173966258537</v>
      </c>
      <c r="S160" s="18">
        <f t="shared" si="29"/>
        <v>17.707511156653865</v>
      </c>
      <c r="T160" s="18">
        <f t="shared" si="30"/>
        <v>16.902307410412266</v>
      </c>
      <c r="U160" s="18" t="e">
        <f t="shared" si="31"/>
        <v>#VALUE!</v>
      </c>
      <c r="V160" s="18" t="e">
        <f t="shared" si="32"/>
        <v>#VALUE!</v>
      </c>
      <c r="W160" s="18" t="e">
        <f t="shared" si="33"/>
        <v>#VALUE!</v>
      </c>
      <c r="X160" s="18" t="e">
        <f t="shared" si="34"/>
        <v>#VALUE!</v>
      </c>
      <c r="Y160" s="18" t="e">
        <f t="shared" si="35"/>
        <v>#VALUE!</v>
      </c>
      <c r="Z160" s="18" t="e">
        <f t="shared" si="36"/>
        <v>#VALUE!</v>
      </c>
    </row>
    <row r="161" spans="1:26" x14ac:dyDescent="0.25">
      <c r="A161" s="9" t="s">
        <v>490</v>
      </c>
      <c r="B161" s="6" t="s">
        <v>491</v>
      </c>
      <c r="C161" s="6">
        <v>1332760.85882357</v>
      </c>
      <c r="D161" s="6">
        <v>1273316.09677936</v>
      </c>
      <c r="E161" s="6">
        <v>372044.373277209</v>
      </c>
      <c r="F161" s="6">
        <v>84751.181426315903</v>
      </c>
      <c r="G161" s="6">
        <v>788237.41133536096</v>
      </c>
      <c r="H161" s="6">
        <v>657742.53613459202</v>
      </c>
      <c r="I161" s="6" t="s">
        <v>31</v>
      </c>
      <c r="J161" s="6" t="s">
        <v>31</v>
      </c>
      <c r="K161" s="6" t="s">
        <v>31</v>
      </c>
      <c r="L161" s="6" t="s">
        <v>31</v>
      </c>
      <c r="M161" s="6" t="s">
        <v>31</v>
      </c>
      <c r="N161" s="6" t="s">
        <v>31</v>
      </c>
      <c r="O161" s="18">
        <f t="shared" si="25"/>
        <v>20.345986505984868</v>
      </c>
      <c r="P161" s="18">
        <f t="shared" si="26"/>
        <v>20.280159177602851</v>
      </c>
      <c r="Q161" s="18">
        <f t="shared" si="27"/>
        <v>18.505115174504539</v>
      </c>
      <c r="R161" s="18">
        <f t="shared" si="28"/>
        <v>16.370945859019756</v>
      </c>
      <c r="S161" s="18">
        <f t="shared" si="29"/>
        <v>19.588270698750343</v>
      </c>
      <c r="T161" s="18">
        <f t="shared" si="30"/>
        <v>19.327163446649404</v>
      </c>
      <c r="U161" s="18" t="e">
        <f t="shared" si="31"/>
        <v>#VALUE!</v>
      </c>
      <c r="V161" s="18" t="e">
        <f t="shared" si="32"/>
        <v>#VALUE!</v>
      </c>
      <c r="W161" s="18" t="e">
        <f t="shared" si="33"/>
        <v>#VALUE!</v>
      </c>
      <c r="X161" s="18" t="e">
        <f t="shared" si="34"/>
        <v>#VALUE!</v>
      </c>
      <c r="Y161" s="18" t="e">
        <f t="shared" si="35"/>
        <v>#VALUE!</v>
      </c>
      <c r="Z161" s="18" t="e">
        <f t="shared" si="36"/>
        <v>#VALUE!</v>
      </c>
    </row>
    <row r="162" spans="1:26" x14ac:dyDescent="0.25">
      <c r="A162" s="9" t="s">
        <v>493</v>
      </c>
      <c r="B162" s="6" t="s">
        <v>494</v>
      </c>
      <c r="C162" s="6">
        <v>492173.89808230498</v>
      </c>
      <c r="D162" s="6">
        <v>413738.23196851398</v>
      </c>
      <c r="E162" s="6">
        <v>492219.49080048298</v>
      </c>
      <c r="F162" s="6">
        <v>539943.13795999601</v>
      </c>
      <c r="G162" s="6">
        <v>430829.50991275097</v>
      </c>
      <c r="H162" s="6">
        <v>387688.033760063</v>
      </c>
      <c r="I162" s="6" t="s">
        <v>31</v>
      </c>
      <c r="J162" s="6" t="s">
        <v>31</v>
      </c>
      <c r="K162" s="6" t="s">
        <v>31</v>
      </c>
      <c r="L162" s="6" t="s">
        <v>31</v>
      </c>
      <c r="M162" s="6" t="s">
        <v>31</v>
      </c>
      <c r="N162" s="6" t="s">
        <v>31</v>
      </c>
      <c r="O162" s="18">
        <f t="shared" si="25"/>
        <v>18.908808622469071</v>
      </c>
      <c r="P162" s="18">
        <f t="shared" si="26"/>
        <v>18.658358752103826</v>
      </c>
      <c r="Q162" s="18">
        <f t="shared" si="27"/>
        <v>18.908942260888843</v>
      </c>
      <c r="R162" s="18">
        <f t="shared" si="28"/>
        <v>19.042447957819299</v>
      </c>
      <c r="S162" s="18">
        <f t="shared" si="29"/>
        <v>18.716757545922206</v>
      </c>
      <c r="T162" s="18">
        <f t="shared" si="30"/>
        <v>18.564536680504915</v>
      </c>
      <c r="U162" s="18" t="e">
        <f t="shared" si="31"/>
        <v>#VALUE!</v>
      </c>
      <c r="V162" s="18" t="e">
        <f t="shared" si="32"/>
        <v>#VALUE!</v>
      </c>
      <c r="W162" s="18" t="e">
        <f t="shared" si="33"/>
        <v>#VALUE!</v>
      </c>
      <c r="X162" s="18" t="e">
        <f t="shared" si="34"/>
        <v>#VALUE!</v>
      </c>
      <c r="Y162" s="18" t="e">
        <f t="shared" si="35"/>
        <v>#VALUE!</v>
      </c>
      <c r="Z162" s="18" t="e">
        <f t="shared" si="36"/>
        <v>#VALUE!</v>
      </c>
    </row>
    <row r="163" spans="1:26" x14ac:dyDescent="0.25">
      <c r="A163" s="9" t="s">
        <v>496</v>
      </c>
      <c r="B163" s="6" t="s">
        <v>497</v>
      </c>
      <c r="C163" s="6">
        <v>60055.069524555001</v>
      </c>
      <c r="D163" s="6">
        <v>91207.154015181397</v>
      </c>
      <c r="E163" s="6">
        <v>319891.44993448799</v>
      </c>
      <c r="F163" s="6">
        <v>293806.71731372399</v>
      </c>
      <c r="G163" s="6">
        <v>215829.174738564</v>
      </c>
      <c r="H163" s="6">
        <v>173291.617766143</v>
      </c>
      <c r="I163" s="6" t="s">
        <v>31</v>
      </c>
      <c r="J163" s="6" t="s">
        <v>31</v>
      </c>
      <c r="K163" s="6" t="s">
        <v>31</v>
      </c>
      <c r="L163" s="6" t="s">
        <v>31</v>
      </c>
      <c r="M163" s="6" t="s">
        <v>31</v>
      </c>
      <c r="N163" s="6" t="s">
        <v>31</v>
      </c>
      <c r="O163" s="18">
        <f t="shared" si="25"/>
        <v>15.873998415142836</v>
      </c>
      <c r="P163" s="18">
        <f t="shared" si="26"/>
        <v>16.476859369042948</v>
      </c>
      <c r="Q163" s="18">
        <f t="shared" si="27"/>
        <v>18.287222907021818</v>
      </c>
      <c r="R163" s="18">
        <f t="shared" si="28"/>
        <v>18.164507855097558</v>
      </c>
      <c r="S163" s="18">
        <f t="shared" si="29"/>
        <v>17.71953036894643</v>
      </c>
      <c r="T163" s="18">
        <f t="shared" si="30"/>
        <v>17.402842346478543</v>
      </c>
      <c r="U163" s="18" t="e">
        <f t="shared" si="31"/>
        <v>#VALUE!</v>
      </c>
      <c r="V163" s="18" t="e">
        <f t="shared" si="32"/>
        <v>#VALUE!</v>
      </c>
      <c r="W163" s="18" t="e">
        <f t="shared" si="33"/>
        <v>#VALUE!</v>
      </c>
      <c r="X163" s="18" t="e">
        <f t="shared" si="34"/>
        <v>#VALUE!</v>
      </c>
      <c r="Y163" s="18" t="e">
        <f t="shared" si="35"/>
        <v>#VALUE!</v>
      </c>
      <c r="Z163" s="18" t="e">
        <f t="shared" si="36"/>
        <v>#VALUE!</v>
      </c>
    </row>
    <row r="164" spans="1:26" x14ac:dyDescent="0.25">
      <c r="A164" s="9" t="s">
        <v>499</v>
      </c>
      <c r="B164" s="6" t="s">
        <v>500</v>
      </c>
      <c r="C164" s="6">
        <v>2730193.3435122799</v>
      </c>
      <c r="D164" s="6">
        <v>1462002.22163036</v>
      </c>
      <c r="E164" s="6">
        <v>1733273.48804099</v>
      </c>
      <c r="F164" s="6">
        <v>1422691.69286254</v>
      </c>
      <c r="G164" s="6">
        <v>4171573.28111528</v>
      </c>
      <c r="H164" s="6">
        <v>5421388.6517042704</v>
      </c>
      <c r="I164" s="6">
        <v>7223144.75</v>
      </c>
      <c r="J164" s="6">
        <v>6792397.8072123602</v>
      </c>
      <c r="K164" s="6">
        <v>9017468.4906677902</v>
      </c>
      <c r="L164" s="6">
        <v>9482268.4291074593</v>
      </c>
      <c r="M164" s="6">
        <v>9505785.5112597998</v>
      </c>
      <c r="N164" s="6">
        <v>9707423.02946507</v>
      </c>
      <c r="O164" s="18">
        <f t="shared" si="25"/>
        <v>21.380571691110127</v>
      </c>
      <c r="P164" s="18">
        <f t="shared" si="26"/>
        <v>20.47951407290773</v>
      </c>
      <c r="Q164" s="18">
        <f t="shared" si="27"/>
        <v>20.725067880320026</v>
      </c>
      <c r="R164" s="18">
        <f t="shared" si="28"/>
        <v>20.440191623058084</v>
      </c>
      <c r="S164" s="18">
        <f t="shared" si="29"/>
        <v>21.992160158460724</v>
      </c>
      <c r="T164" s="18">
        <f t="shared" si="30"/>
        <v>22.370231004727422</v>
      </c>
      <c r="U164" s="18">
        <f t="shared" si="31"/>
        <v>22.784195651237884</v>
      </c>
      <c r="V164" s="18">
        <f t="shared" si="32"/>
        <v>22.695489524340875</v>
      </c>
      <c r="W164" s="18">
        <f t="shared" si="33"/>
        <v>23.104291046201809</v>
      </c>
      <c r="X164" s="18">
        <f t="shared" si="34"/>
        <v>23.176800803546545</v>
      </c>
      <c r="Y164" s="18">
        <f t="shared" si="35"/>
        <v>23.180374418331045</v>
      </c>
      <c r="Z164" s="18">
        <f t="shared" si="36"/>
        <v>23.210656932318159</v>
      </c>
    </row>
    <row r="165" spans="1:26" x14ac:dyDescent="0.25">
      <c r="A165" s="9" t="s">
        <v>502</v>
      </c>
      <c r="B165" s="6" t="s">
        <v>503</v>
      </c>
      <c r="C165" s="6">
        <v>452131.83480303001</v>
      </c>
      <c r="D165" s="6">
        <v>384306.129262931</v>
      </c>
      <c r="E165" s="6">
        <v>357725.54185993999</v>
      </c>
      <c r="F165" s="6">
        <v>394513.791592605</v>
      </c>
      <c r="G165" s="6">
        <v>525793.28628342599</v>
      </c>
      <c r="H165" s="6">
        <v>478217.28355947201</v>
      </c>
      <c r="I165" s="6">
        <v>425667.03125</v>
      </c>
      <c r="J165" s="6">
        <v>420869.59828225401</v>
      </c>
      <c r="K165" s="6">
        <v>245930.990741952</v>
      </c>
      <c r="L165" s="6">
        <v>200321.89801503401</v>
      </c>
      <c r="M165" s="6">
        <v>318089.44388245197</v>
      </c>
      <c r="N165" s="6">
        <v>427196.66956014099</v>
      </c>
      <c r="O165" s="18">
        <f t="shared" si="25"/>
        <v>18.786383976467778</v>
      </c>
      <c r="P165" s="18">
        <f t="shared" si="26"/>
        <v>18.551896460430864</v>
      </c>
      <c r="Q165" s="18">
        <f t="shared" si="27"/>
        <v>18.448493605906972</v>
      </c>
      <c r="R165" s="18">
        <f t="shared" si="28"/>
        <v>18.589716209946694</v>
      </c>
      <c r="S165" s="18">
        <f t="shared" si="29"/>
        <v>19.004136195115773</v>
      </c>
      <c r="T165" s="18">
        <f t="shared" si="30"/>
        <v>18.867306746801159</v>
      </c>
      <c r="U165" s="18">
        <f t="shared" si="31"/>
        <v>18.699365829310864</v>
      </c>
      <c r="V165" s="18">
        <f t="shared" si="32"/>
        <v>18.683013774109774</v>
      </c>
      <c r="W165" s="18">
        <f t="shared" si="33"/>
        <v>17.907894020564608</v>
      </c>
      <c r="X165" s="18">
        <f t="shared" si="34"/>
        <v>17.611960611168548</v>
      </c>
      <c r="Y165" s="18">
        <f t="shared" si="35"/>
        <v>18.279072969825293</v>
      </c>
      <c r="Z165" s="18">
        <f t="shared" si="36"/>
        <v>18.704540874206199</v>
      </c>
    </row>
    <row r="166" spans="1:26" x14ac:dyDescent="0.25">
      <c r="A166" s="9" t="s">
        <v>505</v>
      </c>
      <c r="B166" s="6" t="s">
        <v>506</v>
      </c>
      <c r="C166" s="6">
        <v>1168694.3345840599</v>
      </c>
      <c r="D166" s="6">
        <v>770672.70615226903</v>
      </c>
      <c r="E166" s="6">
        <v>1480925.61600388</v>
      </c>
      <c r="F166" s="6">
        <v>1237222.1241116901</v>
      </c>
      <c r="G166" s="6">
        <v>1025249.53644341</v>
      </c>
      <c r="H166" s="6">
        <v>1164801.1356331401</v>
      </c>
      <c r="I166" s="6" t="s">
        <v>31</v>
      </c>
      <c r="J166" s="6" t="s">
        <v>31</v>
      </c>
      <c r="K166" s="6" t="s">
        <v>31</v>
      </c>
      <c r="L166" s="6" t="s">
        <v>31</v>
      </c>
      <c r="M166" s="6" t="s">
        <v>31</v>
      </c>
      <c r="N166" s="6" t="s">
        <v>31</v>
      </c>
      <c r="O166" s="18">
        <f t="shared" si="25"/>
        <v>20.156466219772959</v>
      </c>
      <c r="P166" s="18">
        <f t="shared" si="26"/>
        <v>19.555758772369533</v>
      </c>
      <c r="Q166" s="18">
        <f t="shared" si="27"/>
        <v>20.498067748021597</v>
      </c>
      <c r="R166" s="18">
        <f t="shared" si="28"/>
        <v>20.238673106490594</v>
      </c>
      <c r="S166" s="18">
        <f t="shared" si="29"/>
        <v>19.967543660688943</v>
      </c>
      <c r="T166" s="18">
        <f t="shared" si="30"/>
        <v>20.151652236542361</v>
      </c>
      <c r="U166" s="18" t="e">
        <f t="shared" si="31"/>
        <v>#VALUE!</v>
      </c>
      <c r="V166" s="18" t="e">
        <f t="shared" si="32"/>
        <v>#VALUE!</v>
      </c>
      <c r="W166" s="18" t="e">
        <f t="shared" si="33"/>
        <v>#VALUE!</v>
      </c>
      <c r="X166" s="18" t="e">
        <f t="shared" si="34"/>
        <v>#VALUE!</v>
      </c>
      <c r="Y166" s="18" t="e">
        <f t="shared" si="35"/>
        <v>#VALUE!</v>
      </c>
      <c r="Z166" s="18" t="e">
        <f t="shared" si="36"/>
        <v>#VALUE!</v>
      </c>
    </row>
    <row r="167" spans="1:26" x14ac:dyDescent="0.25">
      <c r="A167" s="9" t="s">
        <v>31</v>
      </c>
      <c r="B167" s="6" t="s">
        <v>508</v>
      </c>
      <c r="C167" s="6">
        <v>1360716.23096532</v>
      </c>
      <c r="D167" s="6">
        <v>1442327.9157219599</v>
      </c>
      <c r="E167" s="6">
        <v>2478557.80882621</v>
      </c>
      <c r="F167" s="6">
        <v>2428867.5978100402</v>
      </c>
      <c r="G167" s="6">
        <v>1354933.2668709501</v>
      </c>
      <c r="H167" s="6">
        <v>1150042.61482214</v>
      </c>
      <c r="I167" s="6" t="s">
        <v>31</v>
      </c>
      <c r="J167" s="6" t="s">
        <v>31</v>
      </c>
      <c r="K167" s="6" t="s">
        <v>31</v>
      </c>
      <c r="L167" s="6" t="s">
        <v>31</v>
      </c>
      <c r="M167" s="6" t="s">
        <v>31</v>
      </c>
      <c r="N167" s="6" t="s">
        <v>31</v>
      </c>
      <c r="O167" s="18">
        <f t="shared" si="25"/>
        <v>20.375934802320206</v>
      </c>
      <c r="P167" s="18">
        <f t="shared" si="26"/>
        <v>20.459967770382647</v>
      </c>
      <c r="Q167" s="18">
        <f t="shared" si="27"/>
        <v>21.241069477329219</v>
      </c>
      <c r="R167" s="18">
        <f t="shared" si="28"/>
        <v>21.211852417392198</v>
      </c>
      <c r="S167" s="18">
        <f t="shared" si="29"/>
        <v>20.369790367083997</v>
      </c>
      <c r="T167" s="18">
        <f t="shared" si="30"/>
        <v>20.13325589054033</v>
      </c>
      <c r="U167" s="18" t="e">
        <f t="shared" si="31"/>
        <v>#VALUE!</v>
      </c>
      <c r="V167" s="18" t="e">
        <f t="shared" si="32"/>
        <v>#VALUE!</v>
      </c>
      <c r="W167" s="18" t="e">
        <f t="shared" si="33"/>
        <v>#VALUE!</v>
      </c>
      <c r="X167" s="18" t="e">
        <f t="shared" si="34"/>
        <v>#VALUE!</v>
      </c>
      <c r="Y167" s="18" t="e">
        <f t="shared" si="35"/>
        <v>#VALUE!</v>
      </c>
      <c r="Z167" s="18" t="e">
        <f t="shared" si="36"/>
        <v>#VALUE!</v>
      </c>
    </row>
    <row r="168" spans="1:26" x14ac:dyDescent="0.25">
      <c r="A168" s="9" t="s">
        <v>510</v>
      </c>
      <c r="B168" s="6" t="s">
        <v>511</v>
      </c>
      <c r="C168" s="6">
        <v>193228.76992690901</v>
      </c>
      <c r="D168" s="6">
        <v>205753.878091689</v>
      </c>
      <c r="E168" s="6">
        <v>257930.14939445801</v>
      </c>
      <c r="F168" s="6">
        <v>241469.144762554</v>
      </c>
      <c r="G168" s="6">
        <v>186032.69917367099</v>
      </c>
      <c r="H168" s="6">
        <v>158035.535389308</v>
      </c>
      <c r="I168" s="6" t="s">
        <v>31</v>
      </c>
      <c r="J168" s="6" t="s">
        <v>31</v>
      </c>
      <c r="K168" s="6" t="s">
        <v>31</v>
      </c>
      <c r="L168" s="6" t="s">
        <v>31</v>
      </c>
      <c r="M168" s="6" t="s">
        <v>31</v>
      </c>
      <c r="N168" s="6" t="s">
        <v>31</v>
      </c>
      <c r="O168" s="18">
        <f t="shared" si="25"/>
        <v>17.559950388179772</v>
      </c>
      <c r="P168" s="18">
        <f t="shared" si="26"/>
        <v>17.650560097554774</v>
      </c>
      <c r="Q168" s="18">
        <f t="shared" si="27"/>
        <v>17.976620893704421</v>
      </c>
      <c r="R168" s="18">
        <f t="shared" si="28"/>
        <v>17.881479325849828</v>
      </c>
      <c r="S168" s="18">
        <f t="shared" si="29"/>
        <v>17.505196702165055</v>
      </c>
      <c r="T168" s="18">
        <f t="shared" si="30"/>
        <v>17.269889469330696</v>
      </c>
      <c r="U168" s="18" t="e">
        <f t="shared" si="31"/>
        <v>#VALUE!</v>
      </c>
      <c r="V168" s="18" t="e">
        <f t="shared" si="32"/>
        <v>#VALUE!</v>
      </c>
      <c r="W168" s="18" t="e">
        <f t="shared" si="33"/>
        <v>#VALUE!</v>
      </c>
      <c r="X168" s="18" t="e">
        <f t="shared" si="34"/>
        <v>#VALUE!</v>
      </c>
      <c r="Y168" s="18" t="e">
        <f t="shared" si="35"/>
        <v>#VALUE!</v>
      </c>
      <c r="Z168" s="18" t="e">
        <f t="shared" si="36"/>
        <v>#VALUE!</v>
      </c>
    </row>
    <row r="169" spans="1:26" x14ac:dyDescent="0.25">
      <c r="A169" s="9" t="s">
        <v>513</v>
      </c>
      <c r="B169" s="6" t="s">
        <v>514</v>
      </c>
      <c r="C169" s="6">
        <v>1710538.16029993</v>
      </c>
      <c r="D169" s="6">
        <v>1821330.75619648</v>
      </c>
      <c r="E169" s="6">
        <v>980998.33877523895</v>
      </c>
      <c r="F169" s="6">
        <v>932954.91279478697</v>
      </c>
      <c r="G169" s="6">
        <v>1416353.50304411</v>
      </c>
      <c r="H169" s="6">
        <v>1387658.7470037499</v>
      </c>
      <c r="I169" s="6">
        <v>1098238.125</v>
      </c>
      <c r="J169" s="6">
        <v>1269291.01654979</v>
      </c>
      <c r="K169" s="6">
        <v>741314.23686697194</v>
      </c>
      <c r="L169" s="6">
        <v>1065572.4621739599</v>
      </c>
      <c r="M169" s="6">
        <v>744856.67451131798</v>
      </c>
      <c r="N169" s="6">
        <v>931637.51575469796</v>
      </c>
      <c r="O169" s="18">
        <f t="shared" si="25"/>
        <v>20.706018858791793</v>
      </c>
      <c r="P169" s="18">
        <f t="shared" si="26"/>
        <v>20.796561510855554</v>
      </c>
      <c r="Q169" s="18">
        <f t="shared" si="27"/>
        <v>19.903891167820415</v>
      </c>
      <c r="R169" s="18">
        <f t="shared" si="28"/>
        <v>19.831447835621972</v>
      </c>
      <c r="S169" s="18">
        <f t="shared" si="29"/>
        <v>20.433749957230344</v>
      </c>
      <c r="T169" s="18">
        <f t="shared" si="30"/>
        <v>20.404221393337924</v>
      </c>
      <c r="U169" s="18">
        <f t="shared" si="31"/>
        <v>20.066759469304603</v>
      </c>
      <c r="V169" s="18">
        <f t="shared" si="32"/>
        <v>20.275591450165294</v>
      </c>
      <c r="W169" s="18">
        <f t="shared" si="33"/>
        <v>19.499725692907017</v>
      </c>
      <c r="X169" s="18">
        <f t="shared" si="34"/>
        <v>20.023197273439063</v>
      </c>
      <c r="Y169" s="18">
        <f t="shared" si="35"/>
        <v>19.50660332301252</v>
      </c>
      <c r="Z169" s="18">
        <f t="shared" si="36"/>
        <v>19.829409210489992</v>
      </c>
    </row>
    <row r="170" spans="1:26" x14ac:dyDescent="0.25">
      <c r="A170" s="9" t="s">
        <v>516</v>
      </c>
      <c r="B170" s="6" t="s">
        <v>517</v>
      </c>
      <c r="C170" s="6">
        <v>267463512.39383301</v>
      </c>
      <c r="D170" s="6">
        <v>228151891.37016901</v>
      </c>
      <c r="E170" s="6">
        <v>196535010.84772399</v>
      </c>
      <c r="F170" s="6">
        <v>192736327.43871</v>
      </c>
      <c r="G170" s="6">
        <v>195976514.81768301</v>
      </c>
      <c r="H170" s="6">
        <v>259425944.82374099</v>
      </c>
      <c r="I170" s="6">
        <v>682580655.82763696</v>
      </c>
      <c r="J170" s="6">
        <v>433185459.36209899</v>
      </c>
      <c r="K170" s="6">
        <v>231606875.03320801</v>
      </c>
      <c r="L170" s="6">
        <v>231813369.31433001</v>
      </c>
      <c r="M170" s="6">
        <v>369592573.24174601</v>
      </c>
      <c r="N170" s="6">
        <v>378007704.12225699</v>
      </c>
      <c r="O170" s="18">
        <f t="shared" si="25"/>
        <v>27.994766850317585</v>
      </c>
      <c r="P170" s="18">
        <f t="shared" si="26"/>
        <v>27.765419372816954</v>
      </c>
      <c r="Q170" s="18">
        <f t="shared" si="27"/>
        <v>27.550211096911969</v>
      </c>
      <c r="R170" s="18">
        <f t="shared" si="28"/>
        <v>27.522053279234008</v>
      </c>
      <c r="S170" s="18">
        <f t="shared" si="29"/>
        <v>27.546105535959111</v>
      </c>
      <c r="T170" s="18">
        <f t="shared" si="30"/>
        <v>27.950747527804939</v>
      </c>
      <c r="U170" s="18">
        <f t="shared" si="31"/>
        <v>29.346424288482961</v>
      </c>
      <c r="V170" s="18">
        <f t="shared" si="32"/>
        <v>28.690409576241205</v>
      </c>
      <c r="W170" s="18">
        <f t="shared" si="33"/>
        <v>27.787102838113018</v>
      </c>
      <c r="X170" s="18">
        <f t="shared" si="34"/>
        <v>27.788388532032076</v>
      </c>
      <c r="Y170" s="18">
        <f t="shared" si="35"/>
        <v>28.461360525985572</v>
      </c>
      <c r="Z170" s="18">
        <f t="shared" si="36"/>
        <v>28.493840397211152</v>
      </c>
    </row>
    <row r="171" spans="1:26" x14ac:dyDescent="0.25">
      <c r="A171" s="9" t="s">
        <v>519</v>
      </c>
      <c r="B171" s="6" t="s">
        <v>520</v>
      </c>
      <c r="C171" s="6">
        <v>3517598.4011050002</v>
      </c>
      <c r="D171" s="6">
        <v>2860920.6623572302</v>
      </c>
      <c r="E171" s="6">
        <v>4122219.27997813</v>
      </c>
      <c r="F171" s="6">
        <v>4022007.2904183501</v>
      </c>
      <c r="G171" s="6">
        <v>5424437.05163984</v>
      </c>
      <c r="H171" s="6">
        <v>4920001.95203509</v>
      </c>
      <c r="I171" s="6">
        <v>3275074.5</v>
      </c>
      <c r="J171" s="6">
        <v>3271532.5019256501</v>
      </c>
      <c r="K171" s="6">
        <v>3963474.8557615201</v>
      </c>
      <c r="L171" s="6">
        <v>4869334.3382824399</v>
      </c>
      <c r="M171" s="6">
        <v>3196987.80504876</v>
      </c>
      <c r="N171" s="6">
        <v>5217188.7027609702</v>
      </c>
      <c r="O171" s="18">
        <f t="shared" si="25"/>
        <v>21.746159351222531</v>
      </c>
      <c r="P171" s="18">
        <f t="shared" si="26"/>
        <v>21.448048059431674</v>
      </c>
      <c r="Q171" s="18">
        <f t="shared" si="27"/>
        <v>21.974989819888556</v>
      </c>
      <c r="R171" s="18">
        <f t="shared" si="28"/>
        <v>21.939484266044733</v>
      </c>
      <c r="S171" s="18">
        <f t="shared" si="29"/>
        <v>22.371041991683288</v>
      </c>
      <c r="T171" s="18">
        <f t="shared" si="30"/>
        <v>22.230227457285192</v>
      </c>
      <c r="U171" s="18">
        <f t="shared" si="31"/>
        <v>21.643096294159932</v>
      </c>
      <c r="V171" s="18">
        <f t="shared" si="32"/>
        <v>21.64153517293979</v>
      </c>
      <c r="W171" s="18">
        <f t="shared" si="33"/>
        <v>21.918334393307365</v>
      </c>
      <c r="X171" s="18">
        <f t="shared" si="34"/>
        <v>22.215293131673292</v>
      </c>
      <c r="Y171" s="18">
        <f t="shared" si="35"/>
        <v>21.608281810274253</v>
      </c>
      <c r="Z171" s="18">
        <f t="shared" si="36"/>
        <v>22.314841185096196</v>
      </c>
    </row>
    <row r="172" spans="1:26" x14ac:dyDescent="0.25">
      <c r="A172" s="9" t="s">
        <v>522</v>
      </c>
      <c r="B172" s="6" t="s">
        <v>523</v>
      </c>
      <c r="C172" s="6">
        <v>216285.00736886301</v>
      </c>
      <c r="D172" s="6">
        <v>223318.12887253301</v>
      </c>
      <c r="E172" s="6">
        <v>92033.751200278697</v>
      </c>
      <c r="F172" s="6">
        <v>92733.596906805295</v>
      </c>
      <c r="G172" s="6">
        <v>145649.26435028299</v>
      </c>
      <c r="H172" s="6">
        <v>147363.68007677901</v>
      </c>
      <c r="I172" s="6" t="s">
        <v>31</v>
      </c>
      <c r="J172" s="6" t="s">
        <v>31</v>
      </c>
      <c r="K172" s="6" t="s">
        <v>31</v>
      </c>
      <c r="L172" s="6" t="s">
        <v>31</v>
      </c>
      <c r="M172" s="6" t="s">
        <v>31</v>
      </c>
      <c r="N172" s="6" t="s">
        <v>31</v>
      </c>
      <c r="O172" s="18">
        <f t="shared" si="25"/>
        <v>17.722574137220519</v>
      </c>
      <c r="P172" s="18">
        <f t="shared" si="26"/>
        <v>17.768740847732751</v>
      </c>
      <c r="Q172" s="18">
        <f t="shared" si="27"/>
        <v>16.489875412020499</v>
      </c>
      <c r="R172" s="18">
        <f t="shared" si="28"/>
        <v>16.500804494123493</v>
      </c>
      <c r="S172" s="18">
        <f t="shared" si="29"/>
        <v>17.152138889125656</v>
      </c>
      <c r="T172" s="18">
        <f t="shared" si="30"/>
        <v>17.16902146949543</v>
      </c>
      <c r="U172" s="18" t="e">
        <f t="shared" si="31"/>
        <v>#VALUE!</v>
      </c>
      <c r="V172" s="18" t="e">
        <f t="shared" si="32"/>
        <v>#VALUE!</v>
      </c>
      <c r="W172" s="18" t="e">
        <f t="shared" si="33"/>
        <v>#VALUE!</v>
      </c>
      <c r="X172" s="18" t="e">
        <f t="shared" si="34"/>
        <v>#VALUE!</v>
      </c>
      <c r="Y172" s="18" t="e">
        <f t="shared" si="35"/>
        <v>#VALUE!</v>
      </c>
      <c r="Z172" s="18" t="e">
        <f t="shared" si="36"/>
        <v>#VALUE!</v>
      </c>
    </row>
    <row r="173" spans="1:26" x14ac:dyDescent="0.25">
      <c r="A173" s="9" t="s">
        <v>525</v>
      </c>
      <c r="B173" s="6" t="s">
        <v>526</v>
      </c>
      <c r="C173" s="6">
        <v>293623.25642899098</v>
      </c>
      <c r="D173" s="6">
        <v>228628.17811891201</v>
      </c>
      <c r="E173" s="6">
        <v>154756.32056331899</v>
      </c>
      <c r="F173" s="6">
        <v>138986.58023702601</v>
      </c>
      <c r="G173" s="6">
        <v>285977.17372390802</v>
      </c>
      <c r="H173" s="6">
        <v>239944.26051697301</v>
      </c>
      <c r="I173" s="6" t="s">
        <v>31</v>
      </c>
      <c r="J173" s="6" t="s">
        <v>31</v>
      </c>
      <c r="K173" s="6" t="s">
        <v>31</v>
      </c>
      <c r="L173" s="6" t="s">
        <v>31</v>
      </c>
      <c r="M173" s="6" t="s">
        <v>31</v>
      </c>
      <c r="N173" s="6" t="s">
        <v>31</v>
      </c>
      <c r="O173" s="18">
        <f t="shared" si="25"/>
        <v>18.16360671579913</v>
      </c>
      <c r="P173" s="18">
        <f t="shared" si="26"/>
        <v>17.802643699192764</v>
      </c>
      <c r="Q173" s="18">
        <f t="shared" si="27"/>
        <v>17.239638807683406</v>
      </c>
      <c r="R173" s="18">
        <f t="shared" si="28"/>
        <v>17.084586065586034</v>
      </c>
      <c r="S173" s="18">
        <f t="shared" si="29"/>
        <v>18.125540472246243</v>
      </c>
      <c r="T173" s="18">
        <f t="shared" si="30"/>
        <v>17.872339778540169</v>
      </c>
      <c r="U173" s="18" t="e">
        <f t="shared" si="31"/>
        <v>#VALUE!</v>
      </c>
      <c r="V173" s="18" t="e">
        <f t="shared" si="32"/>
        <v>#VALUE!</v>
      </c>
      <c r="W173" s="18" t="e">
        <f t="shared" si="33"/>
        <v>#VALUE!</v>
      </c>
      <c r="X173" s="18" t="e">
        <f t="shared" si="34"/>
        <v>#VALUE!</v>
      </c>
      <c r="Y173" s="18" t="e">
        <f t="shared" si="35"/>
        <v>#VALUE!</v>
      </c>
      <c r="Z173" s="18" t="e">
        <f t="shared" si="36"/>
        <v>#VALUE!</v>
      </c>
    </row>
    <row r="174" spans="1:26" x14ac:dyDescent="0.25">
      <c r="A174" s="9" t="s">
        <v>528</v>
      </c>
      <c r="B174" s="6" t="s">
        <v>529</v>
      </c>
      <c r="C174" s="6">
        <v>348682.845110756</v>
      </c>
      <c r="D174" s="6">
        <v>340337.18015681801</v>
      </c>
      <c r="E174" s="6">
        <v>226544.277324642</v>
      </c>
      <c r="F174" s="6">
        <v>249031.74729337799</v>
      </c>
      <c r="G174" s="6">
        <v>281249.63305696403</v>
      </c>
      <c r="H174" s="6">
        <v>657751.63522912702</v>
      </c>
      <c r="I174" s="6" t="s">
        <v>31</v>
      </c>
      <c r="J174" s="6" t="s">
        <v>31</v>
      </c>
      <c r="K174" s="6" t="s">
        <v>31</v>
      </c>
      <c r="L174" s="6" t="s">
        <v>31</v>
      </c>
      <c r="M174" s="6" t="s">
        <v>31</v>
      </c>
      <c r="N174" s="6" t="s">
        <v>31</v>
      </c>
      <c r="O174" s="18">
        <f t="shared" si="25"/>
        <v>18.411555860970555</v>
      </c>
      <c r="P174" s="18">
        <f t="shared" si="26"/>
        <v>18.376605241660457</v>
      </c>
      <c r="Q174" s="18">
        <f t="shared" si="27"/>
        <v>17.789433522208721</v>
      </c>
      <c r="R174" s="18">
        <f t="shared" si="28"/>
        <v>17.925970147425467</v>
      </c>
      <c r="S174" s="18">
        <f t="shared" si="29"/>
        <v>18.101491688500733</v>
      </c>
      <c r="T174" s="18">
        <f t="shared" si="30"/>
        <v>19.327183404500754</v>
      </c>
      <c r="U174" s="18" t="e">
        <f t="shared" si="31"/>
        <v>#VALUE!</v>
      </c>
      <c r="V174" s="18" t="e">
        <f t="shared" si="32"/>
        <v>#VALUE!</v>
      </c>
      <c r="W174" s="18" t="e">
        <f t="shared" si="33"/>
        <v>#VALUE!</v>
      </c>
      <c r="X174" s="18" t="e">
        <f t="shared" si="34"/>
        <v>#VALUE!</v>
      </c>
      <c r="Y174" s="18" t="e">
        <f t="shared" si="35"/>
        <v>#VALUE!</v>
      </c>
      <c r="Z174" s="18" t="e">
        <f t="shared" si="36"/>
        <v>#VALUE!</v>
      </c>
    </row>
    <row r="175" spans="1:26" x14ac:dyDescent="0.25">
      <c r="A175" s="9" t="s">
        <v>531</v>
      </c>
      <c r="B175" s="6" t="s">
        <v>532</v>
      </c>
      <c r="C175" s="6">
        <v>61553.4992699473</v>
      </c>
      <c r="D175" s="6">
        <v>62776.668614617498</v>
      </c>
      <c r="E175" s="6">
        <v>76083.501134641498</v>
      </c>
      <c r="F175" s="6">
        <v>106403.211489503</v>
      </c>
      <c r="G175" s="6">
        <v>83597.044329011303</v>
      </c>
      <c r="H175" s="6">
        <v>111664.93022488301</v>
      </c>
      <c r="I175" s="6" t="s">
        <v>31</v>
      </c>
      <c r="J175" s="6" t="s">
        <v>31</v>
      </c>
      <c r="K175" s="6" t="s">
        <v>31</v>
      </c>
      <c r="L175" s="6" t="s">
        <v>31</v>
      </c>
      <c r="M175" s="6" t="s">
        <v>31</v>
      </c>
      <c r="N175" s="6" t="s">
        <v>31</v>
      </c>
      <c r="O175" s="18">
        <f t="shared" si="25"/>
        <v>15.909553254714076</v>
      </c>
      <c r="P175" s="18">
        <f t="shared" si="26"/>
        <v>15.937940850637467</v>
      </c>
      <c r="Q175" s="18">
        <f t="shared" si="27"/>
        <v>16.215296015776389</v>
      </c>
      <c r="R175" s="18">
        <f t="shared" si="28"/>
        <v>16.699182169731355</v>
      </c>
      <c r="S175" s="18">
        <f t="shared" si="29"/>
        <v>16.351164314591749</v>
      </c>
      <c r="T175" s="18">
        <f t="shared" si="30"/>
        <v>16.768816634879247</v>
      </c>
      <c r="U175" s="18" t="e">
        <f t="shared" si="31"/>
        <v>#VALUE!</v>
      </c>
      <c r="V175" s="18" t="e">
        <f t="shared" si="32"/>
        <v>#VALUE!</v>
      </c>
      <c r="W175" s="18" t="e">
        <f t="shared" si="33"/>
        <v>#VALUE!</v>
      </c>
      <c r="X175" s="18" t="e">
        <f t="shared" si="34"/>
        <v>#VALUE!</v>
      </c>
      <c r="Y175" s="18" t="e">
        <f t="shared" si="35"/>
        <v>#VALUE!</v>
      </c>
      <c r="Z175" s="18" t="e">
        <f t="shared" si="36"/>
        <v>#VALUE!</v>
      </c>
    </row>
    <row r="176" spans="1:26" x14ac:dyDescent="0.25">
      <c r="A176" s="9" t="s">
        <v>534</v>
      </c>
      <c r="B176" s="6" t="s">
        <v>535</v>
      </c>
      <c r="C176" s="6">
        <v>230516.16007431899</v>
      </c>
      <c r="D176" s="6">
        <v>231679.41575437199</v>
      </c>
      <c r="E176" s="6">
        <v>61552.044748728702</v>
      </c>
      <c r="F176" s="6">
        <v>69000.881114151605</v>
      </c>
      <c r="G176" s="6">
        <v>24629.448297434701</v>
      </c>
      <c r="H176" s="6">
        <v>30399.9048013666</v>
      </c>
      <c r="I176" s="6" t="s">
        <v>31</v>
      </c>
      <c r="J176" s="6" t="s">
        <v>31</v>
      </c>
      <c r="K176" s="6" t="s">
        <v>31</v>
      </c>
      <c r="L176" s="6" t="s">
        <v>31</v>
      </c>
      <c r="M176" s="6" t="s">
        <v>31</v>
      </c>
      <c r="N176" s="6" t="s">
        <v>31</v>
      </c>
      <c r="O176" s="18">
        <f t="shared" si="25"/>
        <v>17.814508367138533</v>
      </c>
      <c r="P176" s="18">
        <f t="shared" si="26"/>
        <v>17.821770343808737</v>
      </c>
      <c r="Q176" s="18">
        <f t="shared" si="27"/>
        <v>15.909519163145484</v>
      </c>
      <c r="R176" s="18">
        <f t="shared" si="28"/>
        <v>16.074327164206935</v>
      </c>
      <c r="S176" s="18">
        <f t="shared" si="29"/>
        <v>14.588096691208106</v>
      </c>
      <c r="T176" s="18">
        <f t="shared" si="30"/>
        <v>14.891779185362674</v>
      </c>
      <c r="U176" s="18" t="e">
        <f t="shared" si="31"/>
        <v>#VALUE!</v>
      </c>
      <c r="V176" s="18" t="e">
        <f t="shared" si="32"/>
        <v>#VALUE!</v>
      </c>
      <c r="W176" s="18" t="e">
        <f t="shared" si="33"/>
        <v>#VALUE!</v>
      </c>
      <c r="X176" s="18" t="e">
        <f t="shared" si="34"/>
        <v>#VALUE!</v>
      </c>
      <c r="Y176" s="18" t="e">
        <f t="shared" si="35"/>
        <v>#VALUE!</v>
      </c>
      <c r="Z176" s="18" t="e">
        <f t="shared" si="36"/>
        <v>#VALUE!</v>
      </c>
    </row>
    <row r="177" spans="1:26" x14ac:dyDescent="0.25">
      <c r="A177" s="9" t="s">
        <v>537</v>
      </c>
      <c r="B177" s="6" t="s">
        <v>538</v>
      </c>
      <c r="C177" s="6">
        <v>1208561.5121799</v>
      </c>
      <c r="D177" s="6">
        <v>875296.64260629495</v>
      </c>
      <c r="E177" s="6">
        <v>942730.70306799596</v>
      </c>
      <c r="F177" s="6">
        <v>997892.48756706901</v>
      </c>
      <c r="G177" s="6">
        <v>1107262.71604348</v>
      </c>
      <c r="H177" s="6">
        <v>1119305.6305718699</v>
      </c>
      <c r="I177" s="6">
        <v>1218163.5625</v>
      </c>
      <c r="J177" s="6">
        <v>1246674.32564439</v>
      </c>
      <c r="K177" s="6">
        <v>902265.94699543796</v>
      </c>
      <c r="L177" s="6">
        <v>1109299.7975180901</v>
      </c>
      <c r="M177" s="6">
        <v>963617.00914370106</v>
      </c>
      <c r="N177" s="6">
        <v>1180837.1055418099</v>
      </c>
      <c r="O177" s="18">
        <f t="shared" si="25"/>
        <v>20.204859473175269</v>
      </c>
      <c r="P177" s="18">
        <f t="shared" si="26"/>
        <v>19.739412511140713</v>
      </c>
      <c r="Q177" s="18">
        <f t="shared" si="27"/>
        <v>19.84648618930995</v>
      </c>
      <c r="R177" s="18">
        <f t="shared" si="28"/>
        <v>19.928524863136488</v>
      </c>
      <c r="S177" s="18">
        <f t="shared" si="29"/>
        <v>20.078566134863074</v>
      </c>
      <c r="T177" s="18">
        <f t="shared" si="30"/>
        <v>20.094172592685737</v>
      </c>
      <c r="U177" s="18">
        <f t="shared" si="31"/>
        <v>20.216276425856638</v>
      </c>
      <c r="V177" s="18">
        <f t="shared" si="32"/>
        <v>20.249653201979491</v>
      </c>
      <c r="W177" s="18">
        <f t="shared" si="33"/>
        <v>19.783193211531799</v>
      </c>
      <c r="X177" s="18">
        <f t="shared" si="34"/>
        <v>20.081217887882204</v>
      </c>
      <c r="Y177" s="18">
        <f t="shared" si="35"/>
        <v>19.878100333756962</v>
      </c>
      <c r="Z177" s="18">
        <f t="shared" si="36"/>
        <v>20.171378530472722</v>
      </c>
    </row>
    <row r="178" spans="1:26" x14ac:dyDescent="0.25">
      <c r="A178" s="9" t="s">
        <v>540</v>
      </c>
      <c r="B178" s="6" t="s">
        <v>541</v>
      </c>
      <c r="C178" s="6">
        <v>610263.97331708705</v>
      </c>
      <c r="D178" s="6">
        <v>535886.60908467905</v>
      </c>
      <c r="E178" s="6">
        <v>321811.325238069</v>
      </c>
      <c r="F178" s="6">
        <v>408408.85404690198</v>
      </c>
      <c r="G178" s="6">
        <v>338116.77281718398</v>
      </c>
      <c r="H178" s="6">
        <v>397777.012615046</v>
      </c>
      <c r="I178" s="6">
        <v>886456.3125</v>
      </c>
      <c r="J178" s="6">
        <v>1062830.8064212799</v>
      </c>
      <c r="K178" s="6">
        <v>585587.10714655498</v>
      </c>
      <c r="L178" s="6">
        <v>557625.55860600504</v>
      </c>
      <c r="M178" s="6">
        <v>405156.72091398598</v>
      </c>
      <c r="N178" s="6">
        <v>634660.24698121403</v>
      </c>
      <c r="O178" s="18">
        <f t="shared" si="25"/>
        <v>19.219073898453026</v>
      </c>
      <c r="P178" s="18">
        <f t="shared" si="26"/>
        <v>19.031568240386189</v>
      </c>
      <c r="Q178" s="18">
        <f t="shared" si="27"/>
        <v>18.295855572957137</v>
      </c>
      <c r="R178" s="18">
        <f t="shared" si="28"/>
        <v>18.639654617712011</v>
      </c>
      <c r="S178" s="18">
        <f t="shared" si="29"/>
        <v>18.36716205961212</v>
      </c>
      <c r="T178" s="18">
        <f t="shared" si="30"/>
        <v>18.60160038020998</v>
      </c>
      <c r="U178" s="18">
        <f t="shared" si="31"/>
        <v>19.757690006527859</v>
      </c>
      <c r="V178" s="18">
        <f t="shared" si="32"/>
        <v>20.019480519754023</v>
      </c>
      <c r="W178" s="18">
        <f t="shared" si="33"/>
        <v>19.159524264635799</v>
      </c>
      <c r="X178" s="18">
        <f t="shared" si="34"/>
        <v>19.088937162668049</v>
      </c>
      <c r="Y178" s="18">
        <f t="shared" si="35"/>
        <v>18.628120547249338</v>
      </c>
      <c r="Z178" s="18">
        <f t="shared" si="36"/>
        <v>19.275624954241721</v>
      </c>
    </row>
    <row r="179" spans="1:26" x14ac:dyDescent="0.25">
      <c r="A179" s="9" t="s">
        <v>543</v>
      </c>
      <c r="B179" s="6" t="s">
        <v>544</v>
      </c>
      <c r="C179" s="6">
        <v>1212210.17614531</v>
      </c>
      <c r="D179" s="6">
        <v>1349237.1357071199</v>
      </c>
      <c r="E179" s="6">
        <v>812715.80834586802</v>
      </c>
      <c r="F179" s="6">
        <v>774098.10718585504</v>
      </c>
      <c r="G179" s="6">
        <v>746521.35838188499</v>
      </c>
      <c r="H179" s="6">
        <v>821815.40070627199</v>
      </c>
      <c r="I179" s="6" t="s">
        <v>31</v>
      </c>
      <c r="J179" s="6" t="s">
        <v>31</v>
      </c>
      <c r="K179" s="6" t="s">
        <v>31</v>
      </c>
      <c r="L179" s="6" t="s">
        <v>31</v>
      </c>
      <c r="M179" s="6" t="s">
        <v>31</v>
      </c>
      <c r="N179" s="6" t="s">
        <v>31</v>
      </c>
      <c r="O179" s="18">
        <f t="shared" si="25"/>
        <v>20.209208428031484</v>
      </c>
      <c r="P179" s="18">
        <f t="shared" si="26"/>
        <v>20.36371250133362</v>
      </c>
      <c r="Q179" s="18">
        <f t="shared" si="27"/>
        <v>19.632391431206052</v>
      </c>
      <c r="R179" s="18">
        <f t="shared" si="28"/>
        <v>19.562156895820713</v>
      </c>
      <c r="S179" s="18">
        <f t="shared" si="29"/>
        <v>19.509824011676503</v>
      </c>
      <c r="T179" s="18">
        <f t="shared" si="30"/>
        <v>19.648454841100058</v>
      </c>
      <c r="U179" s="18" t="e">
        <f t="shared" si="31"/>
        <v>#VALUE!</v>
      </c>
      <c r="V179" s="18" t="e">
        <f t="shared" si="32"/>
        <v>#VALUE!</v>
      </c>
      <c r="W179" s="18" t="e">
        <f t="shared" si="33"/>
        <v>#VALUE!</v>
      </c>
      <c r="X179" s="18" t="e">
        <f t="shared" si="34"/>
        <v>#VALUE!</v>
      </c>
      <c r="Y179" s="18" t="e">
        <f t="shared" si="35"/>
        <v>#VALUE!</v>
      </c>
      <c r="Z179" s="18" t="e">
        <f t="shared" si="36"/>
        <v>#VALUE!</v>
      </c>
    </row>
    <row r="180" spans="1:26" x14ac:dyDescent="0.25">
      <c r="A180" s="9" t="s">
        <v>546</v>
      </c>
      <c r="B180" s="6" t="s">
        <v>547</v>
      </c>
      <c r="C180" s="6">
        <v>7134517.5754249301</v>
      </c>
      <c r="D180" s="6">
        <v>16808434.2140886</v>
      </c>
      <c r="E180" s="6">
        <v>19484621.402233299</v>
      </c>
      <c r="F180" s="6">
        <v>22124390.055938199</v>
      </c>
      <c r="G180" s="6">
        <v>6865865.4028102802</v>
      </c>
      <c r="H180" s="6">
        <v>9521707.3303945195</v>
      </c>
      <c r="I180" s="6">
        <v>4479909.5625</v>
      </c>
      <c r="J180" s="6">
        <v>4732677.0700894501</v>
      </c>
      <c r="K180" s="6">
        <v>15606760.4274785</v>
      </c>
      <c r="L180" s="6">
        <v>12749343.895603601</v>
      </c>
      <c r="M180" s="6">
        <v>3203472.6912624799</v>
      </c>
      <c r="N180" s="6">
        <v>4752971.4741217503</v>
      </c>
      <c r="O180" s="18">
        <f t="shared" si="25"/>
        <v>22.766384449610715</v>
      </c>
      <c r="P180" s="18">
        <f t="shared" si="26"/>
        <v>24.002682001112671</v>
      </c>
      <c r="Q180" s="18">
        <f t="shared" si="27"/>
        <v>24.2158325635693</v>
      </c>
      <c r="R180" s="18">
        <f t="shared" si="28"/>
        <v>24.399134346507608</v>
      </c>
      <c r="S180" s="18">
        <f t="shared" si="29"/>
        <v>22.711010144562621</v>
      </c>
      <c r="T180" s="18">
        <f t="shared" si="30"/>
        <v>23.182788854648013</v>
      </c>
      <c r="U180" s="18">
        <f t="shared" si="31"/>
        <v>22.095038177712027</v>
      </c>
      <c r="V180" s="18">
        <f t="shared" si="32"/>
        <v>22.17422505377634</v>
      </c>
      <c r="W180" s="18">
        <f t="shared" si="33"/>
        <v>23.895667765252476</v>
      </c>
      <c r="X180" s="18">
        <f t="shared" si="34"/>
        <v>23.603919669498463</v>
      </c>
      <c r="Y180" s="18">
        <f t="shared" si="35"/>
        <v>21.611205261294078</v>
      </c>
      <c r="Z180" s="18">
        <f t="shared" si="36"/>
        <v>22.18039831237688</v>
      </c>
    </row>
    <row r="181" spans="1:26" x14ac:dyDescent="0.25">
      <c r="A181" s="9" t="s">
        <v>549</v>
      </c>
      <c r="B181" s="6" t="s">
        <v>550</v>
      </c>
      <c r="C181" s="6">
        <v>2219587.143716</v>
      </c>
      <c r="D181" s="6">
        <v>2292648.2312173098</v>
      </c>
      <c r="E181" s="6">
        <v>2702243.7510486599</v>
      </c>
      <c r="F181" s="6">
        <v>2819258.5197416502</v>
      </c>
      <c r="G181" s="6">
        <v>2226109.99115942</v>
      </c>
      <c r="H181" s="6">
        <v>2340694.9804497999</v>
      </c>
      <c r="I181" s="6" t="s">
        <v>31</v>
      </c>
      <c r="J181" s="6" t="s">
        <v>31</v>
      </c>
      <c r="K181" s="6" t="s">
        <v>31</v>
      </c>
      <c r="L181" s="6" t="s">
        <v>31</v>
      </c>
      <c r="M181" s="6" t="s">
        <v>31</v>
      </c>
      <c r="N181" s="6" t="s">
        <v>31</v>
      </c>
      <c r="O181" s="18">
        <f t="shared" si="25"/>
        <v>21.081859921077466</v>
      </c>
      <c r="P181" s="18">
        <f t="shared" si="26"/>
        <v>21.128583583636829</v>
      </c>
      <c r="Q181" s="18">
        <f t="shared" si="27"/>
        <v>21.365726385574849</v>
      </c>
      <c r="R181" s="18">
        <f t="shared" si="28"/>
        <v>21.426884345227787</v>
      </c>
      <c r="S181" s="18">
        <f t="shared" si="29"/>
        <v>21.086093446720994</v>
      </c>
      <c r="T181" s="18">
        <f t="shared" si="30"/>
        <v>21.158505516220487</v>
      </c>
      <c r="U181" s="18" t="e">
        <f t="shared" si="31"/>
        <v>#VALUE!</v>
      </c>
      <c r="V181" s="18" t="e">
        <f t="shared" si="32"/>
        <v>#VALUE!</v>
      </c>
      <c r="W181" s="18" t="e">
        <f t="shared" si="33"/>
        <v>#VALUE!</v>
      </c>
      <c r="X181" s="18" t="e">
        <f t="shared" si="34"/>
        <v>#VALUE!</v>
      </c>
      <c r="Y181" s="18" t="e">
        <f t="shared" si="35"/>
        <v>#VALUE!</v>
      </c>
      <c r="Z181" s="18" t="e">
        <f t="shared" si="36"/>
        <v>#VALUE!</v>
      </c>
    </row>
    <row r="182" spans="1:26" x14ac:dyDescent="0.25">
      <c r="A182" s="9" t="s">
        <v>552</v>
      </c>
      <c r="B182" s="6" t="s">
        <v>553</v>
      </c>
      <c r="C182" s="6">
        <v>1610331.1400530401</v>
      </c>
      <c r="D182" s="6">
        <v>1541799.8682466899</v>
      </c>
      <c r="E182" s="6">
        <v>1164445.13699671</v>
      </c>
      <c r="F182" s="6">
        <v>1043217.28765331</v>
      </c>
      <c r="G182" s="6">
        <v>1412895.7029824301</v>
      </c>
      <c r="H182" s="6">
        <v>1256381.4027128799</v>
      </c>
      <c r="I182" s="6" t="s">
        <v>31</v>
      </c>
      <c r="J182" s="6" t="s">
        <v>31</v>
      </c>
      <c r="K182" s="6" t="s">
        <v>31</v>
      </c>
      <c r="L182" s="6" t="s">
        <v>31</v>
      </c>
      <c r="M182" s="6" t="s">
        <v>31</v>
      </c>
      <c r="N182" s="6" t="s">
        <v>31</v>
      </c>
      <c r="O182" s="18">
        <f t="shared" si="25"/>
        <v>20.618925956415389</v>
      </c>
      <c r="P182" s="18">
        <f t="shared" si="26"/>
        <v>20.556184079177442</v>
      </c>
      <c r="Q182" s="18">
        <f t="shared" si="27"/>
        <v>20.151211237685885</v>
      </c>
      <c r="R182" s="18">
        <f t="shared" si="28"/>
        <v>19.99260825179438</v>
      </c>
      <c r="S182" s="18">
        <f t="shared" si="29"/>
        <v>20.430223542183896</v>
      </c>
      <c r="T182" s="18">
        <f t="shared" si="30"/>
        <v>20.260843062434272</v>
      </c>
      <c r="U182" s="18" t="e">
        <f t="shared" si="31"/>
        <v>#VALUE!</v>
      </c>
      <c r="V182" s="18" t="e">
        <f t="shared" si="32"/>
        <v>#VALUE!</v>
      </c>
      <c r="W182" s="18" t="e">
        <f t="shared" si="33"/>
        <v>#VALUE!</v>
      </c>
      <c r="X182" s="18" t="e">
        <f t="shared" si="34"/>
        <v>#VALUE!</v>
      </c>
      <c r="Y182" s="18" t="e">
        <f t="shared" si="35"/>
        <v>#VALUE!</v>
      </c>
      <c r="Z182" s="18" t="e">
        <f t="shared" si="36"/>
        <v>#VALUE!</v>
      </c>
    </row>
    <row r="183" spans="1:26" x14ac:dyDescent="0.25">
      <c r="A183" s="9" t="s">
        <v>555</v>
      </c>
      <c r="B183" s="6" t="s">
        <v>556</v>
      </c>
      <c r="C183" s="6">
        <v>1010223.8913269599</v>
      </c>
      <c r="D183" s="6">
        <v>1210051.5990633799</v>
      </c>
      <c r="E183" s="6">
        <v>1847556.5722866801</v>
      </c>
      <c r="F183" s="6">
        <v>2022513.2677402</v>
      </c>
      <c r="G183" s="6">
        <v>857442.45578508102</v>
      </c>
      <c r="H183" s="6">
        <v>719567.5232086</v>
      </c>
      <c r="I183" s="6" t="s">
        <v>31</v>
      </c>
      <c r="J183" s="6" t="s">
        <v>31</v>
      </c>
      <c r="K183" s="6" t="s">
        <v>31</v>
      </c>
      <c r="L183" s="6" t="s">
        <v>31</v>
      </c>
      <c r="M183" s="6" t="s">
        <v>31</v>
      </c>
      <c r="N183" s="6" t="s">
        <v>31</v>
      </c>
      <c r="O183" s="18">
        <f t="shared" si="25"/>
        <v>19.946243635678652</v>
      </c>
      <c r="P183" s="18">
        <f t="shared" si="26"/>
        <v>20.206637137589052</v>
      </c>
      <c r="Q183" s="18">
        <f t="shared" si="27"/>
        <v>20.817187109775645</v>
      </c>
      <c r="R183" s="18">
        <f t="shared" si="28"/>
        <v>20.94771773612786</v>
      </c>
      <c r="S183" s="18">
        <f t="shared" si="29"/>
        <v>19.709680327600761</v>
      </c>
      <c r="T183" s="18">
        <f t="shared" si="30"/>
        <v>19.456770548236836</v>
      </c>
      <c r="U183" s="18" t="e">
        <f t="shared" si="31"/>
        <v>#VALUE!</v>
      </c>
      <c r="V183" s="18" t="e">
        <f t="shared" si="32"/>
        <v>#VALUE!</v>
      </c>
      <c r="W183" s="18" t="e">
        <f t="shared" si="33"/>
        <v>#VALUE!</v>
      </c>
      <c r="X183" s="18" t="e">
        <f t="shared" si="34"/>
        <v>#VALUE!</v>
      </c>
      <c r="Y183" s="18" t="e">
        <f t="shared" si="35"/>
        <v>#VALUE!</v>
      </c>
      <c r="Z183" s="18" t="e">
        <f t="shared" si="36"/>
        <v>#VALUE!</v>
      </c>
    </row>
    <row r="184" spans="1:26" x14ac:dyDescent="0.25">
      <c r="A184" s="9" t="s">
        <v>558</v>
      </c>
      <c r="B184" s="6" t="s">
        <v>559</v>
      </c>
      <c r="C184" s="6">
        <v>75390.538027125702</v>
      </c>
      <c r="D184" s="6">
        <v>82016.542476392002</v>
      </c>
      <c r="E184" s="6">
        <v>57555.0367567793</v>
      </c>
      <c r="F184" s="6">
        <v>58430.516844139704</v>
      </c>
      <c r="G184" s="6">
        <v>74866.627767472106</v>
      </c>
      <c r="H184" s="6">
        <v>63931.869761803602</v>
      </c>
      <c r="I184" s="6" t="s">
        <v>31</v>
      </c>
      <c r="J184" s="6" t="s">
        <v>31</v>
      </c>
      <c r="K184" s="6" t="s">
        <v>31</v>
      </c>
      <c r="L184" s="6" t="s">
        <v>31</v>
      </c>
      <c r="M184" s="6" t="s">
        <v>31</v>
      </c>
      <c r="N184" s="6" t="s">
        <v>31</v>
      </c>
      <c r="O184" s="18">
        <f t="shared" si="25"/>
        <v>16.20209584736789</v>
      </c>
      <c r="P184" s="18">
        <f t="shared" si="26"/>
        <v>16.323627305642002</v>
      </c>
      <c r="Q184" s="18">
        <f t="shared" si="27"/>
        <v>15.812654566570121</v>
      </c>
      <c r="R184" s="18">
        <f t="shared" si="28"/>
        <v>15.834434430173827</v>
      </c>
      <c r="S184" s="18">
        <f t="shared" si="29"/>
        <v>16.192035151859027</v>
      </c>
      <c r="T184" s="18">
        <f t="shared" si="30"/>
        <v>15.964247667300743</v>
      </c>
      <c r="U184" s="18" t="e">
        <f t="shared" si="31"/>
        <v>#VALUE!</v>
      </c>
      <c r="V184" s="18" t="e">
        <f t="shared" si="32"/>
        <v>#VALUE!</v>
      </c>
      <c r="W184" s="18" t="e">
        <f t="shared" si="33"/>
        <v>#VALUE!</v>
      </c>
      <c r="X184" s="18" t="e">
        <f t="shared" si="34"/>
        <v>#VALUE!</v>
      </c>
      <c r="Y184" s="18" t="e">
        <f t="shared" si="35"/>
        <v>#VALUE!</v>
      </c>
      <c r="Z184" s="18" t="e">
        <f t="shared" si="36"/>
        <v>#VALUE!</v>
      </c>
    </row>
    <row r="185" spans="1:26" x14ac:dyDescent="0.25">
      <c r="A185" s="9" t="s">
        <v>561</v>
      </c>
      <c r="B185" s="6" t="s">
        <v>562</v>
      </c>
      <c r="C185" s="6">
        <v>69793.086350420999</v>
      </c>
      <c r="D185" s="6">
        <v>77320.473533408498</v>
      </c>
      <c r="E185" s="6">
        <v>88916.305680520207</v>
      </c>
      <c r="F185" s="6">
        <v>92605.168431027094</v>
      </c>
      <c r="G185" s="6">
        <v>136543.100445185</v>
      </c>
      <c r="H185" s="6">
        <v>131118.71741756701</v>
      </c>
      <c r="I185" s="6" t="s">
        <v>31</v>
      </c>
      <c r="J185" s="6" t="s">
        <v>31</v>
      </c>
      <c r="K185" s="6" t="s">
        <v>31</v>
      </c>
      <c r="L185" s="6" t="s">
        <v>31</v>
      </c>
      <c r="M185" s="6" t="s">
        <v>31</v>
      </c>
      <c r="N185" s="6" t="s">
        <v>31</v>
      </c>
      <c r="O185" s="18">
        <f t="shared" si="25"/>
        <v>16.090796510798583</v>
      </c>
      <c r="P185" s="18">
        <f t="shared" si="26"/>
        <v>16.238562852616035</v>
      </c>
      <c r="Q185" s="18">
        <f t="shared" si="27"/>
        <v>16.440160387663418</v>
      </c>
      <c r="R185" s="18">
        <f t="shared" si="28"/>
        <v>16.49880509421995</v>
      </c>
      <c r="S185" s="18">
        <f t="shared" si="29"/>
        <v>17.058996890663778</v>
      </c>
      <c r="T185" s="18">
        <f t="shared" si="30"/>
        <v>17.000514121842482</v>
      </c>
      <c r="U185" s="18" t="e">
        <f t="shared" si="31"/>
        <v>#VALUE!</v>
      </c>
      <c r="V185" s="18" t="e">
        <f t="shared" si="32"/>
        <v>#VALUE!</v>
      </c>
      <c r="W185" s="18" t="e">
        <f t="shared" si="33"/>
        <v>#VALUE!</v>
      </c>
      <c r="X185" s="18" t="e">
        <f t="shared" si="34"/>
        <v>#VALUE!</v>
      </c>
      <c r="Y185" s="18" t="e">
        <f t="shared" si="35"/>
        <v>#VALUE!</v>
      </c>
      <c r="Z185" s="18" t="e">
        <f t="shared" si="36"/>
        <v>#VALUE!</v>
      </c>
    </row>
    <row r="186" spans="1:26" x14ac:dyDescent="0.25">
      <c r="A186" s="9" t="s">
        <v>564</v>
      </c>
      <c r="B186" s="6" t="s">
        <v>565</v>
      </c>
      <c r="C186" s="6">
        <v>356747.87779342599</v>
      </c>
      <c r="D186" s="6">
        <v>299134.44672186201</v>
      </c>
      <c r="E186" s="6">
        <v>337931.96417124098</v>
      </c>
      <c r="F186" s="6">
        <v>321423.34342846897</v>
      </c>
      <c r="G186" s="6">
        <v>241760.960038233</v>
      </c>
      <c r="H186" s="6">
        <v>206586.020449095</v>
      </c>
      <c r="I186" s="6" t="s">
        <v>31</v>
      </c>
      <c r="J186" s="6" t="s">
        <v>31</v>
      </c>
      <c r="K186" s="6" t="s">
        <v>31</v>
      </c>
      <c r="L186" s="6" t="s">
        <v>31</v>
      </c>
      <c r="M186" s="6" t="s">
        <v>31</v>
      </c>
      <c r="N186" s="6" t="s">
        <v>31</v>
      </c>
      <c r="O186" s="18">
        <f t="shared" si="25"/>
        <v>18.444545321920593</v>
      </c>
      <c r="P186" s="18">
        <f t="shared" si="26"/>
        <v>18.190434527499647</v>
      </c>
      <c r="Q186" s="18">
        <f t="shared" si="27"/>
        <v>18.366373292444695</v>
      </c>
      <c r="R186" s="18">
        <f t="shared" si="28"/>
        <v>18.294115183243051</v>
      </c>
      <c r="S186" s="18">
        <f t="shared" si="29"/>
        <v>17.883221769038162</v>
      </c>
      <c r="T186" s="18">
        <f t="shared" si="30"/>
        <v>17.656383105643002</v>
      </c>
      <c r="U186" s="18" t="e">
        <f t="shared" si="31"/>
        <v>#VALUE!</v>
      </c>
      <c r="V186" s="18" t="e">
        <f t="shared" si="32"/>
        <v>#VALUE!</v>
      </c>
      <c r="W186" s="18" t="e">
        <f t="shared" si="33"/>
        <v>#VALUE!</v>
      </c>
      <c r="X186" s="18" t="e">
        <f t="shared" si="34"/>
        <v>#VALUE!</v>
      </c>
      <c r="Y186" s="18" t="e">
        <f t="shared" si="35"/>
        <v>#VALUE!</v>
      </c>
      <c r="Z186" s="18" t="e">
        <f t="shared" si="36"/>
        <v>#VALUE!</v>
      </c>
    </row>
    <row r="187" spans="1:26" x14ac:dyDescent="0.25">
      <c r="A187" s="9" t="s">
        <v>567</v>
      </c>
      <c r="B187" s="6" t="s">
        <v>568</v>
      </c>
      <c r="C187" s="6">
        <v>262421.89800361003</v>
      </c>
      <c r="D187" s="6">
        <v>261603.394593292</v>
      </c>
      <c r="E187" s="6">
        <v>125842.686487364</v>
      </c>
      <c r="F187" s="6">
        <v>123056.250053588</v>
      </c>
      <c r="G187" s="6">
        <v>283985.96730590903</v>
      </c>
      <c r="H187" s="6">
        <v>279980.95662395202</v>
      </c>
      <c r="I187" s="6" t="s">
        <v>31</v>
      </c>
      <c r="J187" s="6" t="s">
        <v>31</v>
      </c>
      <c r="K187" s="6" t="s">
        <v>31</v>
      </c>
      <c r="L187" s="6" t="s">
        <v>31</v>
      </c>
      <c r="M187" s="6" t="s">
        <v>31</v>
      </c>
      <c r="N187" s="6" t="s">
        <v>31</v>
      </c>
      <c r="O187" s="18">
        <f t="shared" si="25"/>
        <v>18.001528586248988</v>
      </c>
      <c r="P187" s="18">
        <f t="shared" si="26"/>
        <v>17.997021735957571</v>
      </c>
      <c r="Q187" s="18">
        <f t="shared" si="27"/>
        <v>16.941261849259082</v>
      </c>
      <c r="R187" s="18">
        <f t="shared" si="28"/>
        <v>16.908958408887312</v>
      </c>
      <c r="S187" s="18">
        <f t="shared" si="29"/>
        <v>18.115460117552857</v>
      </c>
      <c r="T187" s="18">
        <f t="shared" si="30"/>
        <v>18.094969177612402</v>
      </c>
      <c r="U187" s="18" t="e">
        <f t="shared" si="31"/>
        <v>#VALUE!</v>
      </c>
      <c r="V187" s="18" t="e">
        <f t="shared" si="32"/>
        <v>#VALUE!</v>
      </c>
      <c r="W187" s="18" t="e">
        <f t="shared" si="33"/>
        <v>#VALUE!</v>
      </c>
      <c r="X187" s="18" t="e">
        <f t="shared" si="34"/>
        <v>#VALUE!</v>
      </c>
      <c r="Y187" s="18" t="e">
        <f t="shared" si="35"/>
        <v>#VALUE!</v>
      </c>
      <c r="Z187" s="18" t="e">
        <f t="shared" si="36"/>
        <v>#VALUE!</v>
      </c>
    </row>
    <row r="188" spans="1:26" x14ac:dyDescent="0.25">
      <c r="A188" s="9" t="s">
        <v>31</v>
      </c>
      <c r="B188" s="6" t="s">
        <v>570</v>
      </c>
      <c r="C188" s="6">
        <v>3073185.6788132102</v>
      </c>
      <c r="D188" s="6">
        <v>4198424.6865563001</v>
      </c>
      <c r="E188" s="6">
        <v>3380888.2551051001</v>
      </c>
      <c r="F188" s="6">
        <v>3082985.4158929102</v>
      </c>
      <c r="G188" s="6">
        <v>4342051.3307750802</v>
      </c>
      <c r="H188" s="6">
        <v>4058309.39200459</v>
      </c>
      <c r="I188" s="6">
        <v>4609569.1875</v>
      </c>
      <c r="J188" s="6">
        <v>4582743.9615590004</v>
      </c>
      <c r="K188" s="6">
        <v>2973282.9857067899</v>
      </c>
      <c r="L188" s="6">
        <v>2362234.6812491901</v>
      </c>
      <c r="M188" s="6">
        <v>1422845.01048942</v>
      </c>
      <c r="N188" s="6">
        <v>3589091.3352953801</v>
      </c>
      <c r="O188" s="18">
        <f t="shared" si="25"/>
        <v>21.551303505083684</v>
      </c>
      <c r="P188" s="18">
        <f t="shared" si="26"/>
        <v>22.001416677402442</v>
      </c>
      <c r="Q188" s="18">
        <f t="shared" si="27"/>
        <v>21.688970902482438</v>
      </c>
      <c r="R188" s="18">
        <f t="shared" si="28"/>
        <v>21.555896634095653</v>
      </c>
      <c r="S188" s="18">
        <f t="shared" si="29"/>
        <v>22.049945350601259</v>
      </c>
      <c r="T188" s="18">
        <f t="shared" si="30"/>
        <v>21.952447424881004</v>
      </c>
      <c r="U188" s="18">
        <f t="shared" si="31"/>
        <v>22.136200491323539</v>
      </c>
      <c r="V188" s="18">
        <f t="shared" si="32"/>
        <v>22.12778025374735</v>
      </c>
      <c r="W188" s="18">
        <f t="shared" si="33"/>
        <v>21.503625349302595</v>
      </c>
      <c r="X188" s="18">
        <f t="shared" si="34"/>
        <v>21.171720868799163</v>
      </c>
      <c r="Y188" s="18">
        <f t="shared" si="35"/>
        <v>20.440347087986673</v>
      </c>
      <c r="Z188" s="18">
        <f t="shared" si="36"/>
        <v>21.775187206688546</v>
      </c>
    </row>
    <row r="189" spans="1:26" x14ac:dyDescent="0.25">
      <c r="A189" s="9" t="s">
        <v>572</v>
      </c>
      <c r="B189" s="6" t="s">
        <v>573</v>
      </c>
      <c r="C189" s="6">
        <v>384474.79536557302</v>
      </c>
      <c r="D189" s="6">
        <v>819191.62832792697</v>
      </c>
      <c r="E189" s="6">
        <v>1733525.3183645201</v>
      </c>
      <c r="F189" s="6">
        <v>1772061.4363494699</v>
      </c>
      <c r="G189" s="6">
        <v>317065.924001857</v>
      </c>
      <c r="H189" s="6">
        <v>496348.62312967202</v>
      </c>
      <c r="I189" s="6">
        <v>110458.578125</v>
      </c>
      <c r="J189" s="6">
        <v>129975.39742728601</v>
      </c>
      <c r="K189" s="6">
        <v>1682296.97704078</v>
      </c>
      <c r="L189" s="6">
        <v>1683659.39952555</v>
      </c>
      <c r="M189" s="6">
        <v>134794.81682869501</v>
      </c>
      <c r="N189" s="6">
        <v>221364.325325785</v>
      </c>
      <c r="O189" s="18">
        <f t="shared" si="25"/>
        <v>18.552529498389941</v>
      </c>
      <c r="P189" s="18">
        <f t="shared" si="26"/>
        <v>19.643841446328075</v>
      </c>
      <c r="Q189" s="18">
        <f t="shared" si="27"/>
        <v>20.725277476768987</v>
      </c>
      <c r="R189" s="18">
        <f t="shared" si="28"/>
        <v>20.756997191490385</v>
      </c>
      <c r="S189" s="18">
        <f t="shared" si="29"/>
        <v>18.274423309572693</v>
      </c>
      <c r="T189" s="18">
        <f t="shared" si="30"/>
        <v>18.920994264780113</v>
      </c>
      <c r="U189" s="18">
        <f t="shared" si="31"/>
        <v>16.753145936025835</v>
      </c>
      <c r="V189" s="18">
        <f t="shared" si="32"/>
        <v>16.98787904100822</v>
      </c>
      <c r="W189" s="18">
        <f t="shared" si="33"/>
        <v>20.682000977345719</v>
      </c>
      <c r="X189" s="18">
        <f t="shared" si="34"/>
        <v>20.683168883313488</v>
      </c>
      <c r="Y189" s="18">
        <f t="shared" si="35"/>
        <v>17.040405497074506</v>
      </c>
      <c r="Z189" s="18">
        <f t="shared" si="36"/>
        <v>17.756063213166165</v>
      </c>
    </row>
    <row r="190" spans="1:26" x14ac:dyDescent="0.25">
      <c r="A190" s="9" t="s">
        <v>575</v>
      </c>
      <c r="B190" s="6" t="s">
        <v>576</v>
      </c>
      <c r="C190" s="6">
        <v>187989.007343598</v>
      </c>
      <c r="D190" s="6">
        <v>320248.20201692602</v>
      </c>
      <c r="E190" s="6">
        <v>271129.254025275</v>
      </c>
      <c r="F190" s="6">
        <v>153296.047844694</v>
      </c>
      <c r="G190" s="6">
        <v>181622.43017529999</v>
      </c>
      <c r="H190" s="6">
        <v>235750.150804993</v>
      </c>
      <c r="I190" s="6" t="s">
        <v>31</v>
      </c>
      <c r="J190" s="6" t="s">
        <v>31</v>
      </c>
      <c r="K190" s="6" t="s">
        <v>31</v>
      </c>
      <c r="L190" s="6" t="s">
        <v>31</v>
      </c>
      <c r="M190" s="6" t="s">
        <v>31</v>
      </c>
      <c r="N190" s="6" t="s">
        <v>31</v>
      </c>
      <c r="O190" s="18">
        <f t="shared" si="25"/>
        <v>17.520288777219793</v>
      </c>
      <c r="P190" s="18">
        <f t="shared" si="26"/>
        <v>18.288830945242466</v>
      </c>
      <c r="Q190" s="18">
        <f t="shared" si="27"/>
        <v>18.048621258435869</v>
      </c>
      <c r="R190" s="18">
        <f t="shared" si="28"/>
        <v>17.225960977510745</v>
      </c>
      <c r="S190" s="18">
        <f t="shared" si="29"/>
        <v>17.470582859358498</v>
      </c>
      <c r="T190" s="18">
        <f t="shared" si="30"/>
        <v>17.846899168202704</v>
      </c>
      <c r="U190" s="18" t="e">
        <f t="shared" si="31"/>
        <v>#VALUE!</v>
      </c>
      <c r="V190" s="18" t="e">
        <f t="shared" si="32"/>
        <v>#VALUE!</v>
      </c>
      <c r="W190" s="18" t="e">
        <f t="shared" si="33"/>
        <v>#VALUE!</v>
      </c>
      <c r="X190" s="18" t="e">
        <f t="shared" si="34"/>
        <v>#VALUE!</v>
      </c>
      <c r="Y190" s="18" t="e">
        <f t="shared" si="35"/>
        <v>#VALUE!</v>
      </c>
      <c r="Z190" s="18" t="e">
        <f t="shared" si="36"/>
        <v>#VALUE!</v>
      </c>
    </row>
    <row r="191" spans="1:26" x14ac:dyDescent="0.25">
      <c r="A191" s="9" t="s">
        <v>578</v>
      </c>
      <c r="B191" s="6" t="s">
        <v>579</v>
      </c>
      <c r="C191" s="6">
        <v>571011.39681975695</v>
      </c>
      <c r="D191" s="6">
        <v>480934.80745887698</v>
      </c>
      <c r="E191" s="6">
        <v>626102.87831920898</v>
      </c>
      <c r="F191" s="6">
        <v>622231.63248957496</v>
      </c>
      <c r="G191" s="6">
        <v>409124.92293144303</v>
      </c>
      <c r="H191" s="6">
        <v>438294.46479668299</v>
      </c>
      <c r="I191" s="6" t="s">
        <v>31</v>
      </c>
      <c r="J191" s="6" t="s">
        <v>31</v>
      </c>
      <c r="K191" s="6" t="s">
        <v>31</v>
      </c>
      <c r="L191" s="6" t="s">
        <v>31</v>
      </c>
      <c r="M191" s="6" t="s">
        <v>31</v>
      </c>
      <c r="N191" s="6" t="s">
        <v>31</v>
      </c>
      <c r="O191" s="18">
        <f t="shared" si="25"/>
        <v>19.123160015070919</v>
      </c>
      <c r="P191" s="18">
        <f t="shared" si="26"/>
        <v>18.875481818889281</v>
      </c>
      <c r="Q191" s="18">
        <f t="shared" si="27"/>
        <v>19.25604020802643</v>
      </c>
      <c r="R191" s="18">
        <f t="shared" si="28"/>
        <v>19.247092213693257</v>
      </c>
      <c r="S191" s="18">
        <f t="shared" si="29"/>
        <v>18.642181899940432</v>
      </c>
      <c r="T191" s="18">
        <f t="shared" si="30"/>
        <v>18.741540933676291</v>
      </c>
      <c r="U191" s="18" t="e">
        <f t="shared" si="31"/>
        <v>#VALUE!</v>
      </c>
      <c r="V191" s="18" t="e">
        <f t="shared" si="32"/>
        <v>#VALUE!</v>
      </c>
      <c r="W191" s="18" t="e">
        <f t="shared" si="33"/>
        <v>#VALUE!</v>
      </c>
      <c r="X191" s="18" t="e">
        <f t="shared" si="34"/>
        <v>#VALUE!</v>
      </c>
      <c r="Y191" s="18" t="e">
        <f t="shared" si="35"/>
        <v>#VALUE!</v>
      </c>
      <c r="Z191" s="18" t="e">
        <f t="shared" si="36"/>
        <v>#VALUE!</v>
      </c>
    </row>
    <row r="192" spans="1:26" x14ac:dyDescent="0.25">
      <c r="A192" s="9" t="s">
        <v>581</v>
      </c>
      <c r="B192" s="6" t="s">
        <v>582</v>
      </c>
      <c r="C192" s="6">
        <v>390382.87701210298</v>
      </c>
      <c r="D192" s="6">
        <v>414779.71220831602</v>
      </c>
      <c r="E192" s="6">
        <v>273930.19929526601</v>
      </c>
      <c r="F192" s="6">
        <v>351718.88805733301</v>
      </c>
      <c r="G192" s="6">
        <v>433084.182494746</v>
      </c>
      <c r="H192" s="6">
        <v>339317.870689406</v>
      </c>
      <c r="I192" s="6" t="s">
        <v>31</v>
      </c>
      <c r="J192" s="6" t="s">
        <v>31</v>
      </c>
      <c r="K192" s="6" t="s">
        <v>31</v>
      </c>
      <c r="L192" s="6" t="s">
        <v>31</v>
      </c>
      <c r="M192" s="6" t="s">
        <v>31</v>
      </c>
      <c r="N192" s="6" t="s">
        <v>31</v>
      </c>
      <c r="O192" s="18">
        <f t="shared" si="25"/>
        <v>18.574530249183194</v>
      </c>
      <c r="P192" s="18">
        <f t="shared" si="26"/>
        <v>18.661985804913289</v>
      </c>
      <c r="Q192" s="18">
        <f t="shared" si="27"/>
        <v>18.063448798427689</v>
      </c>
      <c r="R192" s="18">
        <f t="shared" si="28"/>
        <v>18.424063287292981</v>
      </c>
      <c r="S192" s="18">
        <f t="shared" si="29"/>
        <v>18.724287956347933</v>
      </c>
      <c r="T192" s="18">
        <f t="shared" si="30"/>
        <v>18.372277888205268</v>
      </c>
      <c r="U192" s="18" t="e">
        <f t="shared" si="31"/>
        <v>#VALUE!</v>
      </c>
      <c r="V192" s="18" t="e">
        <f t="shared" si="32"/>
        <v>#VALUE!</v>
      </c>
      <c r="W192" s="18" t="e">
        <f t="shared" si="33"/>
        <v>#VALUE!</v>
      </c>
      <c r="X192" s="18" t="e">
        <f t="shared" si="34"/>
        <v>#VALUE!</v>
      </c>
      <c r="Y192" s="18" t="e">
        <f t="shared" si="35"/>
        <v>#VALUE!</v>
      </c>
      <c r="Z192" s="18" t="e">
        <f t="shared" si="36"/>
        <v>#VALUE!</v>
      </c>
    </row>
    <row r="193" spans="1:26" x14ac:dyDescent="0.25">
      <c r="A193" s="9" t="s">
        <v>584</v>
      </c>
      <c r="B193" s="6" t="s">
        <v>585</v>
      </c>
      <c r="C193" s="6">
        <v>68317.175745644898</v>
      </c>
      <c r="D193" s="6">
        <v>68505.628582737394</v>
      </c>
      <c r="E193" s="6">
        <v>1185407.91039366</v>
      </c>
      <c r="F193" s="6">
        <v>989829.62911085098</v>
      </c>
      <c r="G193" s="6">
        <v>766122.50918035198</v>
      </c>
      <c r="H193" s="6">
        <v>941424.55502723099</v>
      </c>
      <c r="I193" s="6" t="s">
        <v>31</v>
      </c>
      <c r="J193" s="6" t="s">
        <v>31</v>
      </c>
      <c r="K193" s="6" t="s">
        <v>31</v>
      </c>
      <c r="L193" s="6" t="s">
        <v>31</v>
      </c>
      <c r="M193" s="6" t="s">
        <v>31</v>
      </c>
      <c r="N193" s="6" t="s">
        <v>31</v>
      </c>
      <c r="O193" s="18">
        <f t="shared" si="25"/>
        <v>16.059960714256498</v>
      </c>
      <c r="P193" s="18">
        <f t="shared" si="26"/>
        <v>16.063934907692698</v>
      </c>
      <c r="Q193" s="18">
        <f t="shared" si="27"/>
        <v>20.176952159281317</v>
      </c>
      <c r="R193" s="18">
        <f t="shared" si="28"/>
        <v>19.916820702266619</v>
      </c>
      <c r="S193" s="18">
        <f t="shared" si="29"/>
        <v>19.547215583629939</v>
      </c>
      <c r="T193" s="18">
        <f t="shared" si="30"/>
        <v>19.844485957540474</v>
      </c>
      <c r="U193" s="18" t="e">
        <f t="shared" si="31"/>
        <v>#VALUE!</v>
      </c>
      <c r="V193" s="18" t="e">
        <f t="shared" si="32"/>
        <v>#VALUE!</v>
      </c>
      <c r="W193" s="18" t="e">
        <f t="shared" si="33"/>
        <v>#VALUE!</v>
      </c>
      <c r="X193" s="18" t="e">
        <f t="shared" si="34"/>
        <v>#VALUE!</v>
      </c>
      <c r="Y193" s="18" t="e">
        <f t="shared" si="35"/>
        <v>#VALUE!</v>
      </c>
      <c r="Z193" s="18" t="e">
        <f t="shared" si="36"/>
        <v>#VALUE!</v>
      </c>
    </row>
    <row r="194" spans="1:26" x14ac:dyDescent="0.25">
      <c r="A194" s="9" t="s">
        <v>587</v>
      </c>
      <c r="B194" s="6" t="s">
        <v>588</v>
      </c>
      <c r="C194" s="6">
        <v>17031597.425504901</v>
      </c>
      <c r="D194" s="6">
        <v>17072720.176889699</v>
      </c>
      <c r="E194" s="6">
        <v>9459623.7147728391</v>
      </c>
      <c r="F194" s="6">
        <v>7403645.0391093297</v>
      </c>
      <c r="G194" s="6">
        <v>12996602.7992517</v>
      </c>
      <c r="H194" s="6">
        <v>14508106.587786401</v>
      </c>
      <c r="I194" s="6">
        <v>5627746.75</v>
      </c>
      <c r="J194" s="6">
        <v>6418854.83273004</v>
      </c>
      <c r="K194" s="6">
        <v>2176184.2087276401</v>
      </c>
      <c r="L194" s="6">
        <v>2300314.6439908999</v>
      </c>
      <c r="M194" s="6">
        <v>2809969.74348759</v>
      </c>
      <c r="N194" s="6">
        <v>4310211.5433199797</v>
      </c>
      <c r="O194" s="18">
        <f t="shared" si="25"/>
        <v>24.021710418651036</v>
      </c>
      <c r="P194" s="18">
        <f t="shared" si="26"/>
        <v>24.025189603834281</v>
      </c>
      <c r="Q194" s="18">
        <f t="shared" si="27"/>
        <v>23.173351366458814</v>
      </c>
      <c r="R194" s="18">
        <f t="shared" si="28"/>
        <v>22.819804297515837</v>
      </c>
      <c r="S194" s="18">
        <f t="shared" si="29"/>
        <v>23.631631228605826</v>
      </c>
      <c r="T194" s="18">
        <f t="shared" si="30"/>
        <v>23.790355913826332</v>
      </c>
      <c r="U194" s="18">
        <f t="shared" si="31"/>
        <v>22.42412597772455</v>
      </c>
      <c r="V194" s="18">
        <f t="shared" si="32"/>
        <v>22.613884503041231</v>
      </c>
      <c r="W194" s="18">
        <f t="shared" si="33"/>
        <v>21.053369251725705</v>
      </c>
      <c r="X194" s="18">
        <f t="shared" si="34"/>
        <v>21.133399780180163</v>
      </c>
      <c r="Y194" s="18">
        <f t="shared" si="35"/>
        <v>21.422123165551366</v>
      </c>
      <c r="Z194" s="18">
        <f t="shared" si="36"/>
        <v>22.039327247225366</v>
      </c>
    </row>
    <row r="195" spans="1:26" x14ac:dyDescent="0.25">
      <c r="A195" s="9" t="s">
        <v>590</v>
      </c>
      <c r="B195" s="6" t="s">
        <v>591</v>
      </c>
      <c r="C195" s="6">
        <v>78352.148727008302</v>
      </c>
      <c r="D195" s="6">
        <v>203176.532715048</v>
      </c>
      <c r="E195" s="6">
        <v>597264.37733494095</v>
      </c>
      <c r="F195" s="6">
        <v>593168.47703032196</v>
      </c>
      <c r="G195" s="6">
        <v>35400.155196421401</v>
      </c>
      <c r="H195" s="6">
        <v>50634.685800027299</v>
      </c>
      <c r="I195" s="6" t="s">
        <v>31</v>
      </c>
      <c r="J195" s="6" t="s">
        <v>31</v>
      </c>
      <c r="K195" s="6" t="s">
        <v>31</v>
      </c>
      <c r="L195" s="6" t="s">
        <v>31</v>
      </c>
      <c r="M195" s="6" t="s">
        <v>31</v>
      </c>
      <c r="N195" s="6" t="s">
        <v>31</v>
      </c>
      <c r="O195" s="18">
        <f t="shared" si="25"/>
        <v>16.257685219215936</v>
      </c>
      <c r="P195" s="18">
        <f t="shared" si="26"/>
        <v>17.632374252084428</v>
      </c>
      <c r="Q195" s="18">
        <f t="shared" si="27"/>
        <v>19.188010152059679</v>
      </c>
      <c r="R195" s="18">
        <f t="shared" si="28"/>
        <v>19.178082404595447</v>
      </c>
      <c r="S195" s="18">
        <f t="shared" si="29"/>
        <v>15.111468064733902</v>
      </c>
      <c r="T195" s="18">
        <f t="shared" si="30"/>
        <v>15.627838378860464</v>
      </c>
      <c r="U195" s="18" t="e">
        <f t="shared" si="31"/>
        <v>#VALUE!</v>
      </c>
      <c r="V195" s="18" t="e">
        <f t="shared" si="32"/>
        <v>#VALUE!</v>
      </c>
      <c r="W195" s="18" t="e">
        <f t="shared" si="33"/>
        <v>#VALUE!</v>
      </c>
      <c r="X195" s="18" t="e">
        <f t="shared" si="34"/>
        <v>#VALUE!</v>
      </c>
      <c r="Y195" s="18" t="e">
        <f t="shared" si="35"/>
        <v>#VALUE!</v>
      </c>
      <c r="Z195" s="18" t="e">
        <f t="shared" si="36"/>
        <v>#VALUE!</v>
      </c>
    </row>
    <row r="196" spans="1:26" x14ac:dyDescent="0.25">
      <c r="A196" s="9" t="s">
        <v>593</v>
      </c>
      <c r="B196" s="6" t="s">
        <v>594</v>
      </c>
      <c r="C196" s="6">
        <v>955734.656406914</v>
      </c>
      <c r="D196" s="6">
        <v>779613.91356927797</v>
      </c>
      <c r="E196" s="6">
        <v>119178.217373847</v>
      </c>
      <c r="F196" s="6">
        <v>151513.92489042599</v>
      </c>
      <c r="G196" s="6">
        <v>614878.17930643598</v>
      </c>
      <c r="H196" s="6">
        <v>607526.311518186</v>
      </c>
      <c r="I196" s="6" t="s">
        <v>31</v>
      </c>
      <c r="J196" s="6" t="s">
        <v>31</v>
      </c>
      <c r="K196" s="6" t="s">
        <v>31</v>
      </c>
      <c r="L196" s="6" t="s">
        <v>31</v>
      </c>
      <c r="M196" s="6" t="s">
        <v>31</v>
      </c>
      <c r="N196" s="6" t="s">
        <v>31</v>
      </c>
      <c r="O196" s="18">
        <f t="shared" si="25"/>
        <v>19.866250608310921</v>
      </c>
      <c r="P196" s="18">
        <f t="shared" si="26"/>
        <v>19.572400312670222</v>
      </c>
      <c r="Q196" s="18">
        <f t="shared" si="27"/>
        <v>16.862761047833818</v>
      </c>
      <c r="R196" s="18">
        <f t="shared" si="28"/>
        <v>17.209090865146109</v>
      </c>
      <c r="S196" s="18">
        <f t="shared" si="29"/>
        <v>19.229941084044324</v>
      </c>
      <c r="T196" s="18">
        <f t="shared" si="30"/>
        <v>19.212587366570531</v>
      </c>
      <c r="U196" s="18" t="e">
        <f t="shared" si="31"/>
        <v>#VALUE!</v>
      </c>
      <c r="V196" s="18" t="e">
        <f t="shared" si="32"/>
        <v>#VALUE!</v>
      </c>
      <c r="W196" s="18" t="e">
        <f t="shared" si="33"/>
        <v>#VALUE!</v>
      </c>
      <c r="X196" s="18" t="e">
        <f t="shared" si="34"/>
        <v>#VALUE!</v>
      </c>
      <c r="Y196" s="18" t="e">
        <f t="shared" si="35"/>
        <v>#VALUE!</v>
      </c>
      <c r="Z196" s="18" t="e">
        <f t="shared" si="36"/>
        <v>#VALUE!</v>
      </c>
    </row>
    <row r="197" spans="1:26" x14ac:dyDescent="0.25">
      <c r="A197" s="9" t="s">
        <v>596</v>
      </c>
      <c r="B197" s="6" t="s">
        <v>597</v>
      </c>
      <c r="C197" s="6">
        <v>169768.56278922199</v>
      </c>
      <c r="D197" s="6">
        <v>162928.70076422099</v>
      </c>
      <c r="E197" s="6">
        <v>1302373.52545053</v>
      </c>
      <c r="F197" s="6">
        <v>1052835.9118693799</v>
      </c>
      <c r="G197" s="6">
        <v>507002.971328185</v>
      </c>
      <c r="H197" s="6">
        <v>290575.59817409399</v>
      </c>
      <c r="I197" s="6" t="s">
        <v>31</v>
      </c>
      <c r="J197" s="6" t="s">
        <v>31</v>
      </c>
      <c r="K197" s="6" t="s">
        <v>31</v>
      </c>
      <c r="L197" s="6" t="s">
        <v>31</v>
      </c>
      <c r="M197" s="6" t="s">
        <v>31</v>
      </c>
      <c r="N197" s="6" t="s">
        <v>31</v>
      </c>
      <c r="O197" s="18">
        <f t="shared" si="25"/>
        <v>17.373209804310601</v>
      </c>
      <c r="P197" s="18">
        <f t="shared" si="26"/>
        <v>17.313881239153609</v>
      </c>
      <c r="Q197" s="18">
        <f t="shared" si="27"/>
        <v>20.312711847344538</v>
      </c>
      <c r="R197" s="18">
        <f t="shared" si="28"/>
        <v>20.005849174178891</v>
      </c>
      <c r="S197" s="18">
        <f t="shared" si="29"/>
        <v>18.951634676710547</v>
      </c>
      <c r="T197" s="18">
        <f t="shared" si="30"/>
        <v>18.148554028504019</v>
      </c>
      <c r="U197" s="18" t="e">
        <f t="shared" si="31"/>
        <v>#VALUE!</v>
      </c>
      <c r="V197" s="18" t="e">
        <f t="shared" si="32"/>
        <v>#VALUE!</v>
      </c>
      <c r="W197" s="18" t="e">
        <f t="shared" si="33"/>
        <v>#VALUE!</v>
      </c>
      <c r="X197" s="18" t="e">
        <f t="shared" si="34"/>
        <v>#VALUE!</v>
      </c>
      <c r="Y197" s="18" t="e">
        <f t="shared" si="35"/>
        <v>#VALUE!</v>
      </c>
      <c r="Z197" s="18" t="e">
        <f t="shared" si="36"/>
        <v>#VALUE!</v>
      </c>
    </row>
    <row r="198" spans="1:26" x14ac:dyDescent="0.25">
      <c r="A198" s="9" t="s">
        <v>599</v>
      </c>
      <c r="B198" s="6" t="s">
        <v>600</v>
      </c>
      <c r="C198" s="6">
        <v>1669297.24886937</v>
      </c>
      <c r="D198" s="6">
        <v>1466412.9418095599</v>
      </c>
      <c r="E198" s="6">
        <v>6335377.73626546</v>
      </c>
      <c r="F198" s="6">
        <v>6680365.6893149903</v>
      </c>
      <c r="G198" s="6">
        <v>4600821.53131158</v>
      </c>
      <c r="H198" s="6">
        <v>5130489.4698906802</v>
      </c>
      <c r="I198" s="6">
        <v>979850</v>
      </c>
      <c r="J198" s="6">
        <v>908518.95406382298</v>
      </c>
      <c r="K198" s="6">
        <v>4373370.4770662198</v>
      </c>
      <c r="L198" s="6">
        <v>4637587.2210886199</v>
      </c>
      <c r="M198" s="6">
        <v>2182549.6535824598</v>
      </c>
      <c r="N198" s="6">
        <v>3656875.6285375399</v>
      </c>
      <c r="O198" s="18">
        <f t="shared" si="25"/>
        <v>20.670809445106851</v>
      </c>
      <c r="P198" s="18">
        <f t="shared" si="26"/>
        <v>20.48385999285831</v>
      </c>
      <c r="Q198" s="18">
        <f t="shared" si="27"/>
        <v>22.594999209525383</v>
      </c>
      <c r="R198" s="18">
        <f t="shared" si="28"/>
        <v>22.671495648628433</v>
      </c>
      <c r="S198" s="18">
        <f t="shared" si="29"/>
        <v>22.133460063825428</v>
      </c>
      <c r="T198" s="18">
        <f t="shared" si="30"/>
        <v>22.290665040789602</v>
      </c>
      <c r="U198" s="18">
        <f t="shared" si="31"/>
        <v>19.902201386093868</v>
      </c>
      <c r="V198" s="18">
        <f t="shared" si="32"/>
        <v>19.793157087573842</v>
      </c>
      <c r="W198" s="18">
        <f t="shared" si="33"/>
        <v>22.06031413653746</v>
      </c>
      <c r="X198" s="18">
        <f t="shared" si="34"/>
        <v>22.144942984696151</v>
      </c>
      <c r="Y198" s="18">
        <f t="shared" si="35"/>
        <v>21.057583045246389</v>
      </c>
      <c r="Z198" s="18">
        <f t="shared" si="36"/>
        <v>21.802180130336701</v>
      </c>
    </row>
    <row r="199" spans="1:26" x14ac:dyDescent="0.25">
      <c r="A199" s="9" t="s">
        <v>602</v>
      </c>
      <c r="B199" s="6" t="s">
        <v>603</v>
      </c>
      <c r="C199" s="6">
        <v>411798.40581324301</v>
      </c>
      <c r="D199" s="6">
        <v>359902.80378095497</v>
      </c>
      <c r="E199" s="6">
        <v>113783.646683478</v>
      </c>
      <c r="F199" s="6">
        <v>129805.522161423</v>
      </c>
      <c r="G199" s="6">
        <v>390643.38764684001</v>
      </c>
      <c r="H199" s="6">
        <v>451553.82324556197</v>
      </c>
      <c r="I199" s="6" t="s">
        <v>31</v>
      </c>
      <c r="J199" s="6" t="s">
        <v>31</v>
      </c>
      <c r="K199" s="6" t="s">
        <v>31</v>
      </c>
      <c r="L199" s="6" t="s">
        <v>31</v>
      </c>
      <c r="M199" s="6" t="s">
        <v>31</v>
      </c>
      <c r="N199" s="6" t="s">
        <v>31</v>
      </c>
      <c r="O199" s="18">
        <f t="shared" ref="O199:O262" si="37">LOG(C199,2)</f>
        <v>18.651578719341945</v>
      </c>
      <c r="P199" s="18">
        <f t="shared" ref="P199:P262" si="38">LOG(D199,2)</f>
        <v>18.45724781589124</v>
      </c>
      <c r="Q199" s="18">
        <f t="shared" ref="Q199:Q262" si="39">LOG(E199,2)</f>
        <v>16.795933698654387</v>
      </c>
      <c r="R199" s="18">
        <f t="shared" ref="R199:R262" si="40">LOG(F199,2)</f>
        <v>16.985992233932851</v>
      </c>
      <c r="S199" s="18">
        <f t="shared" ref="S199:S262" si="41">LOG(G199,2)</f>
        <v>18.575492668583873</v>
      </c>
      <c r="T199" s="18">
        <f t="shared" ref="T199:T262" si="42">LOG(H199,2)</f>
        <v>18.784538435346647</v>
      </c>
      <c r="U199" s="18" t="e">
        <f t="shared" ref="U199:U262" si="43">LOG(I199,2)</f>
        <v>#VALUE!</v>
      </c>
      <c r="V199" s="18" t="e">
        <f t="shared" ref="V199:V262" si="44">LOG(J199,2)</f>
        <v>#VALUE!</v>
      </c>
      <c r="W199" s="18" t="e">
        <f t="shared" ref="W199:W262" si="45">LOG(K199,2)</f>
        <v>#VALUE!</v>
      </c>
      <c r="X199" s="18" t="e">
        <f t="shared" ref="X199:X262" si="46">LOG(L199,2)</f>
        <v>#VALUE!</v>
      </c>
      <c r="Y199" s="18" t="e">
        <f t="shared" ref="Y199:Y262" si="47">LOG(M199,2)</f>
        <v>#VALUE!</v>
      </c>
      <c r="Z199" s="18" t="e">
        <f t="shared" ref="Z199:Z262" si="48">LOG(N199,2)</f>
        <v>#VALUE!</v>
      </c>
    </row>
    <row r="200" spans="1:26" x14ac:dyDescent="0.25">
      <c r="A200" s="9" t="s">
        <v>605</v>
      </c>
      <c r="B200" s="6" t="s">
        <v>606</v>
      </c>
      <c r="C200" s="6">
        <v>466654.67001087999</v>
      </c>
      <c r="D200" s="6">
        <v>614586.30186993105</v>
      </c>
      <c r="E200" s="6">
        <v>342164.89238222799</v>
      </c>
      <c r="F200" s="6">
        <v>360451.59649362898</v>
      </c>
      <c r="G200" s="6">
        <v>327272.62427510502</v>
      </c>
      <c r="H200" s="6">
        <v>355079.18459184899</v>
      </c>
      <c r="I200" s="6" t="s">
        <v>31</v>
      </c>
      <c r="J200" s="6" t="s">
        <v>31</v>
      </c>
      <c r="K200" s="6" t="s">
        <v>31</v>
      </c>
      <c r="L200" s="6" t="s">
        <v>31</v>
      </c>
      <c r="M200" s="6" t="s">
        <v>31</v>
      </c>
      <c r="N200" s="6" t="s">
        <v>31</v>
      </c>
      <c r="O200" s="18">
        <f t="shared" si="37"/>
        <v>18.831995807762667</v>
      </c>
      <c r="P200" s="18">
        <f t="shared" si="38"/>
        <v>19.229256086397704</v>
      </c>
      <c r="Q200" s="18">
        <f t="shared" si="39"/>
        <v>18.384332215022752</v>
      </c>
      <c r="R200" s="18">
        <f t="shared" si="40"/>
        <v>18.459446013550398</v>
      </c>
      <c r="S200" s="18">
        <f t="shared" si="41"/>
        <v>18.320133403204046</v>
      </c>
      <c r="T200" s="18">
        <f t="shared" si="42"/>
        <v>18.437781263783837</v>
      </c>
      <c r="U200" s="18" t="e">
        <f t="shared" si="43"/>
        <v>#VALUE!</v>
      </c>
      <c r="V200" s="18" t="e">
        <f t="shared" si="44"/>
        <v>#VALUE!</v>
      </c>
      <c r="W200" s="18" t="e">
        <f t="shared" si="45"/>
        <v>#VALUE!</v>
      </c>
      <c r="X200" s="18" t="e">
        <f t="shared" si="46"/>
        <v>#VALUE!</v>
      </c>
      <c r="Y200" s="18" t="e">
        <f t="shared" si="47"/>
        <v>#VALUE!</v>
      </c>
      <c r="Z200" s="18" t="e">
        <f t="shared" si="48"/>
        <v>#VALUE!</v>
      </c>
    </row>
    <row r="201" spans="1:26" x14ac:dyDescent="0.25">
      <c r="A201" s="9" t="s">
        <v>608</v>
      </c>
      <c r="B201" s="6" t="s">
        <v>609</v>
      </c>
      <c r="C201" s="6">
        <v>7786975.9747514697</v>
      </c>
      <c r="D201" s="6">
        <v>7893887.7260041898</v>
      </c>
      <c r="E201" s="6">
        <v>3930200.7015422601</v>
      </c>
      <c r="F201" s="6">
        <v>3850582.5709858998</v>
      </c>
      <c r="G201" s="6">
        <v>4505009.29209169</v>
      </c>
      <c r="H201" s="6">
        <v>4584420.9084202098</v>
      </c>
      <c r="I201" s="6">
        <v>5279339.25</v>
      </c>
      <c r="J201" s="6">
        <v>5974167.33828439</v>
      </c>
      <c r="K201" s="6">
        <v>3407679.6128611602</v>
      </c>
      <c r="L201" s="6">
        <v>3206160.1321044401</v>
      </c>
      <c r="M201" s="6">
        <v>1990669.53935758</v>
      </c>
      <c r="N201" s="6">
        <v>2763737.9212752199</v>
      </c>
      <c r="O201" s="18">
        <f t="shared" si="37"/>
        <v>22.892631744434858</v>
      </c>
      <c r="P201" s="18">
        <f t="shared" si="38"/>
        <v>22.912304569390148</v>
      </c>
      <c r="Q201" s="18">
        <f t="shared" si="39"/>
        <v>21.906171557056506</v>
      </c>
      <c r="R201" s="18">
        <f t="shared" si="40"/>
        <v>21.876645303103093</v>
      </c>
      <c r="S201" s="18">
        <f t="shared" si="41"/>
        <v>22.103098651087912</v>
      </c>
      <c r="T201" s="18">
        <f t="shared" si="42"/>
        <v>22.128308077339877</v>
      </c>
      <c r="U201" s="18">
        <f t="shared" si="43"/>
        <v>22.331925945801892</v>
      </c>
      <c r="V201" s="18">
        <f t="shared" si="44"/>
        <v>22.510306217875442</v>
      </c>
      <c r="W201" s="18">
        <f t="shared" si="45"/>
        <v>21.700358270303273</v>
      </c>
      <c r="X201" s="18">
        <f t="shared" si="46"/>
        <v>21.612415052216406</v>
      </c>
      <c r="Y201" s="18">
        <f t="shared" si="47"/>
        <v>20.924822315998085</v>
      </c>
      <c r="Z201" s="18">
        <f t="shared" si="48"/>
        <v>21.398189384180903</v>
      </c>
    </row>
    <row r="202" spans="1:26" x14ac:dyDescent="0.25">
      <c r="A202" s="9" t="s">
        <v>611</v>
      </c>
      <c r="B202" s="6" t="s">
        <v>612</v>
      </c>
      <c r="C202" s="6">
        <v>12740112.915456301</v>
      </c>
      <c r="D202" s="6">
        <v>11541117.340585399</v>
      </c>
      <c r="E202" s="6">
        <v>16656769.366916901</v>
      </c>
      <c r="F202" s="6">
        <v>16900939.466822699</v>
      </c>
      <c r="G202" s="6">
        <v>13551292.177952601</v>
      </c>
      <c r="H202" s="6">
        <v>14142410.9865699</v>
      </c>
      <c r="I202" s="6">
        <v>10675699.03125</v>
      </c>
      <c r="J202" s="6">
        <v>13050518.2841963</v>
      </c>
      <c r="K202" s="6">
        <v>10832257.3175861</v>
      </c>
      <c r="L202" s="6">
        <v>13238202.741587801</v>
      </c>
      <c r="M202" s="6">
        <v>9064815.6726521701</v>
      </c>
      <c r="N202" s="6">
        <v>11399538.7877117</v>
      </c>
      <c r="O202" s="18">
        <f t="shared" si="37"/>
        <v>23.602874728449933</v>
      </c>
      <c r="P202" s="18">
        <f t="shared" si="38"/>
        <v>23.460279567890591</v>
      </c>
      <c r="Q202" s="18">
        <f t="shared" si="39"/>
        <v>23.98960527678241</v>
      </c>
      <c r="R202" s="18">
        <f t="shared" si="40"/>
        <v>24.010600107550676</v>
      </c>
      <c r="S202" s="18">
        <f t="shared" si="41"/>
        <v>23.691927089948649</v>
      </c>
      <c r="T202" s="18">
        <f t="shared" si="42"/>
        <v>23.753524754787474</v>
      </c>
      <c r="U202" s="18">
        <f t="shared" si="43"/>
        <v>23.347827202994051</v>
      </c>
      <c r="V202" s="18">
        <f t="shared" si="44"/>
        <v>23.637603766883487</v>
      </c>
      <c r="W202" s="18">
        <f t="shared" si="45"/>
        <v>23.368830579507037</v>
      </c>
      <c r="X202" s="18">
        <f t="shared" si="46"/>
        <v>23.658203935012239</v>
      </c>
      <c r="Y202" s="18">
        <f t="shared" si="47"/>
        <v>23.111846253292029</v>
      </c>
      <c r="Z202" s="18">
        <f t="shared" si="48"/>
        <v>23.442472119992662</v>
      </c>
    </row>
    <row r="203" spans="1:26" x14ac:dyDescent="0.25">
      <c r="A203" s="9" t="s">
        <v>399</v>
      </c>
      <c r="B203" s="6" t="s">
        <v>614</v>
      </c>
      <c r="C203" s="6">
        <v>577396.79480023205</v>
      </c>
      <c r="D203" s="6">
        <v>306936.17366655503</v>
      </c>
      <c r="E203" s="6">
        <v>704984.34650355496</v>
      </c>
      <c r="F203" s="6">
        <v>705229.78394287103</v>
      </c>
      <c r="G203" s="6">
        <v>531409.110500296</v>
      </c>
      <c r="H203" s="6">
        <v>607650.35069876502</v>
      </c>
      <c r="I203" s="6" t="s">
        <v>31</v>
      </c>
      <c r="J203" s="6">
        <v>62633.212218666798</v>
      </c>
      <c r="K203" s="6">
        <v>736946.28700170096</v>
      </c>
      <c r="L203" s="6">
        <v>816843.20002254099</v>
      </c>
      <c r="M203" s="6">
        <v>153992.7124816</v>
      </c>
      <c r="N203" s="6">
        <v>78608.643342346593</v>
      </c>
      <c r="O203" s="18">
        <f t="shared" si="37"/>
        <v>19.139203573457461</v>
      </c>
      <c r="P203" s="18">
        <f t="shared" si="38"/>
        <v>18.227579157693054</v>
      </c>
      <c r="Q203" s="18">
        <f t="shared" si="39"/>
        <v>19.427231698654044</v>
      </c>
      <c r="R203" s="18">
        <f t="shared" si="40"/>
        <v>19.427733879666814</v>
      </c>
      <c r="S203" s="18">
        <f t="shared" si="41"/>
        <v>19.019463436102132</v>
      </c>
      <c r="T203" s="18">
        <f t="shared" si="42"/>
        <v>19.212881892818249</v>
      </c>
      <c r="U203" s="18" t="e">
        <f t="shared" si="43"/>
        <v>#VALUE!</v>
      </c>
      <c r="V203" s="18">
        <f t="shared" si="44"/>
        <v>15.934640250717941</v>
      </c>
      <c r="W203" s="18">
        <f t="shared" si="45"/>
        <v>19.491199945452912</v>
      </c>
      <c r="X203" s="18">
        <f t="shared" si="46"/>
        <v>19.639699641840327</v>
      </c>
      <c r="Y203" s="18">
        <f t="shared" si="47"/>
        <v>17.2325025531789</v>
      </c>
      <c r="Z203" s="18">
        <f t="shared" si="48"/>
        <v>16.262400330984569</v>
      </c>
    </row>
    <row r="204" spans="1:26" x14ac:dyDescent="0.25">
      <c r="A204" s="9" t="s">
        <v>616</v>
      </c>
      <c r="B204" s="6" t="s">
        <v>617</v>
      </c>
      <c r="C204" s="6">
        <v>158759.27877361799</v>
      </c>
      <c r="D204" s="6">
        <v>142655.28888035699</v>
      </c>
      <c r="E204" s="6">
        <v>561351.72598581295</v>
      </c>
      <c r="F204" s="6">
        <v>533860.77390547295</v>
      </c>
      <c r="G204" s="6">
        <v>133776.97136594501</v>
      </c>
      <c r="H204" s="6">
        <v>141352.27774708599</v>
      </c>
      <c r="I204" s="6" t="s">
        <v>31</v>
      </c>
      <c r="J204" s="6" t="s">
        <v>31</v>
      </c>
      <c r="K204" s="6" t="s">
        <v>31</v>
      </c>
      <c r="L204" s="6" t="s">
        <v>31</v>
      </c>
      <c r="M204" s="6" t="s">
        <v>31</v>
      </c>
      <c r="N204" s="6" t="s">
        <v>31</v>
      </c>
      <c r="O204" s="18">
        <f t="shared" si="37"/>
        <v>17.276481387893192</v>
      </c>
      <c r="P204" s="18">
        <f t="shared" si="38"/>
        <v>17.12217370961454</v>
      </c>
      <c r="Q204" s="18">
        <f t="shared" si="39"/>
        <v>19.098545477590122</v>
      </c>
      <c r="R204" s="18">
        <f t="shared" si="40"/>
        <v>19.026104023493453</v>
      </c>
      <c r="S204" s="18">
        <f t="shared" si="41"/>
        <v>17.029470263394156</v>
      </c>
      <c r="T204" s="18">
        <f t="shared" si="42"/>
        <v>17.108935605345195</v>
      </c>
      <c r="U204" s="18" t="e">
        <f t="shared" si="43"/>
        <v>#VALUE!</v>
      </c>
      <c r="V204" s="18" t="e">
        <f t="shared" si="44"/>
        <v>#VALUE!</v>
      </c>
      <c r="W204" s="18" t="e">
        <f t="shared" si="45"/>
        <v>#VALUE!</v>
      </c>
      <c r="X204" s="18" t="e">
        <f t="shared" si="46"/>
        <v>#VALUE!</v>
      </c>
      <c r="Y204" s="18" t="e">
        <f t="shared" si="47"/>
        <v>#VALUE!</v>
      </c>
      <c r="Z204" s="18" t="e">
        <f t="shared" si="48"/>
        <v>#VALUE!</v>
      </c>
    </row>
    <row r="205" spans="1:26" x14ac:dyDescent="0.25">
      <c r="A205" s="9" t="s">
        <v>619</v>
      </c>
      <c r="B205" s="6" t="s">
        <v>620</v>
      </c>
      <c r="C205" s="6">
        <v>1286434.1746520901</v>
      </c>
      <c r="D205" s="6">
        <v>1640342.52188105</v>
      </c>
      <c r="E205" s="6">
        <v>980951.76403223095</v>
      </c>
      <c r="F205" s="6">
        <v>1017925.1474137</v>
      </c>
      <c r="G205" s="6">
        <v>778432.23003412003</v>
      </c>
      <c r="H205" s="6">
        <v>739352.28465127095</v>
      </c>
      <c r="I205" s="6" t="s">
        <v>31</v>
      </c>
      <c r="J205" s="6" t="s">
        <v>31</v>
      </c>
      <c r="K205" s="6" t="s">
        <v>31</v>
      </c>
      <c r="L205" s="6" t="s">
        <v>31</v>
      </c>
      <c r="M205" s="6" t="s">
        <v>31</v>
      </c>
      <c r="N205" s="6" t="s">
        <v>31</v>
      </c>
      <c r="O205" s="18">
        <f t="shared" si="37"/>
        <v>20.294946207248898</v>
      </c>
      <c r="P205" s="18">
        <f t="shared" si="38"/>
        <v>20.645565666498683</v>
      </c>
      <c r="Q205" s="18">
        <f t="shared" si="39"/>
        <v>19.903822671531255</v>
      </c>
      <c r="R205" s="18">
        <f t="shared" si="40"/>
        <v>19.957200046822823</v>
      </c>
      <c r="S205" s="18">
        <f t="shared" si="41"/>
        <v>19.570211918815573</v>
      </c>
      <c r="T205" s="18">
        <f t="shared" si="42"/>
        <v>19.495902414204529</v>
      </c>
      <c r="U205" s="18" t="e">
        <f t="shared" si="43"/>
        <v>#VALUE!</v>
      </c>
      <c r="V205" s="18" t="e">
        <f t="shared" si="44"/>
        <v>#VALUE!</v>
      </c>
      <c r="W205" s="18" t="e">
        <f t="shared" si="45"/>
        <v>#VALUE!</v>
      </c>
      <c r="X205" s="18" t="e">
        <f t="shared" si="46"/>
        <v>#VALUE!</v>
      </c>
      <c r="Y205" s="18" t="e">
        <f t="shared" si="47"/>
        <v>#VALUE!</v>
      </c>
      <c r="Z205" s="18" t="e">
        <f t="shared" si="48"/>
        <v>#VALUE!</v>
      </c>
    </row>
    <row r="206" spans="1:26" x14ac:dyDescent="0.25">
      <c r="A206" s="9" t="s">
        <v>622</v>
      </c>
      <c r="B206" s="6" t="s">
        <v>623</v>
      </c>
      <c r="C206" s="6">
        <v>585941.57876621897</v>
      </c>
      <c r="D206" s="6">
        <v>534160.52684333897</v>
      </c>
      <c r="E206" s="6">
        <v>1602640.11098665</v>
      </c>
      <c r="F206" s="6">
        <v>1479680.387445</v>
      </c>
      <c r="G206" s="6">
        <v>470124.34086761199</v>
      </c>
      <c r="H206" s="6">
        <v>419137.71091559599</v>
      </c>
      <c r="I206" s="6" t="s">
        <v>31</v>
      </c>
      <c r="J206" s="6" t="s">
        <v>31</v>
      </c>
      <c r="K206" s="6">
        <v>512828.53609440703</v>
      </c>
      <c r="L206" s="6">
        <v>474127.54796420998</v>
      </c>
      <c r="M206" s="6" t="s">
        <v>31</v>
      </c>
      <c r="N206" s="6">
        <v>317085.33802410099</v>
      </c>
      <c r="O206" s="18">
        <f t="shared" si="37"/>
        <v>19.160397302521396</v>
      </c>
      <c r="P206" s="18">
        <f t="shared" si="38"/>
        <v>19.026913842713356</v>
      </c>
      <c r="Q206" s="18">
        <f t="shared" si="39"/>
        <v>20.612019059453317</v>
      </c>
      <c r="R206" s="18">
        <f t="shared" si="40"/>
        <v>20.496854155148711</v>
      </c>
      <c r="S206" s="18">
        <f t="shared" si="41"/>
        <v>18.842682852989938</v>
      </c>
      <c r="T206" s="18">
        <f t="shared" si="42"/>
        <v>18.677064804789499</v>
      </c>
      <c r="U206" s="18" t="e">
        <f t="shared" si="43"/>
        <v>#VALUE!</v>
      </c>
      <c r="V206" s="18" t="e">
        <f t="shared" si="44"/>
        <v>#VALUE!</v>
      </c>
      <c r="W206" s="18">
        <f t="shared" si="45"/>
        <v>18.968117016690766</v>
      </c>
      <c r="X206" s="18">
        <f t="shared" si="46"/>
        <v>18.854915694028726</v>
      </c>
      <c r="Y206" s="18" t="e">
        <f t="shared" si="47"/>
        <v>#VALUE!</v>
      </c>
      <c r="Z206" s="18">
        <f t="shared" si="48"/>
        <v>18.274511643430245</v>
      </c>
    </row>
    <row r="207" spans="1:26" x14ac:dyDescent="0.25">
      <c r="A207" s="9" t="s">
        <v>625</v>
      </c>
      <c r="B207" s="6" t="s">
        <v>626</v>
      </c>
      <c r="C207" s="6">
        <v>137228.23067372199</v>
      </c>
      <c r="D207" s="6">
        <v>133828.56031216099</v>
      </c>
      <c r="E207" s="6">
        <v>51131.6196457564</v>
      </c>
      <c r="F207" s="6">
        <v>44486.490030522298</v>
      </c>
      <c r="G207" s="6">
        <v>167156.81298595501</v>
      </c>
      <c r="H207" s="6">
        <v>153249.02705277599</v>
      </c>
      <c r="I207" s="6" t="s">
        <v>31</v>
      </c>
      <c r="J207" s="6" t="s">
        <v>31</v>
      </c>
      <c r="K207" s="6" t="s">
        <v>31</v>
      </c>
      <c r="L207" s="6" t="s">
        <v>31</v>
      </c>
      <c r="M207" s="6" t="s">
        <v>31</v>
      </c>
      <c r="N207" s="6" t="s">
        <v>31</v>
      </c>
      <c r="O207" s="18">
        <f t="shared" si="37"/>
        <v>17.06621777856687</v>
      </c>
      <c r="P207" s="18">
        <f t="shared" si="38"/>
        <v>17.030026508381514</v>
      </c>
      <c r="Q207" s="18">
        <f t="shared" si="39"/>
        <v>15.641928105122368</v>
      </c>
      <c r="R207" s="18">
        <f t="shared" si="40"/>
        <v>15.441079654387702</v>
      </c>
      <c r="S207" s="18">
        <f t="shared" si="41"/>
        <v>17.350842632028929</v>
      </c>
      <c r="T207" s="18">
        <f t="shared" si="42"/>
        <v>17.225518389001543</v>
      </c>
      <c r="U207" s="18" t="e">
        <f t="shared" si="43"/>
        <v>#VALUE!</v>
      </c>
      <c r="V207" s="18" t="e">
        <f t="shared" si="44"/>
        <v>#VALUE!</v>
      </c>
      <c r="W207" s="18" t="e">
        <f t="shared" si="45"/>
        <v>#VALUE!</v>
      </c>
      <c r="X207" s="18" t="e">
        <f t="shared" si="46"/>
        <v>#VALUE!</v>
      </c>
      <c r="Y207" s="18" t="e">
        <f t="shared" si="47"/>
        <v>#VALUE!</v>
      </c>
      <c r="Z207" s="18" t="e">
        <f t="shared" si="48"/>
        <v>#VALUE!</v>
      </c>
    </row>
    <row r="208" spans="1:26" x14ac:dyDescent="0.25">
      <c r="A208" s="9" t="s">
        <v>628</v>
      </c>
      <c r="B208" s="6" t="s">
        <v>629</v>
      </c>
      <c r="C208" s="6">
        <v>1340672.05902451</v>
      </c>
      <c r="D208" s="6">
        <v>1166873.1613989801</v>
      </c>
      <c r="E208" s="6">
        <v>1125424.1691346299</v>
      </c>
      <c r="F208" s="6">
        <v>965260.29353312799</v>
      </c>
      <c r="G208" s="6">
        <v>1151661.1092206801</v>
      </c>
      <c r="H208" s="6">
        <v>1110770.7892090101</v>
      </c>
      <c r="I208" s="6">
        <v>1261735.5625</v>
      </c>
      <c r="J208" s="6">
        <v>1340914.1887973901</v>
      </c>
      <c r="K208" s="6">
        <v>1284246.5326217599</v>
      </c>
      <c r="L208" s="6">
        <v>1366682.9203140601</v>
      </c>
      <c r="M208" s="6">
        <v>767016.95366343902</v>
      </c>
      <c r="N208" s="6">
        <v>995348.21752723702</v>
      </c>
      <c r="O208" s="18">
        <f t="shared" si="37"/>
        <v>20.354524952965534</v>
      </c>
      <c r="P208" s="18">
        <f t="shared" si="38"/>
        <v>20.154216318573585</v>
      </c>
      <c r="Q208" s="18">
        <f t="shared" si="39"/>
        <v>20.102037420874986</v>
      </c>
      <c r="R208" s="18">
        <f t="shared" si="40"/>
        <v>19.880558508581945</v>
      </c>
      <c r="S208" s="18">
        <f t="shared" si="41"/>
        <v>20.135284817376515</v>
      </c>
      <c r="T208" s="18">
        <f t="shared" si="42"/>
        <v>20.083129712434928</v>
      </c>
      <c r="U208" s="18">
        <f t="shared" si="43"/>
        <v>20.266978147913104</v>
      </c>
      <c r="V208" s="18">
        <f t="shared" si="44"/>
        <v>20.354785484897942</v>
      </c>
      <c r="W208" s="18">
        <f t="shared" si="45"/>
        <v>20.292490747835878</v>
      </c>
      <c r="X208" s="18">
        <f t="shared" si="46"/>
        <v>20.382247136077925</v>
      </c>
      <c r="Y208" s="18">
        <f t="shared" si="47"/>
        <v>19.548898940947097</v>
      </c>
      <c r="Z208" s="18">
        <f t="shared" si="48"/>
        <v>19.924841807945711</v>
      </c>
    </row>
    <row r="209" spans="1:26" x14ac:dyDescent="0.25">
      <c r="A209" s="9" t="s">
        <v>631</v>
      </c>
      <c r="B209" s="6" t="s">
        <v>632</v>
      </c>
      <c r="C209" s="6">
        <v>99359.856636980694</v>
      </c>
      <c r="D209" s="6">
        <v>97123.789314053705</v>
      </c>
      <c r="E209" s="6">
        <v>141332.08979228299</v>
      </c>
      <c r="F209" s="6">
        <v>142276.29623757201</v>
      </c>
      <c r="G209" s="6">
        <v>142784.633236466</v>
      </c>
      <c r="H209" s="6">
        <v>100512.270255211</v>
      </c>
      <c r="I209" s="6" t="s">
        <v>31</v>
      </c>
      <c r="J209" s="6" t="s">
        <v>31</v>
      </c>
      <c r="K209" s="6" t="s">
        <v>31</v>
      </c>
      <c r="L209" s="6" t="s">
        <v>31</v>
      </c>
      <c r="M209" s="6" t="s">
        <v>31</v>
      </c>
      <c r="N209" s="6" t="s">
        <v>31</v>
      </c>
      <c r="O209" s="18">
        <f t="shared" si="37"/>
        <v>16.600375471492846</v>
      </c>
      <c r="P209" s="18">
        <f t="shared" si="38"/>
        <v>16.567537089425041</v>
      </c>
      <c r="Q209" s="18">
        <f t="shared" si="39"/>
        <v>17.108729544694704</v>
      </c>
      <c r="R209" s="18">
        <f t="shared" si="40"/>
        <v>17.118335797938268</v>
      </c>
      <c r="S209" s="18">
        <f t="shared" si="41"/>
        <v>17.12348119647562</v>
      </c>
      <c r="T209" s="18">
        <f t="shared" si="42"/>
        <v>16.617012106744298</v>
      </c>
      <c r="U209" s="18" t="e">
        <f t="shared" si="43"/>
        <v>#VALUE!</v>
      </c>
      <c r="V209" s="18" t="e">
        <f t="shared" si="44"/>
        <v>#VALUE!</v>
      </c>
      <c r="W209" s="18" t="e">
        <f t="shared" si="45"/>
        <v>#VALUE!</v>
      </c>
      <c r="X209" s="18" t="e">
        <f t="shared" si="46"/>
        <v>#VALUE!</v>
      </c>
      <c r="Y209" s="18" t="e">
        <f t="shared" si="47"/>
        <v>#VALUE!</v>
      </c>
      <c r="Z209" s="18" t="e">
        <f t="shared" si="48"/>
        <v>#VALUE!</v>
      </c>
    </row>
    <row r="210" spans="1:26" x14ac:dyDescent="0.25">
      <c r="A210" s="9" t="s">
        <v>634</v>
      </c>
      <c r="B210" s="6" t="s">
        <v>635</v>
      </c>
      <c r="C210" s="6">
        <v>239799.628171077</v>
      </c>
      <c r="D210" s="6">
        <v>219980.87897131001</v>
      </c>
      <c r="E210" s="6">
        <v>394306.99538316502</v>
      </c>
      <c r="F210" s="6">
        <v>380087.95205994602</v>
      </c>
      <c r="G210" s="6">
        <v>223281.978351395</v>
      </c>
      <c r="H210" s="6">
        <v>239834.609848953</v>
      </c>
      <c r="I210" s="6" t="s">
        <v>31</v>
      </c>
      <c r="J210" s="6" t="s">
        <v>31</v>
      </c>
      <c r="K210" s="6" t="s">
        <v>31</v>
      </c>
      <c r="L210" s="6" t="s">
        <v>31</v>
      </c>
      <c r="M210" s="6" t="s">
        <v>31</v>
      </c>
      <c r="N210" s="6" t="s">
        <v>31</v>
      </c>
      <c r="O210" s="18">
        <f t="shared" si="37"/>
        <v>17.871469896174105</v>
      </c>
      <c r="P210" s="18">
        <f t="shared" si="38"/>
        <v>17.747018602677063</v>
      </c>
      <c r="Q210" s="18">
        <f t="shared" si="39"/>
        <v>18.588959779899223</v>
      </c>
      <c r="R210" s="18">
        <f t="shared" si="40"/>
        <v>18.535973770147496</v>
      </c>
      <c r="S210" s="18">
        <f t="shared" si="41"/>
        <v>17.768507286760229</v>
      </c>
      <c r="T210" s="18">
        <f t="shared" si="42"/>
        <v>17.87168033942141</v>
      </c>
      <c r="U210" s="18" t="e">
        <f t="shared" si="43"/>
        <v>#VALUE!</v>
      </c>
      <c r="V210" s="18" t="e">
        <f t="shared" si="44"/>
        <v>#VALUE!</v>
      </c>
      <c r="W210" s="18" t="e">
        <f t="shared" si="45"/>
        <v>#VALUE!</v>
      </c>
      <c r="X210" s="18" t="e">
        <f t="shared" si="46"/>
        <v>#VALUE!</v>
      </c>
      <c r="Y210" s="18" t="e">
        <f t="shared" si="47"/>
        <v>#VALUE!</v>
      </c>
      <c r="Z210" s="18" t="e">
        <f t="shared" si="48"/>
        <v>#VALUE!</v>
      </c>
    </row>
    <row r="211" spans="1:26" x14ac:dyDescent="0.25">
      <c r="A211" s="9" t="s">
        <v>637</v>
      </c>
      <c r="B211" s="6" t="s">
        <v>638</v>
      </c>
      <c r="C211" s="6">
        <v>540294.62644787296</v>
      </c>
      <c r="D211" s="6">
        <v>510522.69118617999</v>
      </c>
      <c r="E211" s="6">
        <v>637174.75628127297</v>
      </c>
      <c r="F211" s="6">
        <v>619037.23491628305</v>
      </c>
      <c r="G211" s="6">
        <v>706786.77732607001</v>
      </c>
      <c r="H211" s="6">
        <v>609507.56192475802</v>
      </c>
      <c r="I211" s="6" t="s">
        <v>31</v>
      </c>
      <c r="J211" s="6" t="s">
        <v>31</v>
      </c>
      <c r="K211" s="6" t="s">
        <v>31</v>
      </c>
      <c r="L211" s="6" t="s">
        <v>31</v>
      </c>
      <c r="M211" s="6" t="s">
        <v>31</v>
      </c>
      <c r="N211" s="6" t="s">
        <v>31</v>
      </c>
      <c r="O211" s="18">
        <f t="shared" si="37"/>
        <v>19.043386808011341</v>
      </c>
      <c r="P211" s="18">
        <f t="shared" si="38"/>
        <v>18.961615560386598</v>
      </c>
      <c r="Q211" s="18">
        <f t="shared" si="39"/>
        <v>19.281329585447494</v>
      </c>
      <c r="R211" s="18">
        <f t="shared" si="40"/>
        <v>19.239666664188881</v>
      </c>
      <c r="S211" s="18">
        <f t="shared" si="41"/>
        <v>19.430915524421778</v>
      </c>
      <c r="T211" s="18">
        <f t="shared" si="42"/>
        <v>19.217284594353131</v>
      </c>
      <c r="U211" s="18" t="e">
        <f t="shared" si="43"/>
        <v>#VALUE!</v>
      </c>
      <c r="V211" s="18" t="e">
        <f t="shared" si="44"/>
        <v>#VALUE!</v>
      </c>
      <c r="W211" s="18" t="e">
        <f t="shared" si="45"/>
        <v>#VALUE!</v>
      </c>
      <c r="X211" s="18" t="e">
        <f t="shared" si="46"/>
        <v>#VALUE!</v>
      </c>
      <c r="Y211" s="18" t="e">
        <f t="shared" si="47"/>
        <v>#VALUE!</v>
      </c>
      <c r="Z211" s="18" t="e">
        <f t="shared" si="48"/>
        <v>#VALUE!</v>
      </c>
    </row>
    <row r="212" spans="1:26" x14ac:dyDescent="0.25">
      <c r="A212" s="9" t="s">
        <v>640</v>
      </c>
      <c r="B212" s="6" t="s">
        <v>641</v>
      </c>
      <c r="C212" s="6">
        <v>236573.07178957801</v>
      </c>
      <c r="D212" s="6">
        <v>269231.54149801802</v>
      </c>
      <c r="E212" s="6">
        <v>321508.36617330997</v>
      </c>
      <c r="F212" s="6">
        <v>287211.08866854</v>
      </c>
      <c r="G212" s="6">
        <v>145182.12734175901</v>
      </c>
      <c r="H212" s="6">
        <v>150009.28786485799</v>
      </c>
      <c r="I212" s="6">
        <v>1381394.59375</v>
      </c>
      <c r="J212" s="6">
        <v>1420552.16127397</v>
      </c>
      <c r="K212" s="6">
        <v>3223043.4905970902</v>
      </c>
      <c r="L212" s="6">
        <v>3201184.5707215499</v>
      </c>
      <c r="M212" s="6">
        <v>905632.85853225796</v>
      </c>
      <c r="N212" s="6">
        <v>1062354.72978943</v>
      </c>
      <c r="O212" s="18">
        <f t="shared" si="37"/>
        <v>17.851926340986111</v>
      </c>
      <c r="P212" s="18">
        <f t="shared" si="38"/>
        <v>18.038487911491806</v>
      </c>
      <c r="Q212" s="18">
        <f t="shared" si="39"/>
        <v>18.294496753762061</v>
      </c>
      <c r="R212" s="18">
        <f t="shared" si="40"/>
        <v>18.131751924357843</v>
      </c>
      <c r="S212" s="18">
        <f t="shared" si="41"/>
        <v>17.147504335604729</v>
      </c>
      <c r="T212" s="18">
        <f t="shared" si="42"/>
        <v>17.194692302769596</v>
      </c>
      <c r="U212" s="18">
        <f t="shared" si="43"/>
        <v>20.39769405194091</v>
      </c>
      <c r="V212" s="18">
        <f t="shared" si="44"/>
        <v>20.4380203761629</v>
      </c>
      <c r="W212" s="18">
        <f t="shared" si="45"/>
        <v>21.619992225064305</v>
      </c>
      <c r="X212" s="18">
        <f t="shared" si="46"/>
        <v>21.610174430083987</v>
      </c>
      <c r="Y212" s="18">
        <f t="shared" si="47"/>
        <v>19.788566777992592</v>
      </c>
      <c r="Z212" s="18">
        <f t="shared" si="48"/>
        <v>20.018834144747569</v>
      </c>
    </row>
    <row r="213" spans="1:26" x14ac:dyDescent="0.25">
      <c r="A213" s="9" t="s">
        <v>643</v>
      </c>
      <c r="B213" s="6" t="s">
        <v>644</v>
      </c>
      <c r="C213" s="6">
        <v>94836.971307926302</v>
      </c>
      <c r="D213" s="6">
        <v>87796.001216979101</v>
      </c>
      <c r="E213" s="6">
        <v>126498.115559432</v>
      </c>
      <c r="F213" s="6">
        <v>119914.400641314</v>
      </c>
      <c r="G213" s="6">
        <v>92763.294903658199</v>
      </c>
      <c r="H213" s="6">
        <v>99348.144853358201</v>
      </c>
      <c r="I213" s="6" t="s">
        <v>31</v>
      </c>
      <c r="J213" s="6" t="s">
        <v>31</v>
      </c>
      <c r="K213" s="6" t="s">
        <v>31</v>
      </c>
      <c r="L213" s="6" t="s">
        <v>31</v>
      </c>
      <c r="M213" s="6" t="s">
        <v>31</v>
      </c>
      <c r="N213" s="6" t="s">
        <v>31</v>
      </c>
      <c r="O213" s="18">
        <f t="shared" si="37"/>
        <v>16.533161969522411</v>
      </c>
      <c r="P213" s="18">
        <f t="shared" si="38"/>
        <v>16.421867611385132</v>
      </c>
      <c r="Q213" s="18">
        <f t="shared" si="39"/>
        <v>16.948756367709663</v>
      </c>
      <c r="R213" s="18">
        <f t="shared" si="40"/>
        <v>16.871645398295456</v>
      </c>
      <c r="S213" s="18">
        <f t="shared" si="41"/>
        <v>16.50126644421583</v>
      </c>
      <c r="T213" s="18">
        <f t="shared" si="42"/>
        <v>16.600205407559386</v>
      </c>
      <c r="U213" s="18" t="e">
        <f t="shared" si="43"/>
        <v>#VALUE!</v>
      </c>
      <c r="V213" s="18" t="e">
        <f t="shared" si="44"/>
        <v>#VALUE!</v>
      </c>
      <c r="W213" s="18" t="e">
        <f t="shared" si="45"/>
        <v>#VALUE!</v>
      </c>
      <c r="X213" s="18" t="e">
        <f t="shared" si="46"/>
        <v>#VALUE!</v>
      </c>
      <c r="Y213" s="18" t="e">
        <f t="shared" si="47"/>
        <v>#VALUE!</v>
      </c>
      <c r="Z213" s="18" t="e">
        <f t="shared" si="48"/>
        <v>#VALUE!</v>
      </c>
    </row>
    <row r="214" spans="1:26" x14ac:dyDescent="0.25">
      <c r="A214" s="9" t="s">
        <v>646</v>
      </c>
      <c r="B214" s="6" t="s">
        <v>647</v>
      </c>
      <c r="C214" s="6">
        <v>2474724.1866927198</v>
      </c>
      <c r="D214" s="6">
        <v>2666987.4516266999</v>
      </c>
      <c r="E214" s="6">
        <v>1138694.27306636</v>
      </c>
      <c r="F214" s="6">
        <v>796192.82769103895</v>
      </c>
      <c r="G214" s="6">
        <v>2635166.58392786</v>
      </c>
      <c r="H214" s="6">
        <v>2136836.8827120699</v>
      </c>
      <c r="I214" s="6">
        <v>3929369.03125</v>
      </c>
      <c r="J214" s="6">
        <v>3831550.7133862302</v>
      </c>
      <c r="K214" s="6">
        <v>1168896.88540177</v>
      </c>
      <c r="L214" s="6">
        <v>1234656.4967595499</v>
      </c>
      <c r="M214" s="6">
        <v>2547909.0539520299</v>
      </c>
      <c r="N214" s="6">
        <v>2247266.2171598398</v>
      </c>
      <c r="O214" s="18">
        <f t="shared" si="37"/>
        <v>21.23883631202591</v>
      </c>
      <c r="P214" s="18">
        <f t="shared" si="38"/>
        <v>21.346779606242066</v>
      </c>
      <c r="Q214" s="18">
        <f t="shared" si="39"/>
        <v>20.118949020551884</v>
      </c>
      <c r="R214" s="18">
        <f t="shared" si="40"/>
        <v>19.602758349758094</v>
      </c>
      <c r="S214" s="18">
        <f t="shared" si="41"/>
        <v>21.329462735061483</v>
      </c>
      <c r="T214" s="18">
        <f t="shared" si="42"/>
        <v>21.027045352153834</v>
      </c>
      <c r="U214" s="18">
        <f t="shared" si="43"/>
        <v>21.905866235861694</v>
      </c>
      <c r="V214" s="18">
        <f t="shared" si="44"/>
        <v>21.869496970280558</v>
      </c>
      <c r="W214" s="18">
        <f t="shared" si="45"/>
        <v>20.156716237020177</v>
      </c>
      <c r="X214" s="18">
        <f t="shared" si="46"/>
        <v>20.235678283722503</v>
      </c>
      <c r="Y214" s="18">
        <f t="shared" si="47"/>
        <v>21.28088235172449</v>
      </c>
      <c r="Z214" s="18">
        <f t="shared" si="48"/>
        <v>21.099739609474575</v>
      </c>
    </row>
    <row r="215" spans="1:26" x14ac:dyDescent="0.25">
      <c r="A215" s="9" t="s">
        <v>649</v>
      </c>
      <c r="B215" s="6" t="s">
        <v>650</v>
      </c>
      <c r="C215" s="6">
        <v>109095.869184793</v>
      </c>
      <c r="D215" s="6">
        <v>74404.544087479502</v>
      </c>
      <c r="E215" s="6">
        <v>75676.004962028499</v>
      </c>
      <c r="F215" s="6">
        <v>53120.189258711704</v>
      </c>
      <c r="G215" s="6">
        <v>70654.026945058402</v>
      </c>
      <c r="H215" s="6">
        <v>72741.404590362799</v>
      </c>
      <c r="I215" s="6" t="s">
        <v>31</v>
      </c>
      <c r="J215" s="6" t="s">
        <v>31</v>
      </c>
      <c r="K215" s="6" t="s">
        <v>31</v>
      </c>
      <c r="L215" s="6" t="s">
        <v>31</v>
      </c>
      <c r="M215" s="6" t="s">
        <v>31</v>
      </c>
      <c r="N215" s="6" t="s">
        <v>31</v>
      </c>
      <c r="O215" s="18">
        <f t="shared" si="37"/>
        <v>16.735236950805589</v>
      </c>
      <c r="P215" s="18">
        <f t="shared" si="38"/>
        <v>16.183103112875763</v>
      </c>
      <c r="Q215" s="18">
        <f t="shared" si="39"/>
        <v>16.207548308427583</v>
      </c>
      <c r="R215" s="18">
        <f t="shared" si="40"/>
        <v>15.696972666334409</v>
      </c>
      <c r="S215" s="18">
        <f t="shared" si="41"/>
        <v>16.108484169239606</v>
      </c>
      <c r="T215" s="18">
        <f t="shared" si="42"/>
        <v>16.150489163137681</v>
      </c>
      <c r="U215" s="18" t="e">
        <f t="shared" si="43"/>
        <v>#VALUE!</v>
      </c>
      <c r="V215" s="18" t="e">
        <f t="shared" si="44"/>
        <v>#VALUE!</v>
      </c>
      <c r="W215" s="18" t="e">
        <f t="shared" si="45"/>
        <v>#VALUE!</v>
      </c>
      <c r="X215" s="18" t="e">
        <f t="shared" si="46"/>
        <v>#VALUE!</v>
      </c>
      <c r="Y215" s="18" t="e">
        <f t="shared" si="47"/>
        <v>#VALUE!</v>
      </c>
      <c r="Z215" s="18" t="e">
        <f t="shared" si="48"/>
        <v>#VALUE!</v>
      </c>
    </row>
    <row r="216" spans="1:26" x14ac:dyDescent="0.25">
      <c r="A216" s="9" t="s">
        <v>652</v>
      </c>
      <c r="B216" s="6" t="s">
        <v>653</v>
      </c>
      <c r="C216" s="6">
        <v>15115194.841077801</v>
      </c>
      <c r="D216" s="6">
        <v>15159844.970000699</v>
      </c>
      <c r="E216" s="6">
        <v>17814014.191515099</v>
      </c>
      <c r="F216" s="6">
        <v>17376547.266489901</v>
      </c>
      <c r="G216" s="6">
        <v>681468.04775953898</v>
      </c>
      <c r="H216" s="6">
        <v>823022.327277167</v>
      </c>
      <c r="I216" s="6">
        <v>7370648.28125</v>
      </c>
      <c r="J216" s="6">
        <v>8627741.9957259893</v>
      </c>
      <c r="K216" s="6">
        <v>9319299.2466631308</v>
      </c>
      <c r="L216" s="6">
        <v>9059737.8439621907</v>
      </c>
      <c r="M216" s="6">
        <v>203157.77969985799</v>
      </c>
      <c r="N216" s="6">
        <v>322187.07361642102</v>
      </c>
      <c r="O216" s="18">
        <f t="shared" si="37"/>
        <v>23.849496240229421</v>
      </c>
      <c r="P216" s="18">
        <f t="shared" si="38"/>
        <v>23.853751664280253</v>
      </c>
      <c r="Q216" s="18">
        <f t="shared" si="39"/>
        <v>24.086509312691799</v>
      </c>
      <c r="R216" s="18">
        <f t="shared" si="40"/>
        <v>24.050638110209189</v>
      </c>
      <c r="S216" s="18">
        <f t="shared" si="41"/>
        <v>19.378286488885443</v>
      </c>
      <c r="T216" s="18">
        <f t="shared" si="42"/>
        <v>19.6505720436197</v>
      </c>
      <c r="U216" s="18">
        <f t="shared" si="43"/>
        <v>22.813360085661156</v>
      </c>
      <c r="V216" s="18">
        <f t="shared" si="44"/>
        <v>23.04055160406871</v>
      </c>
      <c r="W216" s="18">
        <f t="shared" si="45"/>
        <v>23.151790046588655</v>
      </c>
      <c r="X216" s="18">
        <f t="shared" si="46"/>
        <v>23.111037873824419</v>
      </c>
      <c r="Y216" s="18">
        <f t="shared" si="47"/>
        <v>17.632241086455981</v>
      </c>
      <c r="Z216" s="18">
        <f t="shared" si="48"/>
        <v>18.297539087650804</v>
      </c>
    </row>
    <row r="217" spans="1:26" x14ac:dyDescent="0.25">
      <c r="A217" s="9" t="s">
        <v>655</v>
      </c>
      <c r="B217" s="6" t="s">
        <v>656</v>
      </c>
      <c r="C217" s="6">
        <v>642027.40750453598</v>
      </c>
      <c r="D217" s="6">
        <v>534055.55488854402</v>
      </c>
      <c r="E217" s="6">
        <v>504668.26250712102</v>
      </c>
      <c r="F217" s="6">
        <v>400796.22806312202</v>
      </c>
      <c r="G217" s="6">
        <v>542925.41653182998</v>
      </c>
      <c r="H217" s="6">
        <v>592229.23362132604</v>
      </c>
      <c r="I217" s="6" t="s">
        <v>31</v>
      </c>
      <c r="J217" s="6" t="s">
        <v>31</v>
      </c>
      <c r="K217" s="6" t="s">
        <v>31</v>
      </c>
      <c r="L217" s="6" t="s">
        <v>31</v>
      </c>
      <c r="M217" s="6" t="s">
        <v>31</v>
      </c>
      <c r="N217" s="6" t="s">
        <v>31</v>
      </c>
      <c r="O217" s="18">
        <f t="shared" si="37"/>
        <v>19.292275360299794</v>
      </c>
      <c r="P217" s="18">
        <f t="shared" si="38"/>
        <v>19.026630299857761</v>
      </c>
      <c r="Q217" s="18">
        <f t="shared" si="39"/>
        <v>18.944975835962602</v>
      </c>
      <c r="R217" s="18">
        <f t="shared" si="40"/>
        <v>18.61250940567394</v>
      </c>
      <c r="S217" s="18">
        <f t="shared" si="41"/>
        <v>19.050394498267391</v>
      </c>
      <c r="T217" s="18">
        <f t="shared" si="42"/>
        <v>19.175796181027202</v>
      </c>
      <c r="U217" s="18" t="e">
        <f t="shared" si="43"/>
        <v>#VALUE!</v>
      </c>
      <c r="V217" s="18" t="e">
        <f t="shared" si="44"/>
        <v>#VALUE!</v>
      </c>
      <c r="W217" s="18" t="e">
        <f t="shared" si="45"/>
        <v>#VALUE!</v>
      </c>
      <c r="X217" s="18" t="e">
        <f t="shared" si="46"/>
        <v>#VALUE!</v>
      </c>
      <c r="Y217" s="18" t="e">
        <f t="shared" si="47"/>
        <v>#VALUE!</v>
      </c>
      <c r="Z217" s="18" t="e">
        <f t="shared" si="48"/>
        <v>#VALUE!</v>
      </c>
    </row>
    <row r="218" spans="1:26" x14ac:dyDescent="0.25">
      <c r="A218" s="9" t="s">
        <v>658</v>
      </c>
      <c r="B218" s="6" t="s">
        <v>659</v>
      </c>
      <c r="C218" s="6">
        <v>84101.801303715096</v>
      </c>
      <c r="D218" s="6">
        <v>71566.419326283896</v>
      </c>
      <c r="E218" s="6">
        <v>148609.095302623</v>
      </c>
      <c r="F218" s="6">
        <v>129863.162530227</v>
      </c>
      <c r="G218" s="6">
        <v>152208.03453365699</v>
      </c>
      <c r="H218" s="6">
        <v>135182.804206267</v>
      </c>
      <c r="I218" s="6" t="s">
        <v>31</v>
      </c>
      <c r="J218" s="6" t="s">
        <v>31</v>
      </c>
      <c r="K218" s="6" t="s">
        <v>31</v>
      </c>
      <c r="L218" s="6" t="s">
        <v>31</v>
      </c>
      <c r="M218" s="6" t="s">
        <v>31</v>
      </c>
      <c r="N218" s="6" t="s">
        <v>31</v>
      </c>
      <c r="O218" s="18">
        <f t="shared" si="37"/>
        <v>16.359849080197606</v>
      </c>
      <c r="P218" s="18">
        <f t="shared" si="38"/>
        <v>16.126995178829059</v>
      </c>
      <c r="Q218" s="18">
        <f t="shared" si="39"/>
        <v>17.18116289008746</v>
      </c>
      <c r="R218" s="18">
        <f t="shared" si="40"/>
        <v>16.986632722990617</v>
      </c>
      <c r="S218" s="18">
        <f t="shared" si="41"/>
        <v>17.215684990150301</v>
      </c>
      <c r="T218" s="18">
        <f t="shared" si="42"/>
        <v>17.044552121144687</v>
      </c>
      <c r="U218" s="18" t="e">
        <f t="shared" si="43"/>
        <v>#VALUE!</v>
      </c>
      <c r="V218" s="18" t="e">
        <f t="shared" si="44"/>
        <v>#VALUE!</v>
      </c>
      <c r="W218" s="18" t="e">
        <f t="shared" si="45"/>
        <v>#VALUE!</v>
      </c>
      <c r="X218" s="18" t="e">
        <f t="shared" si="46"/>
        <v>#VALUE!</v>
      </c>
      <c r="Y218" s="18" t="e">
        <f t="shared" si="47"/>
        <v>#VALUE!</v>
      </c>
      <c r="Z218" s="18" t="e">
        <f t="shared" si="48"/>
        <v>#VALUE!</v>
      </c>
    </row>
    <row r="219" spans="1:26" x14ac:dyDescent="0.25">
      <c r="A219" s="9" t="s">
        <v>661</v>
      </c>
      <c r="B219" s="6" t="s">
        <v>662</v>
      </c>
      <c r="C219" s="6">
        <v>722127.99895883596</v>
      </c>
      <c r="D219" s="6">
        <v>884437.811694175</v>
      </c>
      <c r="E219" s="6">
        <v>1883076.2246201499</v>
      </c>
      <c r="F219" s="6">
        <v>1886596.0157461599</v>
      </c>
      <c r="G219" s="6">
        <v>450904.51590983401</v>
      </c>
      <c r="H219" s="6">
        <v>483330.07186340302</v>
      </c>
      <c r="I219" s="6">
        <v>443848.5625</v>
      </c>
      <c r="J219" s="6">
        <v>523824.747279323</v>
      </c>
      <c r="K219" s="6">
        <v>1261104.7685885699</v>
      </c>
      <c r="L219" s="6">
        <v>1185174.6156706</v>
      </c>
      <c r="M219" s="6">
        <v>193742.36248694101</v>
      </c>
      <c r="N219" s="6">
        <v>261847.60967811401</v>
      </c>
      <c r="O219" s="18">
        <f t="shared" si="37"/>
        <v>19.461895055449755</v>
      </c>
      <c r="P219" s="18">
        <f t="shared" si="38"/>
        <v>19.754401179348498</v>
      </c>
      <c r="Q219" s="18">
        <f t="shared" si="39"/>
        <v>20.844659968987283</v>
      </c>
      <c r="R219" s="18">
        <f t="shared" si="40"/>
        <v>20.847354095348603</v>
      </c>
      <c r="S219" s="18">
        <f t="shared" si="41"/>
        <v>18.782462433398933</v>
      </c>
      <c r="T219" s="18">
        <f t="shared" si="42"/>
        <v>18.882649233693499</v>
      </c>
      <c r="U219" s="18">
        <f t="shared" si="43"/>
        <v>18.75970799921604</v>
      </c>
      <c r="V219" s="18">
        <f t="shared" si="44"/>
        <v>18.998724693601801</v>
      </c>
      <c r="W219" s="18">
        <f t="shared" si="45"/>
        <v>20.266256704502204</v>
      </c>
      <c r="X219" s="18">
        <f t="shared" si="46"/>
        <v>20.176668201108665</v>
      </c>
      <c r="Y219" s="18">
        <f t="shared" si="47"/>
        <v>17.563779913497783</v>
      </c>
      <c r="Z219" s="18">
        <f t="shared" si="48"/>
        <v>17.998367909389167</v>
      </c>
    </row>
    <row r="220" spans="1:26" x14ac:dyDescent="0.25">
      <c r="A220" s="9" t="s">
        <v>664</v>
      </c>
      <c r="B220" s="6" t="s">
        <v>665</v>
      </c>
      <c r="C220" s="6">
        <v>483300.61128682003</v>
      </c>
      <c r="D220" s="6">
        <v>386402.21453788999</v>
      </c>
      <c r="E220" s="6">
        <v>566491.19923974003</v>
      </c>
      <c r="F220" s="6">
        <v>314661.29800950701</v>
      </c>
      <c r="G220" s="6">
        <v>470187.47814388602</v>
      </c>
      <c r="H220" s="6">
        <v>346283.96742639202</v>
      </c>
      <c r="I220" s="6">
        <v>824463.1875</v>
      </c>
      <c r="J220" s="6">
        <v>878676.47570009006</v>
      </c>
      <c r="K220" s="6">
        <v>277108.248520408</v>
      </c>
      <c r="L220" s="6">
        <v>154703.63369947899</v>
      </c>
      <c r="M220" s="6">
        <v>612511.98488066997</v>
      </c>
      <c r="N220" s="6">
        <v>788478.37583621498</v>
      </c>
      <c r="O220" s="18">
        <f t="shared" si="37"/>
        <v>18.88256129394879</v>
      </c>
      <c r="P220" s="18">
        <f t="shared" si="38"/>
        <v>18.559743836968874</v>
      </c>
      <c r="Q220" s="18">
        <f t="shared" si="39"/>
        <v>19.111694017575616</v>
      </c>
      <c r="R220" s="18">
        <f t="shared" si="40"/>
        <v>18.263440218680522</v>
      </c>
      <c r="S220" s="18">
        <f t="shared" si="41"/>
        <v>18.842876592627515</v>
      </c>
      <c r="T220" s="18">
        <f t="shared" si="42"/>
        <v>18.4015960682963</v>
      </c>
      <c r="U220" s="18">
        <f t="shared" si="43"/>
        <v>19.653095552821391</v>
      </c>
      <c r="V220" s="18">
        <f t="shared" si="44"/>
        <v>19.744972544447716</v>
      </c>
      <c r="W220" s="18">
        <f t="shared" si="45"/>
        <v>18.080090129761281</v>
      </c>
      <c r="X220" s="18">
        <f t="shared" si="46"/>
        <v>17.239147557834308</v>
      </c>
      <c r="Y220" s="18">
        <f t="shared" si="47"/>
        <v>19.224378547709158</v>
      </c>
      <c r="Z220" s="18">
        <f t="shared" si="48"/>
        <v>19.588711663819566</v>
      </c>
    </row>
    <row r="221" spans="1:26" x14ac:dyDescent="0.25">
      <c r="A221" s="9" t="s">
        <v>667</v>
      </c>
      <c r="B221" s="6" t="s">
        <v>668</v>
      </c>
      <c r="C221" s="6">
        <v>3595543.2072344702</v>
      </c>
      <c r="D221" s="6">
        <v>3790183.5569254998</v>
      </c>
      <c r="E221" s="6">
        <v>4452350.9214754403</v>
      </c>
      <c r="F221" s="6">
        <v>4725750.9874682296</v>
      </c>
      <c r="G221" s="6">
        <v>4828624.43599266</v>
      </c>
      <c r="H221" s="6">
        <v>4962345.7169824401</v>
      </c>
      <c r="I221" s="6">
        <v>1318930.4375</v>
      </c>
      <c r="J221" s="6">
        <v>1422198.1607228999</v>
      </c>
      <c r="K221" s="6">
        <v>3411590.4443641701</v>
      </c>
      <c r="L221" s="6">
        <v>3551571.8407105501</v>
      </c>
      <c r="M221" s="6">
        <v>2167787.2534259902</v>
      </c>
      <c r="N221" s="6">
        <v>2770059.9756467999</v>
      </c>
      <c r="O221" s="18">
        <f t="shared" si="37"/>
        <v>21.777778315839043</v>
      </c>
      <c r="P221" s="18">
        <f t="shared" si="38"/>
        <v>21.853836288499846</v>
      </c>
      <c r="Q221" s="18">
        <f t="shared" si="39"/>
        <v>22.086135875553094</v>
      </c>
      <c r="R221" s="18">
        <f t="shared" si="40"/>
        <v>22.172112181156155</v>
      </c>
      <c r="S221" s="18">
        <f t="shared" si="41"/>
        <v>22.203180826290623</v>
      </c>
      <c r="T221" s="18">
        <f t="shared" si="42"/>
        <v>22.242590817815653</v>
      </c>
      <c r="U221" s="18">
        <f t="shared" si="43"/>
        <v>20.330937045877057</v>
      </c>
      <c r="V221" s="18">
        <f t="shared" si="44"/>
        <v>20.439691064924613</v>
      </c>
      <c r="W221" s="18">
        <f t="shared" si="45"/>
        <v>21.702013033287098</v>
      </c>
      <c r="X221" s="18">
        <f t="shared" si="46"/>
        <v>21.760026237578728</v>
      </c>
      <c r="Y221" s="18">
        <f t="shared" si="47"/>
        <v>21.047791746916435</v>
      </c>
      <c r="Z221" s="18">
        <f t="shared" si="48"/>
        <v>21.401485782288709</v>
      </c>
    </row>
    <row r="222" spans="1:26" x14ac:dyDescent="0.25">
      <c r="A222" s="9" t="s">
        <v>670</v>
      </c>
      <c r="B222" s="6" t="s">
        <v>671</v>
      </c>
      <c r="C222" s="6">
        <v>299909.00369232998</v>
      </c>
      <c r="D222" s="6">
        <v>110652.964366637</v>
      </c>
      <c r="E222" s="6">
        <v>681805.262458888</v>
      </c>
      <c r="F222" s="6">
        <v>630564.21214075806</v>
      </c>
      <c r="G222" s="6">
        <v>851061.96614362905</v>
      </c>
      <c r="H222" s="6">
        <v>892012.37863007304</v>
      </c>
      <c r="I222" s="6">
        <v>520103.84375</v>
      </c>
      <c r="J222" s="6">
        <v>696740.67157791101</v>
      </c>
      <c r="K222" s="6">
        <v>173116.02739063199</v>
      </c>
      <c r="L222" s="6">
        <v>208162.44254768899</v>
      </c>
      <c r="M222" s="6">
        <v>183046.90569315301</v>
      </c>
      <c r="N222" s="6">
        <v>543553.67969240097</v>
      </c>
      <c r="O222" s="18">
        <f t="shared" si="37"/>
        <v>18.19416530903856</v>
      </c>
      <c r="P222" s="18">
        <f t="shared" si="38"/>
        <v>16.755682575550978</v>
      </c>
      <c r="Q222" s="18">
        <f t="shared" si="39"/>
        <v>19.379000209282875</v>
      </c>
      <c r="R222" s="18">
        <f t="shared" si="40"/>
        <v>19.266283766195784</v>
      </c>
      <c r="S222" s="18">
        <f t="shared" si="41"/>
        <v>19.698904653343913</v>
      </c>
      <c r="T222" s="18">
        <f t="shared" si="42"/>
        <v>19.766704205282284</v>
      </c>
      <c r="U222" s="18">
        <f t="shared" si="43"/>
        <v>18.988440174433169</v>
      </c>
      <c r="V222" s="18">
        <f t="shared" si="44"/>
        <v>19.410262256145689</v>
      </c>
      <c r="W222" s="18">
        <f t="shared" si="45"/>
        <v>17.401379772605157</v>
      </c>
      <c r="X222" s="18">
        <f t="shared" si="46"/>
        <v>17.667350270077314</v>
      </c>
      <c r="Y222" s="18">
        <f t="shared" si="47"/>
        <v>17.481853860322513</v>
      </c>
      <c r="Z222" s="18">
        <f t="shared" si="48"/>
        <v>19.052062992857493</v>
      </c>
    </row>
    <row r="223" spans="1:26" x14ac:dyDescent="0.25">
      <c r="A223" s="9" t="s">
        <v>673</v>
      </c>
      <c r="B223" s="6" t="s">
        <v>674</v>
      </c>
      <c r="C223" s="6">
        <v>15261.208758344599</v>
      </c>
      <c r="D223" s="6">
        <v>11830.4828991338</v>
      </c>
      <c r="E223" s="6">
        <v>24065.322562686499</v>
      </c>
      <c r="F223" s="6">
        <v>29857.943720173302</v>
      </c>
      <c r="G223" s="6">
        <v>17559.545101096701</v>
      </c>
      <c r="H223" s="6">
        <v>13656.962564527999</v>
      </c>
      <c r="I223" s="6" t="s">
        <v>31</v>
      </c>
      <c r="J223" s="6" t="s">
        <v>31</v>
      </c>
      <c r="K223" s="6" t="s">
        <v>31</v>
      </c>
      <c r="L223" s="6" t="s">
        <v>31</v>
      </c>
      <c r="M223" s="6" t="s">
        <v>31</v>
      </c>
      <c r="N223" s="6" t="s">
        <v>31</v>
      </c>
      <c r="O223" s="18">
        <f t="shared" si="37"/>
        <v>13.89758161436975</v>
      </c>
      <c r="P223" s="18">
        <f t="shared" si="38"/>
        <v>13.530221342657994</v>
      </c>
      <c r="Q223" s="18">
        <f t="shared" si="39"/>
        <v>14.554668140332785</v>
      </c>
      <c r="R223" s="18">
        <f t="shared" si="40"/>
        <v>14.865827191811629</v>
      </c>
      <c r="S223" s="18">
        <f t="shared" si="41"/>
        <v>14.099967850339995</v>
      </c>
      <c r="T223" s="18">
        <f t="shared" si="42"/>
        <v>13.737349030061386</v>
      </c>
      <c r="U223" s="18" t="e">
        <f t="shared" si="43"/>
        <v>#VALUE!</v>
      </c>
      <c r="V223" s="18" t="e">
        <f t="shared" si="44"/>
        <v>#VALUE!</v>
      </c>
      <c r="W223" s="18" t="e">
        <f t="shared" si="45"/>
        <v>#VALUE!</v>
      </c>
      <c r="X223" s="18" t="e">
        <f t="shared" si="46"/>
        <v>#VALUE!</v>
      </c>
      <c r="Y223" s="18" t="e">
        <f t="shared" si="47"/>
        <v>#VALUE!</v>
      </c>
      <c r="Z223" s="18" t="e">
        <f t="shared" si="48"/>
        <v>#VALUE!</v>
      </c>
    </row>
    <row r="224" spans="1:26" x14ac:dyDescent="0.25">
      <c r="A224" s="9" t="s">
        <v>676</v>
      </c>
      <c r="B224" s="6" t="s">
        <v>677</v>
      </c>
      <c r="C224" s="6">
        <v>320301.09180048201</v>
      </c>
      <c r="D224" s="6">
        <v>280259.802640668</v>
      </c>
      <c r="E224" s="6">
        <v>172484.49460403901</v>
      </c>
      <c r="F224" s="6">
        <v>175267.97232661999</v>
      </c>
      <c r="G224" s="6">
        <v>281745.5880161</v>
      </c>
      <c r="H224" s="6">
        <v>256856.81129292501</v>
      </c>
      <c r="I224" s="6">
        <v>1426807.03125</v>
      </c>
      <c r="J224" s="6">
        <v>1585620.44961219</v>
      </c>
      <c r="K224" s="6" t="s">
        <v>31</v>
      </c>
      <c r="L224" s="6">
        <v>355418.18603034801</v>
      </c>
      <c r="M224" s="6">
        <v>773523.32817100605</v>
      </c>
      <c r="N224" s="6">
        <v>704244.07470915897</v>
      </c>
      <c r="O224" s="18">
        <f t="shared" si="37"/>
        <v>18.289069190228012</v>
      </c>
      <c r="P224" s="18">
        <f t="shared" si="38"/>
        <v>18.096405309461272</v>
      </c>
      <c r="Q224" s="18">
        <f t="shared" si="39"/>
        <v>17.396107151902815</v>
      </c>
      <c r="R224" s="18">
        <f t="shared" si="40"/>
        <v>17.419202863078176</v>
      </c>
      <c r="S224" s="18">
        <f t="shared" si="41"/>
        <v>18.10403349318522</v>
      </c>
      <c r="T224" s="18">
        <f t="shared" si="42"/>
        <v>17.970604805813853</v>
      </c>
      <c r="U224" s="18">
        <f t="shared" si="43"/>
        <v>20.444358799804554</v>
      </c>
      <c r="V224" s="18">
        <f t="shared" si="44"/>
        <v>20.596616043396537</v>
      </c>
      <c r="W224" s="18" t="e">
        <f t="shared" si="45"/>
        <v>#VALUE!</v>
      </c>
      <c r="X224" s="18">
        <f t="shared" si="46"/>
        <v>18.439157977481909</v>
      </c>
      <c r="Y224" s="18">
        <f t="shared" si="47"/>
        <v>19.561085276038884</v>
      </c>
      <c r="Z224" s="18">
        <f t="shared" si="48"/>
        <v>19.425715994700244</v>
      </c>
    </row>
    <row r="225" spans="1:26" x14ac:dyDescent="0.25">
      <c r="A225" s="9" t="s">
        <v>679</v>
      </c>
      <c r="B225" s="6" t="s">
        <v>680</v>
      </c>
      <c r="C225" s="6">
        <v>2745277.5235832799</v>
      </c>
      <c r="D225" s="6">
        <v>2456354.4110560301</v>
      </c>
      <c r="E225" s="6">
        <v>831959.51307341503</v>
      </c>
      <c r="F225" s="6">
        <v>787352.664042335</v>
      </c>
      <c r="G225" s="6">
        <v>2835799.1441250402</v>
      </c>
      <c r="H225" s="6">
        <v>2600494.4004540802</v>
      </c>
      <c r="I225" s="6">
        <v>2148603.1875</v>
      </c>
      <c r="J225" s="6">
        <v>2078319.81572012</v>
      </c>
      <c r="K225" s="6">
        <v>69633.504905088193</v>
      </c>
      <c r="L225" s="6">
        <v>303587.76889328501</v>
      </c>
      <c r="M225" s="6">
        <v>716980.33605985704</v>
      </c>
      <c r="N225" s="6">
        <v>893718.49465413101</v>
      </c>
      <c r="O225" s="18">
        <f t="shared" si="37"/>
        <v>21.388520569796576</v>
      </c>
      <c r="P225" s="18">
        <f t="shared" si="38"/>
        <v>21.228087301931552</v>
      </c>
      <c r="Q225" s="18">
        <f t="shared" si="39"/>
        <v>19.666153796421646</v>
      </c>
      <c r="R225" s="18">
        <f t="shared" si="40"/>
        <v>19.586650454136979</v>
      </c>
      <c r="S225" s="18">
        <f t="shared" si="41"/>
        <v>21.435323921352719</v>
      </c>
      <c r="T225" s="18">
        <f t="shared" si="42"/>
        <v>21.310354500761143</v>
      </c>
      <c r="U225" s="18">
        <f t="shared" si="43"/>
        <v>21.03496763408776</v>
      </c>
      <c r="V225" s="18">
        <f t="shared" si="44"/>
        <v>20.986986245246431</v>
      </c>
      <c r="W225" s="18">
        <f t="shared" si="45"/>
        <v>16.087494020817875</v>
      </c>
      <c r="X225" s="18">
        <f t="shared" si="46"/>
        <v>18.211754142290129</v>
      </c>
      <c r="Y225" s="18">
        <f t="shared" si="47"/>
        <v>19.451574026477033</v>
      </c>
      <c r="Z225" s="18">
        <f t="shared" si="48"/>
        <v>19.769460954255891</v>
      </c>
    </row>
    <row r="226" spans="1:26" x14ac:dyDescent="0.25">
      <c r="A226" s="9" t="s">
        <v>682</v>
      </c>
      <c r="B226" s="6" t="s">
        <v>683</v>
      </c>
      <c r="C226" s="6">
        <v>488803.89502354403</v>
      </c>
      <c r="D226" s="6">
        <v>610704.22771729203</v>
      </c>
      <c r="E226" s="6">
        <v>347131.712900994</v>
      </c>
      <c r="F226" s="6">
        <v>352588.38253678498</v>
      </c>
      <c r="G226" s="6">
        <v>275128.34215773997</v>
      </c>
      <c r="H226" s="6">
        <v>390694.80373957299</v>
      </c>
      <c r="I226" s="6">
        <v>296160.96875</v>
      </c>
      <c r="J226" s="6">
        <v>448811.54551729001</v>
      </c>
      <c r="K226" s="6">
        <v>52918.763541916698</v>
      </c>
      <c r="L226" s="6">
        <v>107103.601441016</v>
      </c>
      <c r="M226" s="6">
        <v>23278.9352978674</v>
      </c>
      <c r="N226" s="6">
        <v>119901.85596155599</v>
      </c>
      <c r="O226" s="18">
        <f t="shared" si="37"/>
        <v>18.89889625572431</v>
      </c>
      <c r="P226" s="18">
        <f t="shared" si="38"/>
        <v>19.220114306986012</v>
      </c>
      <c r="Q226" s="18">
        <f t="shared" si="39"/>
        <v>18.405123645869715</v>
      </c>
      <c r="R226" s="18">
        <f t="shared" si="40"/>
        <v>18.427625414402094</v>
      </c>
      <c r="S226" s="18">
        <f t="shared" si="41"/>
        <v>18.069745239987942</v>
      </c>
      <c r="T226" s="18">
        <f t="shared" si="42"/>
        <v>18.575682542169808</v>
      </c>
      <c r="U226" s="18">
        <f t="shared" si="43"/>
        <v>18.176021993857528</v>
      </c>
      <c r="V226" s="18">
        <f t="shared" si="44"/>
        <v>18.775750263677399</v>
      </c>
      <c r="W226" s="18">
        <f t="shared" si="45"/>
        <v>15.691491732685604</v>
      </c>
      <c r="X226" s="18">
        <f t="shared" si="46"/>
        <v>16.708647467071543</v>
      </c>
      <c r="Y226" s="18">
        <f t="shared" si="47"/>
        <v>14.506737455166224</v>
      </c>
      <c r="Z226" s="18">
        <f t="shared" si="48"/>
        <v>16.871494464847078</v>
      </c>
    </row>
    <row r="227" spans="1:26" x14ac:dyDescent="0.25">
      <c r="A227" s="9" t="s">
        <v>685</v>
      </c>
      <c r="B227" s="6" t="s">
        <v>686</v>
      </c>
      <c r="C227" s="6">
        <v>63558.659372050599</v>
      </c>
      <c r="D227" s="6">
        <v>73132.204771244506</v>
      </c>
      <c r="E227" s="6">
        <v>48139.059779517404</v>
      </c>
      <c r="F227" s="6">
        <v>41526.9090283435</v>
      </c>
      <c r="G227" s="6">
        <v>87039.645449633404</v>
      </c>
      <c r="H227" s="6">
        <v>75900.059611278703</v>
      </c>
      <c r="I227" s="6" t="s">
        <v>31</v>
      </c>
      <c r="J227" s="6" t="s">
        <v>31</v>
      </c>
      <c r="K227" s="6" t="s">
        <v>31</v>
      </c>
      <c r="L227" s="6" t="s">
        <v>31</v>
      </c>
      <c r="M227" s="6" t="s">
        <v>31</v>
      </c>
      <c r="N227" s="6" t="s">
        <v>31</v>
      </c>
      <c r="O227" s="18">
        <f t="shared" si="37"/>
        <v>15.955801074127448</v>
      </c>
      <c r="P227" s="18">
        <f t="shared" si="38"/>
        <v>16.158219236236732</v>
      </c>
      <c r="Q227" s="18">
        <f t="shared" si="39"/>
        <v>15.554920343865513</v>
      </c>
      <c r="R227" s="18">
        <f t="shared" si="40"/>
        <v>15.341758871214955</v>
      </c>
      <c r="S227" s="18">
        <f t="shared" si="41"/>
        <v>16.409385059424725</v>
      </c>
      <c r="T227" s="18">
        <f t="shared" si="42"/>
        <v>16.211813398271381</v>
      </c>
      <c r="U227" s="18" t="e">
        <f t="shared" si="43"/>
        <v>#VALUE!</v>
      </c>
      <c r="V227" s="18" t="e">
        <f t="shared" si="44"/>
        <v>#VALUE!</v>
      </c>
      <c r="W227" s="18" t="e">
        <f t="shared" si="45"/>
        <v>#VALUE!</v>
      </c>
      <c r="X227" s="18" t="e">
        <f t="shared" si="46"/>
        <v>#VALUE!</v>
      </c>
      <c r="Y227" s="18" t="e">
        <f t="shared" si="47"/>
        <v>#VALUE!</v>
      </c>
      <c r="Z227" s="18" t="e">
        <f t="shared" si="48"/>
        <v>#VALUE!</v>
      </c>
    </row>
    <row r="228" spans="1:26" x14ac:dyDescent="0.25">
      <c r="A228" s="9" t="s">
        <v>688</v>
      </c>
      <c r="B228" s="6" t="s">
        <v>689</v>
      </c>
      <c r="C228" s="6">
        <v>4346303.0822238401</v>
      </c>
      <c r="D228" s="6">
        <v>4714905.3482243</v>
      </c>
      <c r="E228" s="6">
        <v>5517612.4210802699</v>
      </c>
      <c r="F228" s="6">
        <v>5479964.1215370204</v>
      </c>
      <c r="G228" s="6">
        <v>2325820.9571892298</v>
      </c>
      <c r="H228" s="6">
        <v>2101048.5710495799</v>
      </c>
      <c r="I228" s="6">
        <v>3624656.765625</v>
      </c>
      <c r="J228" s="6">
        <v>3618521.147235</v>
      </c>
      <c r="K228" s="6">
        <v>5155703.7312437398</v>
      </c>
      <c r="L228" s="6">
        <v>5829563.1766574904</v>
      </c>
      <c r="M228" s="6">
        <v>1789569.9058447799</v>
      </c>
      <c r="N228" s="6">
        <v>2090158.51939295</v>
      </c>
      <c r="O228" s="18">
        <f t="shared" si="37"/>
        <v>22.051357351292825</v>
      </c>
      <c r="P228" s="18">
        <f t="shared" si="38"/>
        <v>22.16879737839675</v>
      </c>
      <c r="Q228" s="18">
        <f t="shared" si="39"/>
        <v>22.395612688968654</v>
      </c>
      <c r="R228" s="18">
        <f t="shared" si="40"/>
        <v>22.3857350169169</v>
      </c>
      <c r="S228" s="18">
        <f t="shared" si="41"/>
        <v>21.149308611054852</v>
      </c>
      <c r="T228" s="18">
        <f t="shared" si="42"/>
        <v>21.002678083263927</v>
      </c>
      <c r="U228" s="18">
        <f t="shared" si="43"/>
        <v>21.789412955906805</v>
      </c>
      <c r="V228" s="18">
        <f t="shared" si="44"/>
        <v>21.786968772304586</v>
      </c>
      <c r="W228" s="18">
        <f t="shared" si="45"/>
        <v>22.29773793198688</v>
      </c>
      <c r="X228" s="18">
        <f t="shared" si="46"/>
        <v>22.474956352152912</v>
      </c>
      <c r="Y228" s="18">
        <f t="shared" si="47"/>
        <v>20.771181470075266</v>
      </c>
      <c r="Z228" s="18">
        <f t="shared" si="48"/>
        <v>20.995180930993804</v>
      </c>
    </row>
    <row r="229" spans="1:26" x14ac:dyDescent="0.25">
      <c r="A229" s="9" t="s">
        <v>691</v>
      </c>
      <c r="B229" s="6" t="s">
        <v>692</v>
      </c>
      <c r="C229" s="6">
        <v>189307.565556844</v>
      </c>
      <c r="D229" s="6">
        <v>198279.78248213301</v>
      </c>
      <c r="E229" s="6">
        <v>191412.660306356</v>
      </c>
      <c r="F229" s="6">
        <v>177067.811028984</v>
      </c>
      <c r="G229" s="6">
        <v>188282.55591021699</v>
      </c>
      <c r="H229" s="6">
        <v>230810.210884625</v>
      </c>
      <c r="I229" s="6" t="s">
        <v>31</v>
      </c>
      <c r="J229" s="6" t="s">
        <v>31</v>
      </c>
      <c r="K229" s="6" t="s">
        <v>31</v>
      </c>
      <c r="L229" s="6" t="s">
        <v>31</v>
      </c>
      <c r="M229" s="6" t="s">
        <v>31</v>
      </c>
      <c r="N229" s="6" t="s">
        <v>31</v>
      </c>
      <c r="O229" s="18">
        <f t="shared" si="37"/>
        <v>17.530372543023258</v>
      </c>
      <c r="P229" s="18">
        <f t="shared" si="38"/>
        <v>17.597178055686115</v>
      </c>
      <c r="Q229" s="18">
        <f t="shared" si="39"/>
        <v>17.546326729324218</v>
      </c>
      <c r="R229" s="18">
        <f t="shared" si="40"/>
        <v>17.433942444349132</v>
      </c>
      <c r="S229" s="18">
        <f t="shared" si="41"/>
        <v>17.522539817099492</v>
      </c>
      <c r="T229" s="18">
        <f t="shared" si="42"/>
        <v>17.816347523666124</v>
      </c>
      <c r="U229" s="18" t="e">
        <f t="shared" si="43"/>
        <v>#VALUE!</v>
      </c>
      <c r="V229" s="18" t="e">
        <f t="shared" si="44"/>
        <v>#VALUE!</v>
      </c>
      <c r="W229" s="18" t="e">
        <f t="shared" si="45"/>
        <v>#VALUE!</v>
      </c>
      <c r="X229" s="18" t="e">
        <f t="shared" si="46"/>
        <v>#VALUE!</v>
      </c>
      <c r="Y229" s="18" t="e">
        <f t="shared" si="47"/>
        <v>#VALUE!</v>
      </c>
      <c r="Z229" s="18" t="e">
        <f t="shared" si="48"/>
        <v>#VALUE!</v>
      </c>
    </row>
    <row r="230" spans="1:26" x14ac:dyDescent="0.25">
      <c r="A230" s="9" t="s">
        <v>694</v>
      </c>
      <c r="B230" s="6" t="s">
        <v>695</v>
      </c>
      <c r="C230" s="6">
        <v>895643.28625958599</v>
      </c>
      <c r="D230" s="6">
        <v>1365020.6528100299</v>
      </c>
      <c r="E230" s="6">
        <v>3365286.8139893799</v>
      </c>
      <c r="F230" s="6">
        <v>3154406.0264240401</v>
      </c>
      <c r="G230" s="6">
        <v>946756.89411050605</v>
      </c>
      <c r="H230" s="6">
        <v>1318220.6224306501</v>
      </c>
      <c r="I230" s="6">
        <v>551417</v>
      </c>
      <c r="J230" s="6">
        <v>921906.44537629595</v>
      </c>
      <c r="K230" s="6">
        <v>2051715.07062486</v>
      </c>
      <c r="L230" s="6">
        <v>1695229.7943225</v>
      </c>
      <c r="M230" s="6">
        <v>229501.595927188</v>
      </c>
      <c r="N230" s="6">
        <v>374144.423796352</v>
      </c>
      <c r="O230" s="18">
        <f t="shared" si="37"/>
        <v>19.772564729472954</v>
      </c>
      <c r="P230" s="18">
        <f t="shared" si="38"/>
        <v>20.380491348660662</v>
      </c>
      <c r="Q230" s="18">
        <f t="shared" si="39"/>
        <v>21.682298036265788</v>
      </c>
      <c r="R230" s="18">
        <f t="shared" si="40"/>
        <v>21.588936941122643</v>
      </c>
      <c r="S230" s="18">
        <f t="shared" si="41"/>
        <v>19.852634496026123</v>
      </c>
      <c r="T230" s="18">
        <f t="shared" si="42"/>
        <v>20.330160414821833</v>
      </c>
      <c r="U230" s="18">
        <f t="shared" si="43"/>
        <v>19.072784220271732</v>
      </c>
      <c r="V230" s="18">
        <f t="shared" si="44"/>
        <v>19.81426082851895</v>
      </c>
      <c r="W230" s="18">
        <f t="shared" si="45"/>
        <v>20.968398961702697</v>
      </c>
      <c r="X230" s="18">
        <f t="shared" si="46"/>
        <v>20.693049418295779</v>
      </c>
      <c r="Y230" s="18">
        <f t="shared" si="47"/>
        <v>17.808144660442931</v>
      </c>
      <c r="Z230" s="18">
        <f t="shared" si="48"/>
        <v>18.513235747959076</v>
      </c>
    </row>
    <row r="231" spans="1:26" x14ac:dyDescent="0.25">
      <c r="A231" s="9" t="s">
        <v>697</v>
      </c>
      <c r="B231" s="6" t="s">
        <v>698</v>
      </c>
      <c r="C231" s="6">
        <v>605059.01228907902</v>
      </c>
      <c r="D231" s="6">
        <v>499992.35361778497</v>
      </c>
      <c r="E231" s="6">
        <v>712064.88402162294</v>
      </c>
      <c r="F231" s="6">
        <v>615165.30625957099</v>
      </c>
      <c r="G231" s="6">
        <v>570995.52718648396</v>
      </c>
      <c r="H231" s="6">
        <v>506259.94393510401</v>
      </c>
      <c r="I231" s="6" t="s">
        <v>31</v>
      </c>
      <c r="J231" s="6" t="s">
        <v>31</v>
      </c>
      <c r="K231" s="6" t="s">
        <v>31</v>
      </c>
      <c r="L231" s="6" t="s">
        <v>31</v>
      </c>
      <c r="M231" s="6" t="s">
        <v>31</v>
      </c>
      <c r="N231" s="6" t="s">
        <v>31</v>
      </c>
      <c r="O231" s="18">
        <f t="shared" si="37"/>
        <v>19.206716331840436</v>
      </c>
      <c r="P231" s="18">
        <f t="shared" si="38"/>
        <v>18.931546506360068</v>
      </c>
      <c r="Q231" s="18">
        <f t="shared" si="39"/>
        <v>19.441649181346577</v>
      </c>
      <c r="R231" s="18">
        <f t="shared" si="40"/>
        <v>19.230614615742638</v>
      </c>
      <c r="S231" s="18">
        <f t="shared" si="41"/>
        <v>19.123119918919585</v>
      </c>
      <c r="T231" s="18">
        <f t="shared" si="42"/>
        <v>18.949518814951002</v>
      </c>
      <c r="U231" s="18" t="e">
        <f t="shared" si="43"/>
        <v>#VALUE!</v>
      </c>
      <c r="V231" s="18" t="e">
        <f t="shared" si="44"/>
        <v>#VALUE!</v>
      </c>
      <c r="W231" s="18" t="e">
        <f t="shared" si="45"/>
        <v>#VALUE!</v>
      </c>
      <c r="X231" s="18" t="e">
        <f t="shared" si="46"/>
        <v>#VALUE!</v>
      </c>
      <c r="Y231" s="18" t="e">
        <f t="shared" si="47"/>
        <v>#VALUE!</v>
      </c>
      <c r="Z231" s="18" t="e">
        <f t="shared" si="48"/>
        <v>#VALUE!</v>
      </c>
    </row>
    <row r="232" spans="1:26" x14ac:dyDescent="0.25">
      <c r="A232" s="9" t="s">
        <v>700</v>
      </c>
      <c r="B232" s="6" t="s">
        <v>701</v>
      </c>
      <c r="C232" s="6">
        <v>522881.64713240898</v>
      </c>
      <c r="D232" s="6">
        <v>1370701.78121762</v>
      </c>
      <c r="E232" s="6">
        <v>388838.20555230998</v>
      </c>
      <c r="F232" s="6">
        <v>420321.20763099298</v>
      </c>
      <c r="G232" s="6">
        <v>87450.770405176401</v>
      </c>
      <c r="H232" s="6">
        <v>104334.48509517701</v>
      </c>
      <c r="I232" s="6">
        <v>903035</v>
      </c>
      <c r="J232" s="6">
        <v>971289.60404717899</v>
      </c>
      <c r="K232" s="6">
        <v>924689.91457828297</v>
      </c>
      <c r="L232" s="6">
        <v>1078885.4473194</v>
      </c>
      <c r="M232" s="6">
        <v>583722.28813467105</v>
      </c>
      <c r="N232" s="6">
        <v>835085.67318177002</v>
      </c>
      <c r="O232" s="18">
        <f t="shared" si="37"/>
        <v>18.996124907681942</v>
      </c>
      <c r="P232" s="18">
        <f t="shared" si="38"/>
        <v>20.386483292477919</v>
      </c>
      <c r="Q232" s="18">
        <f t="shared" si="39"/>
        <v>18.568810453290201</v>
      </c>
      <c r="R232" s="18">
        <f t="shared" si="40"/>
        <v>18.681132725055118</v>
      </c>
      <c r="S232" s="18">
        <f t="shared" si="41"/>
        <v>16.416183473299942</v>
      </c>
      <c r="T232" s="18">
        <f t="shared" si="42"/>
        <v>16.670856557058169</v>
      </c>
      <c r="U232" s="18">
        <f t="shared" si="43"/>
        <v>19.784422379471721</v>
      </c>
      <c r="V232" s="18">
        <f t="shared" si="44"/>
        <v>19.889541994621343</v>
      </c>
      <c r="W232" s="18">
        <f t="shared" si="45"/>
        <v>19.818610127957232</v>
      </c>
      <c r="X232" s="18">
        <f t="shared" si="46"/>
        <v>20.041110261436899</v>
      </c>
      <c r="Y232" s="18">
        <f t="shared" si="47"/>
        <v>19.154922629803565</v>
      </c>
      <c r="Z232" s="18">
        <f t="shared" si="48"/>
        <v>19.671564688710994</v>
      </c>
    </row>
    <row r="233" spans="1:26" x14ac:dyDescent="0.25">
      <c r="A233" s="9" t="s">
        <v>703</v>
      </c>
      <c r="B233" s="6" t="s">
        <v>704</v>
      </c>
      <c r="C233" s="6">
        <v>305714.12176543497</v>
      </c>
      <c r="D233" s="6">
        <v>363280.444777739</v>
      </c>
      <c r="E233" s="6">
        <v>831140.74936634395</v>
      </c>
      <c r="F233" s="6">
        <v>757531.20823751006</v>
      </c>
      <c r="G233" s="6">
        <v>436842.49570409901</v>
      </c>
      <c r="H233" s="6">
        <v>298601.197932082</v>
      </c>
      <c r="I233" s="6" t="s">
        <v>31</v>
      </c>
      <c r="J233" s="6" t="s">
        <v>31</v>
      </c>
      <c r="K233" s="6" t="s">
        <v>31</v>
      </c>
      <c r="L233" s="6" t="s">
        <v>31</v>
      </c>
      <c r="M233" s="6" t="s">
        <v>31</v>
      </c>
      <c r="N233" s="6" t="s">
        <v>31</v>
      </c>
      <c r="O233" s="18">
        <f t="shared" si="37"/>
        <v>18.221823670202433</v>
      </c>
      <c r="P233" s="18">
        <f t="shared" si="38"/>
        <v>18.470724182657889</v>
      </c>
      <c r="Q233" s="18">
        <f t="shared" si="39"/>
        <v>19.664733285028603</v>
      </c>
      <c r="R233" s="18">
        <f t="shared" si="40"/>
        <v>19.530945799381538</v>
      </c>
      <c r="S233" s="18">
        <f t="shared" si="41"/>
        <v>18.736753681792223</v>
      </c>
      <c r="T233" s="18">
        <f t="shared" si="42"/>
        <v>18.187860427743182</v>
      </c>
      <c r="U233" s="18" t="e">
        <f t="shared" si="43"/>
        <v>#VALUE!</v>
      </c>
      <c r="V233" s="18" t="e">
        <f t="shared" si="44"/>
        <v>#VALUE!</v>
      </c>
      <c r="W233" s="18" t="e">
        <f t="shared" si="45"/>
        <v>#VALUE!</v>
      </c>
      <c r="X233" s="18" t="e">
        <f t="shared" si="46"/>
        <v>#VALUE!</v>
      </c>
      <c r="Y233" s="18" t="e">
        <f t="shared" si="47"/>
        <v>#VALUE!</v>
      </c>
      <c r="Z233" s="18" t="e">
        <f t="shared" si="48"/>
        <v>#VALUE!</v>
      </c>
    </row>
    <row r="234" spans="1:26" x14ac:dyDescent="0.25">
      <c r="A234" s="9" t="s">
        <v>706</v>
      </c>
      <c r="B234" s="6" t="s">
        <v>707</v>
      </c>
      <c r="C234" s="6">
        <v>110938.25623426501</v>
      </c>
      <c r="D234" s="6">
        <v>233379.69734166501</v>
      </c>
      <c r="E234" s="6">
        <v>182685.771017739</v>
      </c>
      <c r="F234" s="6">
        <v>174541.51833830299</v>
      </c>
      <c r="G234" s="6">
        <v>57612.970259008303</v>
      </c>
      <c r="H234" s="6">
        <v>91714.719106217104</v>
      </c>
      <c r="I234" s="6" t="s">
        <v>31</v>
      </c>
      <c r="J234" s="6" t="s">
        <v>31</v>
      </c>
      <c r="K234" s="6" t="s">
        <v>31</v>
      </c>
      <c r="L234" s="6" t="s">
        <v>31</v>
      </c>
      <c r="M234" s="6" t="s">
        <v>31</v>
      </c>
      <c r="N234" s="6" t="s">
        <v>31</v>
      </c>
      <c r="O234" s="18">
        <f t="shared" si="37"/>
        <v>16.759397428413205</v>
      </c>
      <c r="P234" s="18">
        <f t="shared" si="38"/>
        <v>17.83231953497431</v>
      </c>
      <c r="Q234" s="18">
        <f t="shared" si="39"/>
        <v>17.479004744518431</v>
      </c>
      <c r="R234" s="18">
        <f t="shared" si="40"/>
        <v>17.413210726781088</v>
      </c>
      <c r="S234" s="18">
        <f t="shared" si="41"/>
        <v>15.814106017985887</v>
      </c>
      <c r="T234" s="18">
        <f t="shared" si="42"/>
        <v>16.484865667104341</v>
      </c>
      <c r="U234" s="18" t="e">
        <f t="shared" si="43"/>
        <v>#VALUE!</v>
      </c>
      <c r="V234" s="18" t="e">
        <f t="shared" si="44"/>
        <v>#VALUE!</v>
      </c>
      <c r="W234" s="18" t="e">
        <f t="shared" si="45"/>
        <v>#VALUE!</v>
      </c>
      <c r="X234" s="18" t="e">
        <f t="shared" si="46"/>
        <v>#VALUE!</v>
      </c>
      <c r="Y234" s="18" t="e">
        <f t="shared" si="47"/>
        <v>#VALUE!</v>
      </c>
      <c r="Z234" s="18" t="e">
        <f t="shared" si="48"/>
        <v>#VALUE!</v>
      </c>
    </row>
    <row r="235" spans="1:26" x14ac:dyDescent="0.25">
      <c r="A235" s="9" t="s">
        <v>709</v>
      </c>
      <c r="B235" s="6" t="s">
        <v>710</v>
      </c>
      <c r="C235" s="6">
        <v>77190.752416054806</v>
      </c>
      <c r="D235" s="6">
        <v>445495.060750217</v>
      </c>
      <c r="E235" s="6">
        <v>352232.94727716001</v>
      </c>
      <c r="F235" s="6">
        <v>351384.82424949203</v>
      </c>
      <c r="G235" s="6">
        <v>60328.194480795697</v>
      </c>
      <c r="H235" s="6">
        <v>73905.764807558706</v>
      </c>
      <c r="I235" s="6" t="s">
        <v>31</v>
      </c>
      <c r="J235" s="6" t="s">
        <v>31</v>
      </c>
      <c r="K235" s="6" t="s">
        <v>31</v>
      </c>
      <c r="L235" s="6" t="s">
        <v>31</v>
      </c>
      <c r="M235" s="6" t="s">
        <v>31</v>
      </c>
      <c r="N235" s="6" t="s">
        <v>31</v>
      </c>
      <c r="O235" s="18">
        <f t="shared" si="37"/>
        <v>16.236140400065736</v>
      </c>
      <c r="P235" s="18">
        <f t="shared" si="38"/>
        <v>18.765049910963651</v>
      </c>
      <c r="Q235" s="18">
        <f t="shared" si="39"/>
        <v>18.426170337184093</v>
      </c>
      <c r="R235" s="18">
        <f t="shared" si="40"/>
        <v>18.422692359429156</v>
      </c>
      <c r="S235" s="18">
        <f t="shared" si="41"/>
        <v>15.88054478517625</v>
      </c>
      <c r="T235" s="18">
        <f t="shared" si="42"/>
        <v>16.173399281605612</v>
      </c>
      <c r="U235" s="18" t="e">
        <f t="shared" si="43"/>
        <v>#VALUE!</v>
      </c>
      <c r="V235" s="18" t="e">
        <f t="shared" si="44"/>
        <v>#VALUE!</v>
      </c>
      <c r="W235" s="18" t="e">
        <f t="shared" si="45"/>
        <v>#VALUE!</v>
      </c>
      <c r="X235" s="18" t="e">
        <f t="shared" si="46"/>
        <v>#VALUE!</v>
      </c>
      <c r="Y235" s="18" t="e">
        <f t="shared" si="47"/>
        <v>#VALUE!</v>
      </c>
      <c r="Z235" s="18" t="e">
        <f t="shared" si="48"/>
        <v>#VALUE!</v>
      </c>
    </row>
    <row r="236" spans="1:26" x14ac:dyDescent="0.25">
      <c r="A236" s="9" t="s">
        <v>712</v>
      </c>
      <c r="B236" s="6" t="s">
        <v>713</v>
      </c>
      <c r="C236" s="6">
        <v>83560.488868429893</v>
      </c>
      <c r="D236" s="6">
        <v>439069.77361127001</v>
      </c>
      <c r="E236" s="6">
        <v>754737.60167866899</v>
      </c>
      <c r="F236" s="6">
        <v>796089.68373858498</v>
      </c>
      <c r="G236" s="6">
        <v>129594.314262286</v>
      </c>
      <c r="H236" s="6">
        <v>147334.501234027</v>
      </c>
      <c r="I236" s="6" t="s">
        <v>31</v>
      </c>
      <c r="J236" s="6" t="s">
        <v>31</v>
      </c>
      <c r="K236" s="6">
        <v>983299.19777054002</v>
      </c>
      <c r="L236" s="6">
        <v>953533.21005880099</v>
      </c>
      <c r="M236" s="6" t="s">
        <v>31</v>
      </c>
      <c r="N236" s="6" t="s">
        <v>31</v>
      </c>
      <c r="O236" s="18">
        <f t="shared" si="37"/>
        <v>16.350533312428336</v>
      </c>
      <c r="P236" s="18">
        <f t="shared" si="38"/>
        <v>18.744090694480633</v>
      </c>
      <c r="Q236" s="18">
        <f t="shared" si="39"/>
        <v>19.525615626747271</v>
      </c>
      <c r="R236" s="18">
        <f t="shared" si="40"/>
        <v>19.602571441633632</v>
      </c>
      <c r="S236" s="18">
        <f t="shared" si="41"/>
        <v>16.983642898172135</v>
      </c>
      <c r="T236" s="18">
        <f t="shared" si="42"/>
        <v>17.168735779426441</v>
      </c>
      <c r="U236" s="18" t="e">
        <f t="shared" si="43"/>
        <v>#VALUE!</v>
      </c>
      <c r="V236" s="18" t="e">
        <f t="shared" si="44"/>
        <v>#VALUE!</v>
      </c>
      <c r="W236" s="18">
        <f t="shared" si="45"/>
        <v>19.907270940302617</v>
      </c>
      <c r="X236" s="18">
        <f t="shared" si="46"/>
        <v>19.862923660644253</v>
      </c>
      <c r="Y236" s="18" t="e">
        <f t="shared" si="47"/>
        <v>#VALUE!</v>
      </c>
      <c r="Z236" s="18" t="e">
        <f t="shared" si="48"/>
        <v>#VALUE!</v>
      </c>
    </row>
    <row r="237" spans="1:26" x14ac:dyDescent="0.25">
      <c r="A237" s="9" t="s">
        <v>715</v>
      </c>
      <c r="B237" s="6" t="s">
        <v>716</v>
      </c>
      <c r="C237" s="6">
        <v>149626.408982633</v>
      </c>
      <c r="D237" s="6">
        <v>157192.70965573299</v>
      </c>
      <c r="E237" s="6">
        <v>193482.81229849599</v>
      </c>
      <c r="F237" s="6">
        <v>37883.680409547698</v>
      </c>
      <c r="G237" s="6">
        <v>132850.93655779201</v>
      </c>
      <c r="H237" s="6">
        <v>138526.47347462899</v>
      </c>
      <c r="I237" s="6" t="s">
        <v>31</v>
      </c>
      <c r="J237" s="6" t="s">
        <v>31</v>
      </c>
      <c r="K237" s="6" t="s">
        <v>31</v>
      </c>
      <c r="L237" s="6" t="s">
        <v>31</v>
      </c>
      <c r="M237" s="6" t="s">
        <v>31</v>
      </c>
      <c r="N237" s="6" t="s">
        <v>31</v>
      </c>
      <c r="O237" s="18">
        <f t="shared" si="37"/>
        <v>17.191005307053786</v>
      </c>
      <c r="P237" s="18">
        <f t="shared" si="38"/>
        <v>17.262174783716446</v>
      </c>
      <c r="Q237" s="18">
        <f t="shared" si="39"/>
        <v>17.561845887250563</v>
      </c>
      <c r="R237" s="18">
        <f t="shared" si="40"/>
        <v>15.20928887536828</v>
      </c>
      <c r="S237" s="18">
        <f t="shared" si="41"/>
        <v>17.019448872852507</v>
      </c>
      <c r="T237" s="18">
        <f t="shared" si="42"/>
        <v>17.079802187179343</v>
      </c>
      <c r="U237" s="18" t="e">
        <f t="shared" si="43"/>
        <v>#VALUE!</v>
      </c>
      <c r="V237" s="18" t="e">
        <f t="shared" si="44"/>
        <v>#VALUE!</v>
      </c>
      <c r="W237" s="18" t="e">
        <f t="shared" si="45"/>
        <v>#VALUE!</v>
      </c>
      <c r="X237" s="18" t="e">
        <f t="shared" si="46"/>
        <v>#VALUE!</v>
      </c>
      <c r="Y237" s="18" t="e">
        <f t="shared" si="47"/>
        <v>#VALUE!</v>
      </c>
      <c r="Z237" s="18" t="e">
        <f t="shared" si="48"/>
        <v>#VALUE!</v>
      </c>
    </row>
    <row r="238" spans="1:26" x14ac:dyDescent="0.25">
      <c r="A238" s="9" t="s">
        <v>718</v>
      </c>
      <c r="B238" s="6" t="s">
        <v>719</v>
      </c>
      <c r="C238" s="6">
        <v>46726.645311101202</v>
      </c>
      <c r="D238" s="6">
        <v>110931.351311156</v>
      </c>
      <c r="E238" s="6">
        <v>93591.439199317494</v>
      </c>
      <c r="F238" s="6">
        <v>118214.063251172</v>
      </c>
      <c r="G238" s="6">
        <v>20967.586960696299</v>
      </c>
      <c r="H238" s="6">
        <v>25082.493144592201</v>
      </c>
      <c r="I238" s="6" t="s">
        <v>31</v>
      </c>
      <c r="J238" s="6" t="s">
        <v>31</v>
      </c>
      <c r="K238" s="6" t="s">
        <v>31</v>
      </c>
      <c r="L238" s="6" t="s">
        <v>31</v>
      </c>
      <c r="M238" s="6" t="s">
        <v>31</v>
      </c>
      <c r="N238" s="6" t="s">
        <v>31</v>
      </c>
      <c r="O238" s="18">
        <f t="shared" si="37"/>
        <v>15.511957843741939</v>
      </c>
      <c r="P238" s="18">
        <f t="shared" si="38"/>
        <v>16.759307630640173</v>
      </c>
      <c r="Q238" s="18">
        <f t="shared" si="39"/>
        <v>16.514088952205046</v>
      </c>
      <c r="R238" s="18">
        <f t="shared" si="40"/>
        <v>16.851042149341804</v>
      </c>
      <c r="S238" s="18">
        <f t="shared" si="41"/>
        <v>14.355873219040728</v>
      </c>
      <c r="T238" s="18">
        <f t="shared" si="42"/>
        <v>14.614393135527287</v>
      </c>
      <c r="U238" s="18" t="e">
        <f t="shared" si="43"/>
        <v>#VALUE!</v>
      </c>
      <c r="V238" s="18" t="e">
        <f t="shared" si="44"/>
        <v>#VALUE!</v>
      </c>
      <c r="W238" s="18" t="e">
        <f t="shared" si="45"/>
        <v>#VALUE!</v>
      </c>
      <c r="X238" s="18" t="e">
        <f t="shared" si="46"/>
        <v>#VALUE!</v>
      </c>
      <c r="Y238" s="18" t="e">
        <f t="shared" si="47"/>
        <v>#VALUE!</v>
      </c>
      <c r="Z238" s="18" t="e">
        <f t="shared" si="48"/>
        <v>#VALUE!</v>
      </c>
    </row>
    <row r="239" spans="1:26" x14ac:dyDescent="0.25">
      <c r="A239" s="9" t="s">
        <v>721</v>
      </c>
      <c r="B239" s="6" t="s">
        <v>722</v>
      </c>
      <c r="C239" s="6">
        <v>863766.916801285</v>
      </c>
      <c r="D239" s="6">
        <v>724805.81128738006</v>
      </c>
      <c r="E239" s="6">
        <v>1257067.22064481</v>
      </c>
      <c r="F239" s="6">
        <v>1184429.38734903</v>
      </c>
      <c r="G239" s="6">
        <v>901673.99962646398</v>
      </c>
      <c r="H239" s="6">
        <v>860013.49267890805</v>
      </c>
      <c r="I239" s="6">
        <v>926565</v>
      </c>
      <c r="J239" s="6">
        <v>932287.20672405499</v>
      </c>
      <c r="K239" s="6">
        <v>1453292.17748771</v>
      </c>
      <c r="L239" s="6">
        <v>1688193.9740679699</v>
      </c>
      <c r="M239" s="6">
        <v>711941.14839776501</v>
      </c>
      <c r="N239" s="6">
        <v>977791.73417036596</v>
      </c>
      <c r="O239" s="18">
        <f t="shared" si="37"/>
        <v>19.720282535273544</v>
      </c>
      <c r="P239" s="18">
        <f t="shared" si="38"/>
        <v>19.467234996986903</v>
      </c>
      <c r="Q239" s="18">
        <f t="shared" si="39"/>
        <v>20.261630368086522</v>
      </c>
      <c r="R239" s="18">
        <f t="shared" si="40"/>
        <v>20.175760760677324</v>
      </c>
      <c r="S239" s="18">
        <f t="shared" si="41"/>
        <v>19.782246395573832</v>
      </c>
      <c r="T239" s="18">
        <f t="shared" si="42"/>
        <v>19.713999768749513</v>
      </c>
      <c r="U239" s="18">
        <f t="shared" si="43"/>
        <v>19.821532661578011</v>
      </c>
      <c r="V239" s="18">
        <f t="shared" si="44"/>
        <v>19.830414944215455</v>
      </c>
      <c r="W239" s="18">
        <f t="shared" si="45"/>
        <v>20.470893348438864</v>
      </c>
      <c r="X239" s="18">
        <f t="shared" si="46"/>
        <v>20.687049249049451</v>
      </c>
      <c r="Y239" s="18">
        <f t="shared" si="47"/>
        <v>19.441398462224178</v>
      </c>
      <c r="Z239" s="18">
        <f t="shared" si="48"/>
        <v>19.899167683912719</v>
      </c>
    </row>
    <row r="240" spans="1:26" x14ac:dyDescent="0.25">
      <c r="A240" s="9" t="s">
        <v>724</v>
      </c>
      <c r="B240" s="6" t="s">
        <v>725</v>
      </c>
      <c r="C240" s="6">
        <v>587038.20045460504</v>
      </c>
      <c r="D240" s="6">
        <v>637090.92896402196</v>
      </c>
      <c r="E240" s="6">
        <v>430427.14517007302</v>
      </c>
      <c r="F240" s="6">
        <v>442254.95125243999</v>
      </c>
      <c r="G240" s="6">
        <v>476189.56401457399</v>
      </c>
      <c r="H240" s="6">
        <v>575168.61962609901</v>
      </c>
      <c r="I240" s="6" t="s">
        <v>31</v>
      </c>
      <c r="J240" s="6" t="s">
        <v>31</v>
      </c>
      <c r="K240" s="6" t="s">
        <v>31</v>
      </c>
      <c r="L240" s="6" t="s">
        <v>31</v>
      </c>
      <c r="M240" s="6" t="s">
        <v>31</v>
      </c>
      <c r="N240" s="6" t="s">
        <v>31</v>
      </c>
      <c r="O240" s="18">
        <f t="shared" si="37"/>
        <v>19.163094861610702</v>
      </c>
      <c r="P240" s="18">
        <f t="shared" si="38"/>
        <v>19.281139770628712</v>
      </c>
      <c r="Q240" s="18">
        <f t="shared" si="39"/>
        <v>18.715409539708968</v>
      </c>
      <c r="R240" s="18">
        <f t="shared" si="40"/>
        <v>18.754518769093316</v>
      </c>
      <c r="S240" s="18">
        <f t="shared" si="41"/>
        <v>18.861176477847664</v>
      </c>
      <c r="T240" s="18">
        <f t="shared" si="42"/>
        <v>19.133625440991523</v>
      </c>
      <c r="U240" s="18" t="e">
        <f t="shared" si="43"/>
        <v>#VALUE!</v>
      </c>
      <c r="V240" s="18" t="e">
        <f t="shared" si="44"/>
        <v>#VALUE!</v>
      </c>
      <c r="W240" s="18" t="e">
        <f t="shared" si="45"/>
        <v>#VALUE!</v>
      </c>
      <c r="X240" s="18" t="e">
        <f t="shared" si="46"/>
        <v>#VALUE!</v>
      </c>
      <c r="Y240" s="18" t="e">
        <f t="shared" si="47"/>
        <v>#VALUE!</v>
      </c>
      <c r="Z240" s="18" t="e">
        <f t="shared" si="48"/>
        <v>#VALUE!</v>
      </c>
    </row>
    <row r="241" spans="1:26" x14ac:dyDescent="0.25">
      <c r="A241" s="9" t="s">
        <v>727</v>
      </c>
      <c r="B241" s="6" t="s">
        <v>728</v>
      </c>
      <c r="C241" s="6">
        <v>1411644.3731348601</v>
      </c>
      <c r="D241" s="6">
        <v>1550527.4082206199</v>
      </c>
      <c r="E241" s="6">
        <v>1087320.7242350599</v>
      </c>
      <c r="F241" s="6">
        <v>1044442.37014662</v>
      </c>
      <c r="G241" s="6">
        <v>1109263.9483318999</v>
      </c>
      <c r="H241" s="6">
        <v>1168111.9509962101</v>
      </c>
      <c r="I241" s="6" t="s">
        <v>31</v>
      </c>
      <c r="J241" s="6" t="s">
        <v>31</v>
      </c>
      <c r="K241" s="6" t="s">
        <v>31</v>
      </c>
      <c r="L241" s="6" t="s">
        <v>31</v>
      </c>
      <c r="M241" s="6" t="s">
        <v>31</v>
      </c>
      <c r="N241" s="6" t="s">
        <v>31</v>
      </c>
      <c r="O241" s="18">
        <f t="shared" si="37"/>
        <v>20.428945254437885</v>
      </c>
      <c r="P241" s="18">
        <f t="shared" si="38"/>
        <v>20.564327597599434</v>
      </c>
      <c r="Q241" s="18">
        <f t="shared" si="39"/>
        <v>20.052346120558678</v>
      </c>
      <c r="R241" s="18">
        <f t="shared" si="40"/>
        <v>19.994301459433903</v>
      </c>
      <c r="S241" s="18">
        <f t="shared" si="41"/>
        <v>20.081171263625194</v>
      </c>
      <c r="T241" s="18">
        <f t="shared" si="42"/>
        <v>20.155747117007216</v>
      </c>
      <c r="U241" s="18" t="e">
        <f t="shared" si="43"/>
        <v>#VALUE!</v>
      </c>
      <c r="V241" s="18" t="e">
        <f t="shared" si="44"/>
        <v>#VALUE!</v>
      </c>
      <c r="W241" s="18" t="e">
        <f t="shared" si="45"/>
        <v>#VALUE!</v>
      </c>
      <c r="X241" s="18" t="e">
        <f t="shared" si="46"/>
        <v>#VALUE!</v>
      </c>
      <c r="Y241" s="18" t="e">
        <f t="shared" si="47"/>
        <v>#VALUE!</v>
      </c>
      <c r="Z241" s="18" t="e">
        <f t="shared" si="48"/>
        <v>#VALUE!</v>
      </c>
    </row>
    <row r="242" spans="1:26" x14ac:dyDescent="0.25">
      <c r="A242" s="9" t="s">
        <v>730</v>
      </c>
      <c r="B242" s="6" t="s">
        <v>731</v>
      </c>
      <c r="C242" s="6">
        <v>78375.371849585703</v>
      </c>
      <c r="D242" s="6">
        <v>66302.881238490998</v>
      </c>
      <c r="E242" s="6">
        <v>104989.09349056199</v>
      </c>
      <c r="F242" s="6">
        <v>83633.366931889599</v>
      </c>
      <c r="G242" s="6">
        <v>262331.47540021199</v>
      </c>
      <c r="H242" s="6">
        <v>225046.312023354</v>
      </c>
      <c r="I242" s="6" t="s">
        <v>31</v>
      </c>
      <c r="J242" s="6" t="s">
        <v>31</v>
      </c>
      <c r="K242" s="6" t="s">
        <v>31</v>
      </c>
      <c r="L242" s="6" t="s">
        <v>31</v>
      </c>
      <c r="M242" s="6" t="s">
        <v>31</v>
      </c>
      <c r="N242" s="6" t="s">
        <v>31</v>
      </c>
      <c r="O242" s="18">
        <f t="shared" si="37"/>
        <v>16.258112762303433</v>
      </c>
      <c r="P242" s="18">
        <f t="shared" si="38"/>
        <v>16.016783944580588</v>
      </c>
      <c r="Q242" s="18">
        <f t="shared" si="39"/>
        <v>16.679879939620275</v>
      </c>
      <c r="R242" s="18">
        <f t="shared" si="40"/>
        <v>16.35179102404577</v>
      </c>
      <c r="S242" s="18">
        <f t="shared" si="41"/>
        <v>18.001031391759501</v>
      </c>
      <c r="T242" s="18">
        <f t="shared" si="42"/>
        <v>17.779862396995362</v>
      </c>
      <c r="U242" s="18" t="e">
        <f t="shared" si="43"/>
        <v>#VALUE!</v>
      </c>
      <c r="V242" s="18" t="e">
        <f t="shared" si="44"/>
        <v>#VALUE!</v>
      </c>
      <c r="W242" s="18" t="e">
        <f t="shared" si="45"/>
        <v>#VALUE!</v>
      </c>
      <c r="X242" s="18" t="e">
        <f t="shared" si="46"/>
        <v>#VALUE!</v>
      </c>
      <c r="Y242" s="18" t="e">
        <f t="shared" si="47"/>
        <v>#VALUE!</v>
      </c>
      <c r="Z242" s="18" t="e">
        <f t="shared" si="48"/>
        <v>#VALUE!</v>
      </c>
    </row>
    <row r="243" spans="1:26" x14ac:dyDescent="0.25">
      <c r="A243" s="9" t="s">
        <v>733</v>
      </c>
      <c r="B243" s="6" t="s">
        <v>734</v>
      </c>
      <c r="C243" s="6">
        <v>62350934.720497601</v>
      </c>
      <c r="D243" s="6">
        <v>52505387.068563297</v>
      </c>
      <c r="E243" s="6">
        <v>85945623.368787095</v>
      </c>
      <c r="F243" s="6">
        <v>82777320.224345997</v>
      </c>
      <c r="G243" s="6">
        <v>52618592.953230202</v>
      </c>
      <c r="H243" s="6">
        <v>53125478.666599996</v>
      </c>
      <c r="I243" s="6">
        <v>71258846.5</v>
      </c>
      <c r="J243" s="6">
        <v>78309311.567195401</v>
      </c>
      <c r="K243" s="6">
        <v>153079786.79581499</v>
      </c>
      <c r="L243" s="6">
        <v>173887417.89712101</v>
      </c>
      <c r="M243" s="6">
        <v>59003802.146185398</v>
      </c>
      <c r="N243" s="6">
        <v>78776628.606212795</v>
      </c>
      <c r="O243" s="18">
        <f t="shared" si="37"/>
        <v>25.893907852278005</v>
      </c>
      <c r="P243" s="18">
        <f t="shared" si="38"/>
        <v>25.645962115531024</v>
      </c>
      <c r="Q243" s="18">
        <f t="shared" si="39"/>
        <v>26.356920839052599</v>
      </c>
      <c r="R243" s="18">
        <f t="shared" si="40"/>
        <v>26.302732208725313</v>
      </c>
      <c r="S243" s="18">
        <f t="shared" si="41"/>
        <v>25.649069334863995</v>
      </c>
      <c r="T243" s="18">
        <f t="shared" si="42"/>
        <v>25.662900599254069</v>
      </c>
      <c r="U243" s="18">
        <f t="shared" si="43"/>
        <v>26.086565794297975</v>
      </c>
      <c r="V243" s="18">
        <f t="shared" si="44"/>
        <v>26.222680529238666</v>
      </c>
      <c r="W243" s="18">
        <f t="shared" si="45"/>
        <v>27.189708555884035</v>
      </c>
      <c r="X243" s="18">
        <f t="shared" si="46"/>
        <v>27.37357830534814</v>
      </c>
      <c r="Y243" s="18">
        <f t="shared" si="47"/>
        <v>25.814304587511568</v>
      </c>
      <c r="Z243" s="18">
        <f t="shared" si="48"/>
        <v>26.231264339640571</v>
      </c>
    </row>
    <row r="244" spans="1:26" x14ac:dyDescent="0.25">
      <c r="A244" s="9" t="s">
        <v>736</v>
      </c>
      <c r="B244" s="6" t="s">
        <v>737</v>
      </c>
      <c r="C244" s="6">
        <v>103360.19686162</v>
      </c>
      <c r="D244" s="6">
        <v>130508.660492524</v>
      </c>
      <c r="E244" s="6">
        <v>82235.8634313886</v>
      </c>
      <c r="F244" s="6">
        <v>67671.322777902897</v>
      </c>
      <c r="G244" s="6">
        <v>53878.089308338</v>
      </c>
      <c r="H244" s="6">
        <v>72047.549543548099</v>
      </c>
      <c r="I244" s="6" t="s">
        <v>31</v>
      </c>
      <c r="J244" s="6" t="s">
        <v>31</v>
      </c>
      <c r="K244" s="6" t="s">
        <v>31</v>
      </c>
      <c r="L244" s="6" t="s">
        <v>31</v>
      </c>
      <c r="M244" s="6" t="s">
        <v>31</v>
      </c>
      <c r="N244" s="6" t="s">
        <v>31</v>
      </c>
      <c r="O244" s="18">
        <f t="shared" si="37"/>
        <v>16.657321197365849</v>
      </c>
      <c r="P244" s="18">
        <f t="shared" si="38"/>
        <v>16.993786020964109</v>
      </c>
      <c r="Q244" s="18">
        <f t="shared" si="39"/>
        <v>16.327480076509335</v>
      </c>
      <c r="R244" s="18">
        <f t="shared" si="40"/>
        <v>16.046256968872296</v>
      </c>
      <c r="S244" s="18">
        <f t="shared" si="41"/>
        <v>15.717411068615016</v>
      </c>
      <c r="T244" s="18">
        <f t="shared" si="42"/>
        <v>16.136661742336837</v>
      </c>
      <c r="U244" s="18" t="e">
        <f t="shared" si="43"/>
        <v>#VALUE!</v>
      </c>
      <c r="V244" s="18" t="e">
        <f t="shared" si="44"/>
        <v>#VALUE!</v>
      </c>
      <c r="W244" s="18" t="e">
        <f t="shared" si="45"/>
        <v>#VALUE!</v>
      </c>
      <c r="X244" s="18" t="e">
        <f t="shared" si="46"/>
        <v>#VALUE!</v>
      </c>
      <c r="Y244" s="18" t="e">
        <f t="shared" si="47"/>
        <v>#VALUE!</v>
      </c>
      <c r="Z244" s="18" t="e">
        <f t="shared" si="48"/>
        <v>#VALUE!</v>
      </c>
    </row>
    <row r="245" spans="1:26" x14ac:dyDescent="0.25">
      <c r="A245" s="9" t="s">
        <v>739</v>
      </c>
      <c r="B245" s="6" t="s">
        <v>740</v>
      </c>
      <c r="C245" s="6">
        <v>305738.57064483903</v>
      </c>
      <c r="D245" s="6">
        <v>357488.79212517099</v>
      </c>
      <c r="E245" s="6">
        <v>304017.18913321302</v>
      </c>
      <c r="F245" s="6">
        <v>247288.393584943</v>
      </c>
      <c r="G245" s="6">
        <v>237842.18148746999</v>
      </c>
      <c r="H245" s="6">
        <v>232916.107752835</v>
      </c>
      <c r="I245" s="6" t="s">
        <v>31</v>
      </c>
      <c r="J245" s="6" t="s">
        <v>31</v>
      </c>
      <c r="K245" s="6" t="s">
        <v>31</v>
      </c>
      <c r="L245" s="6" t="s">
        <v>31</v>
      </c>
      <c r="M245" s="6" t="s">
        <v>31</v>
      </c>
      <c r="N245" s="6" t="s">
        <v>31</v>
      </c>
      <c r="O245" s="18">
        <f t="shared" si="37"/>
        <v>18.221939042258285</v>
      </c>
      <c r="P245" s="18">
        <f t="shared" si="38"/>
        <v>18.447538486121118</v>
      </c>
      <c r="Q245" s="18">
        <f t="shared" si="39"/>
        <v>18.213793370395713</v>
      </c>
      <c r="R245" s="18">
        <f t="shared" si="40"/>
        <v>17.915835003245178</v>
      </c>
      <c r="S245" s="18">
        <f t="shared" si="41"/>
        <v>17.85964507524843</v>
      </c>
      <c r="T245" s="18">
        <f t="shared" si="42"/>
        <v>17.829450889732961</v>
      </c>
      <c r="U245" s="18" t="e">
        <f t="shared" si="43"/>
        <v>#VALUE!</v>
      </c>
      <c r="V245" s="18" t="e">
        <f t="shared" si="44"/>
        <v>#VALUE!</v>
      </c>
      <c r="W245" s="18" t="e">
        <f t="shared" si="45"/>
        <v>#VALUE!</v>
      </c>
      <c r="X245" s="18" t="e">
        <f t="shared" si="46"/>
        <v>#VALUE!</v>
      </c>
      <c r="Y245" s="18" t="e">
        <f t="shared" si="47"/>
        <v>#VALUE!</v>
      </c>
      <c r="Z245" s="18" t="e">
        <f t="shared" si="48"/>
        <v>#VALUE!</v>
      </c>
    </row>
    <row r="246" spans="1:26" x14ac:dyDescent="0.25">
      <c r="A246" s="9" t="s">
        <v>742</v>
      </c>
      <c r="B246" s="6" t="s">
        <v>743</v>
      </c>
      <c r="C246" s="6">
        <v>1454887.4838022201</v>
      </c>
      <c r="D246" s="6">
        <v>1194593.09889974</v>
      </c>
      <c r="E246" s="6">
        <v>617615.57030701998</v>
      </c>
      <c r="F246" s="6">
        <v>608541.76675280405</v>
      </c>
      <c r="G246" s="6">
        <v>1412767.37184108</v>
      </c>
      <c r="H246" s="6">
        <v>1315908.4200410601</v>
      </c>
      <c r="I246" s="6" t="s">
        <v>31</v>
      </c>
      <c r="J246" s="6" t="s">
        <v>31</v>
      </c>
      <c r="K246" s="6" t="s">
        <v>31</v>
      </c>
      <c r="L246" s="6" t="s">
        <v>31</v>
      </c>
      <c r="M246" s="6" t="s">
        <v>31</v>
      </c>
      <c r="N246" s="6" t="s">
        <v>31</v>
      </c>
      <c r="O246" s="18">
        <f t="shared" si="37"/>
        <v>20.472476153497393</v>
      </c>
      <c r="P246" s="18">
        <f t="shared" si="38"/>
        <v>20.188087861868585</v>
      </c>
      <c r="Q246" s="18">
        <f t="shared" si="39"/>
        <v>19.236349598353634</v>
      </c>
      <c r="R246" s="18">
        <f t="shared" si="40"/>
        <v>19.214996758935822</v>
      </c>
      <c r="S246" s="18">
        <f t="shared" si="41"/>
        <v>20.430092498463225</v>
      </c>
      <c r="T246" s="18">
        <f t="shared" si="42"/>
        <v>20.327627658283362</v>
      </c>
      <c r="U246" s="18" t="e">
        <f t="shared" si="43"/>
        <v>#VALUE!</v>
      </c>
      <c r="V246" s="18" t="e">
        <f t="shared" si="44"/>
        <v>#VALUE!</v>
      </c>
      <c r="W246" s="18" t="e">
        <f t="shared" si="45"/>
        <v>#VALUE!</v>
      </c>
      <c r="X246" s="18" t="e">
        <f t="shared" si="46"/>
        <v>#VALUE!</v>
      </c>
      <c r="Y246" s="18" t="e">
        <f t="shared" si="47"/>
        <v>#VALUE!</v>
      </c>
      <c r="Z246" s="18" t="e">
        <f t="shared" si="48"/>
        <v>#VALUE!</v>
      </c>
    </row>
    <row r="247" spans="1:26" x14ac:dyDescent="0.25">
      <c r="A247" s="9" t="s">
        <v>745</v>
      </c>
      <c r="B247" s="6" t="s">
        <v>746</v>
      </c>
      <c r="C247" s="6">
        <v>117289.81338776099</v>
      </c>
      <c r="D247" s="6">
        <v>123950.46169358</v>
      </c>
      <c r="E247" s="6">
        <v>130692.99398601</v>
      </c>
      <c r="F247" s="6">
        <v>105230.399011406</v>
      </c>
      <c r="G247" s="6">
        <v>74294.853234438706</v>
      </c>
      <c r="H247" s="6">
        <v>94146.709708968701</v>
      </c>
      <c r="I247" s="6" t="s">
        <v>31</v>
      </c>
      <c r="J247" s="6" t="s">
        <v>31</v>
      </c>
      <c r="K247" s="6" t="s">
        <v>31</v>
      </c>
      <c r="L247" s="6" t="s">
        <v>31</v>
      </c>
      <c r="M247" s="6" t="s">
        <v>31</v>
      </c>
      <c r="N247" s="6" t="s">
        <v>31</v>
      </c>
      <c r="O247" s="18">
        <f t="shared" si="37"/>
        <v>16.839718195278742</v>
      </c>
      <c r="P247" s="18">
        <f t="shared" si="38"/>
        <v>16.919404119655702</v>
      </c>
      <c r="Q247" s="18">
        <f t="shared" si="39"/>
        <v>16.995822279590431</v>
      </c>
      <c r="R247" s="18">
        <f t="shared" si="40"/>
        <v>16.683192005756656</v>
      </c>
      <c r="S247" s="18">
        <f t="shared" si="41"/>
        <v>16.18097465127784</v>
      </c>
      <c r="T247" s="18">
        <f t="shared" si="42"/>
        <v>16.522623055169607</v>
      </c>
      <c r="U247" s="18" t="e">
        <f t="shared" si="43"/>
        <v>#VALUE!</v>
      </c>
      <c r="V247" s="18" t="e">
        <f t="shared" si="44"/>
        <v>#VALUE!</v>
      </c>
      <c r="W247" s="18" t="e">
        <f t="shared" si="45"/>
        <v>#VALUE!</v>
      </c>
      <c r="X247" s="18" t="e">
        <f t="shared" si="46"/>
        <v>#VALUE!</v>
      </c>
      <c r="Y247" s="18" t="e">
        <f t="shared" si="47"/>
        <v>#VALUE!</v>
      </c>
      <c r="Z247" s="18" t="e">
        <f t="shared" si="48"/>
        <v>#VALUE!</v>
      </c>
    </row>
    <row r="248" spans="1:26" x14ac:dyDescent="0.25">
      <c r="A248" s="9" t="s">
        <v>748</v>
      </c>
      <c r="B248" s="6" t="s">
        <v>749</v>
      </c>
      <c r="C248" s="6">
        <v>114058.04753975</v>
      </c>
      <c r="D248" s="6">
        <v>108050.45873089301</v>
      </c>
      <c r="E248" s="6">
        <v>249365.86988299701</v>
      </c>
      <c r="F248" s="6">
        <v>254217.39067345901</v>
      </c>
      <c r="G248" s="6">
        <v>108012.8066229</v>
      </c>
      <c r="H248" s="6">
        <v>102355.74073510899</v>
      </c>
      <c r="I248" s="6" t="s">
        <v>31</v>
      </c>
      <c r="J248" s="6" t="s">
        <v>31</v>
      </c>
      <c r="K248" s="6" t="s">
        <v>31</v>
      </c>
      <c r="L248" s="6" t="s">
        <v>31</v>
      </c>
      <c r="M248" s="6" t="s">
        <v>31</v>
      </c>
      <c r="N248" s="6" t="s">
        <v>31</v>
      </c>
      <c r="O248" s="18">
        <f t="shared" si="37"/>
        <v>16.799408716230161</v>
      </c>
      <c r="P248" s="18">
        <f t="shared" si="38"/>
        <v>16.721345671644688</v>
      </c>
      <c r="Q248" s="18">
        <f t="shared" si="39"/>
        <v>17.92790449485689</v>
      </c>
      <c r="R248" s="18">
        <f t="shared" si="40"/>
        <v>17.9557032010038</v>
      </c>
      <c r="S248" s="18">
        <f t="shared" si="41"/>
        <v>16.720842851232884</v>
      </c>
      <c r="T248" s="18">
        <f t="shared" si="42"/>
        <v>16.643232494216917</v>
      </c>
      <c r="U248" s="18" t="e">
        <f t="shared" si="43"/>
        <v>#VALUE!</v>
      </c>
      <c r="V248" s="18" t="e">
        <f t="shared" si="44"/>
        <v>#VALUE!</v>
      </c>
      <c r="W248" s="18" t="e">
        <f t="shared" si="45"/>
        <v>#VALUE!</v>
      </c>
      <c r="X248" s="18" t="e">
        <f t="shared" si="46"/>
        <v>#VALUE!</v>
      </c>
      <c r="Y248" s="18" t="e">
        <f t="shared" si="47"/>
        <v>#VALUE!</v>
      </c>
      <c r="Z248" s="18" t="e">
        <f t="shared" si="48"/>
        <v>#VALUE!</v>
      </c>
    </row>
    <row r="249" spans="1:26" x14ac:dyDescent="0.25">
      <c r="A249" s="9" t="s">
        <v>751</v>
      </c>
      <c r="B249" s="6" t="s">
        <v>752</v>
      </c>
      <c r="C249" s="6">
        <v>344816.758387179</v>
      </c>
      <c r="D249" s="6">
        <v>348329.85042708297</v>
      </c>
      <c r="E249" s="6">
        <v>259555.56432891401</v>
      </c>
      <c r="F249" s="6">
        <v>278761.14753518201</v>
      </c>
      <c r="G249" s="6">
        <v>418116.02069297299</v>
      </c>
      <c r="H249" s="6">
        <v>372364.11404039297</v>
      </c>
      <c r="I249" s="6" t="s">
        <v>31</v>
      </c>
      <c r="J249" s="6" t="s">
        <v>31</v>
      </c>
      <c r="K249" s="6" t="s">
        <v>31</v>
      </c>
      <c r="L249" s="6" t="s">
        <v>31</v>
      </c>
      <c r="M249" s="6" t="s">
        <v>31</v>
      </c>
      <c r="N249" s="6" t="s">
        <v>31</v>
      </c>
      <c r="O249" s="18">
        <f t="shared" si="37"/>
        <v>18.395470366771452</v>
      </c>
      <c r="P249" s="18">
        <f t="shared" si="38"/>
        <v>18.410094585655504</v>
      </c>
      <c r="Q249" s="18">
        <f t="shared" si="39"/>
        <v>17.985683890865001</v>
      </c>
      <c r="R249" s="18">
        <f t="shared" si="40"/>
        <v>18.088669973360894</v>
      </c>
      <c r="S249" s="18">
        <f t="shared" si="41"/>
        <v>18.673543797731554</v>
      </c>
      <c r="T249" s="18">
        <f t="shared" si="42"/>
        <v>18.506354516746445</v>
      </c>
      <c r="U249" s="18" t="e">
        <f t="shared" si="43"/>
        <v>#VALUE!</v>
      </c>
      <c r="V249" s="18" t="e">
        <f t="shared" si="44"/>
        <v>#VALUE!</v>
      </c>
      <c r="W249" s="18" t="e">
        <f t="shared" si="45"/>
        <v>#VALUE!</v>
      </c>
      <c r="X249" s="18" t="e">
        <f t="shared" si="46"/>
        <v>#VALUE!</v>
      </c>
      <c r="Y249" s="18" t="e">
        <f t="shared" si="47"/>
        <v>#VALUE!</v>
      </c>
      <c r="Z249" s="18" t="e">
        <f t="shared" si="48"/>
        <v>#VALUE!</v>
      </c>
    </row>
    <row r="250" spans="1:26" x14ac:dyDescent="0.25">
      <c r="A250" s="9" t="s">
        <v>754</v>
      </c>
      <c r="B250" s="6" t="s">
        <v>755</v>
      </c>
      <c r="C250" s="6">
        <v>195753.69647521601</v>
      </c>
      <c r="D250" s="6">
        <v>172889.641400964</v>
      </c>
      <c r="E250" s="6">
        <v>201766.11484731699</v>
      </c>
      <c r="F250" s="6">
        <v>190425.420905637</v>
      </c>
      <c r="G250" s="6">
        <v>311427.288787506</v>
      </c>
      <c r="H250" s="6">
        <v>305314.42283608299</v>
      </c>
      <c r="I250" s="6" t="s">
        <v>31</v>
      </c>
      <c r="J250" s="6" t="s">
        <v>31</v>
      </c>
      <c r="K250" s="6" t="s">
        <v>31</v>
      </c>
      <c r="L250" s="6" t="s">
        <v>31</v>
      </c>
      <c r="M250" s="6" t="s">
        <v>31</v>
      </c>
      <c r="N250" s="6" t="s">
        <v>31</v>
      </c>
      <c r="O250" s="18">
        <f t="shared" si="37"/>
        <v>17.578680025049483</v>
      </c>
      <c r="P250" s="18">
        <f t="shared" si="38"/>
        <v>17.399491907632502</v>
      </c>
      <c r="Q250" s="18">
        <f t="shared" si="39"/>
        <v>17.622324379076698</v>
      </c>
      <c r="R250" s="18">
        <f t="shared" si="40"/>
        <v>17.538866558998862</v>
      </c>
      <c r="S250" s="18">
        <f t="shared" si="41"/>
        <v>18.248535840412806</v>
      </c>
      <c r="T250" s="18">
        <f t="shared" si="42"/>
        <v>18.219936217478438</v>
      </c>
      <c r="U250" s="18" t="e">
        <f t="shared" si="43"/>
        <v>#VALUE!</v>
      </c>
      <c r="V250" s="18" t="e">
        <f t="shared" si="44"/>
        <v>#VALUE!</v>
      </c>
      <c r="W250" s="18" t="e">
        <f t="shared" si="45"/>
        <v>#VALUE!</v>
      </c>
      <c r="X250" s="18" t="e">
        <f t="shared" si="46"/>
        <v>#VALUE!</v>
      </c>
      <c r="Y250" s="18" t="e">
        <f t="shared" si="47"/>
        <v>#VALUE!</v>
      </c>
      <c r="Z250" s="18" t="e">
        <f t="shared" si="48"/>
        <v>#VALUE!</v>
      </c>
    </row>
    <row r="251" spans="1:26" x14ac:dyDescent="0.25">
      <c r="A251" s="9" t="s">
        <v>31</v>
      </c>
      <c r="B251" s="6" t="s">
        <v>757</v>
      </c>
      <c r="C251" s="6">
        <v>2481407.3441963401</v>
      </c>
      <c r="D251" s="6">
        <v>1911563.5922169001</v>
      </c>
      <c r="E251" s="6">
        <v>269708.30152978702</v>
      </c>
      <c r="F251" s="6">
        <v>242008.116444201</v>
      </c>
      <c r="G251" s="6">
        <v>1243269.18391682</v>
      </c>
      <c r="H251" s="6">
        <v>749714.70192443696</v>
      </c>
      <c r="I251" s="6">
        <v>12189962.875</v>
      </c>
      <c r="J251" s="6">
        <v>10755342.857240399</v>
      </c>
      <c r="K251" s="6">
        <v>9813068.4506307803</v>
      </c>
      <c r="L251" s="6">
        <v>9189881.6595366001</v>
      </c>
      <c r="M251" s="6">
        <v>13682588.9593076</v>
      </c>
      <c r="N251" s="6">
        <v>14829786.358838599</v>
      </c>
      <c r="O251" s="18">
        <f t="shared" si="37"/>
        <v>21.242727154701051</v>
      </c>
      <c r="P251" s="18">
        <f t="shared" si="38"/>
        <v>20.866321764605246</v>
      </c>
      <c r="Q251" s="18">
        <f t="shared" si="39"/>
        <v>18.041040402356405</v>
      </c>
      <c r="R251" s="18">
        <f t="shared" si="40"/>
        <v>17.884695907711226</v>
      </c>
      <c r="S251" s="18">
        <f t="shared" si="41"/>
        <v>20.245707261738232</v>
      </c>
      <c r="T251" s="18">
        <f t="shared" si="42"/>
        <v>19.515982168146554</v>
      </c>
      <c r="U251" s="18">
        <f t="shared" si="43"/>
        <v>23.539190396393209</v>
      </c>
      <c r="V251" s="18">
        <f t="shared" si="44"/>
        <v>23.358550179726244</v>
      </c>
      <c r="W251" s="18">
        <f t="shared" si="45"/>
        <v>23.226272892957425</v>
      </c>
      <c r="X251" s="18">
        <f t="shared" si="46"/>
        <v>23.131614853003995</v>
      </c>
      <c r="Y251" s="18">
        <f t="shared" si="47"/>
        <v>23.705837900675423</v>
      </c>
      <c r="Z251" s="18">
        <f t="shared" si="48"/>
        <v>23.821994478371966</v>
      </c>
    </row>
    <row r="252" spans="1:26" x14ac:dyDescent="0.25">
      <c r="A252" s="9" t="s">
        <v>759</v>
      </c>
      <c r="B252" s="6" t="s">
        <v>760</v>
      </c>
      <c r="C252" s="6">
        <v>428898.50862821197</v>
      </c>
      <c r="D252" s="6">
        <v>386240.49170740799</v>
      </c>
      <c r="E252" s="6">
        <v>274812.91857590899</v>
      </c>
      <c r="F252" s="6">
        <v>238679.716781147</v>
      </c>
      <c r="G252" s="6">
        <v>279921.170950083</v>
      </c>
      <c r="H252" s="6">
        <v>278816.46685346297</v>
      </c>
      <c r="I252" s="6">
        <v>322806.9375</v>
      </c>
      <c r="J252" s="6">
        <v>358139.63599811902</v>
      </c>
      <c r="K252" s="6">
        <v>86774.221088864098</v>
      </c>
      <c r="L252" s="6" t="s">
        <v>31</v>
      </c>
      <c r="M252" s="6">
        <v>158642.43684125901</v>
      </c>
      <c r="N252" s="6">
        <v>260701.507865119</v>
      </c>
      <c r="O252" s="18">
        <f t="shared" si="37"/>
        <v>18.710276773859981</v>
      </c>
      <c r="P252" s="18">
        <f t="shared" si="38"/>
        <v>18.55913989228123</v>
      </c>
      <c r="Q252" s="18">
        <f t="shared" si="39"/>
        <v>18.068090299289075</v>
      </c>
      <c r="R252" s="18">
        <f t="shared" si="40"/>
        <v>17.86471644453227</v>
      </c>
      <c r="S252" s="18">
        <f t="shared" si="41"/>
        <v>18.094661079138447</v>
      </c>
      <c r="T252" s="18">
        <f t="shared" si="42"/>
        <v>18.088956243484912</v>
      </c>
      <c r="U252" s="18">
        <f t="shared" si="43"/>
        <v>18.300312058595555</v>
      </c>
      <c r="V252" s="18">
        <f t="shared" si="44"/>
        <v>18.450162667749126</v>
      </c>
      <c r="W252" s="18">
        <f t="shared" si="45"/>
        <v>16.404978889603065</v>
      </c>
      <c r="X252" s="18" t="e">
        <f t="shared" si="46"/>
        <v>#VALUE!</v>
      </c>
      <c r="Y252" s="18">
        <f t="shared" si="47"/>
        <v>17.275419217931884</v>
      </c>
      <c r="Z252" s="18">
        <f t="shared" si="48"/>
        <v>17.99203940170322</v>
      </c>
    </row>
    <row r="253" spans="1:26" x14ac:dyDescent="0.25">
      <c r="A253" s="9" t="s">
        <v>762</v>
      </c>
      <c r="B253" s="6" t="s">
        <v>763</v>
      </c>
      <c r="C253" s="6">
        <v>342967.52200733102</v>
      </c>
      <c r="D253" s="6">
        <v>537195.69518710196</v>
      </c>
      <c r="E253" s="6">
        <v>251634.86403949</v>
      </c>
      <c r="F253" s="6">
        <v>284525.33418640599</v>
      </c>
      <c r="G253" s="6">
        <v>260502.465285866</v>
      </c>
      <c r="H253" s="6">
        <v>260312.63525154101</v>
      </c>
      <c r="I253" s="6" t="s">
        <v>31</v>
      </c>
      <c r="J253" s="6" t="s">
        <v>31</v>
      </c>
      <c r="K253" s="6" t="s">
        <v>31</v>
      </c>
      <c r="L253" s="6" t="s">
        <v>31</v>
      </c>
      <c r="M253" s="6" t="s">
        <v>31</v>
      </c>
      <c r="N253" s="6" t="s">
        <v>31</v>
      </c>
      <c r="O253" s="18">
        <f t="shared" si="37"/>
        <v>18.387712438422522</v>
      </c>
      <c r="P253" s="18">
        <f t="shared" si="38"/>
        <v>19.035088218224686</v>
      </c>
      <c r="Q253" s="18">
        <f t="shared" si="39"/>
        <v>17.940972296067002</v>
      </c>
      <c r="R253" s="18">
        <f t="shared" si="40"/>
        <v>18.118197590511226</v>
      </c>
      <c r="S253" s="18">
        <f t="shared" si="41"/>
        <v>17.990937500064835</v>
      </c>
      <c r="T253" s="18">
        <f t="shared" si="42"/>
        <v>17.989885814501271</v>
      </c>
      <c r="U253" s="18" t="e">
        <f t="shared" si="43"/>
        <v>#VALUE!</v>
      </c>
      <c r="V253" s="18" t="e">
        <f t="shared" si="44"/>
        <v>#VALUE!</v>
      </c>
      <c r="W253" s="18" t="e">
        <f t="shared" si="45"/>
        <v>#VALUE!</v>
      </c>
      <c r="X253" s="18" t="e">
        <f t="shared" si="46"/>
        <v>#VALUE!</v>
      </c>
      <c r="Y253" s="18" t="e">
        <f t="shared" si="47"/>
        <v>#VALUE!</v>
      </c>
      <c r="Z253" s="18" t="e">
        <f t="shared" si="48"/>
        <v>#VALUE!</v>
      </c>
    </row>
    <row r="254" spans="1:26" x14ac:dyDescent="0.25">
      <c r="A254" s="9" t="s">
        <v>765</v>
      </c>
      <c r="B254" s="6" t="s">
        <v>766</v>
      </c>
      <c r="C254" s="6">
        <v>14617355.354147101</v>
      </c>
      <c r="D254" s="6">
        <v>12299954.2541722</v>
      </c>
      <c r="E254" s="6">
        <v>1890515.70334023</v>
      </c>
      <c r="F254" s="6">
        <v>1938350.8407453899</v>
      </c>
      <c r="G254" s="6">
        <v>5470264.00281482</v>
      </c>
      <c r="H254" s="6">
        <v>5547903.0127146998</v>
      </c>
      <c r="I254" s="6">
        <v>14260241.21875</v>
      </c>
      <c r="J254" s="6">
        <v>14673592.9045783</v>
      </c>
      <c r="K254" s="6">
        <v>762293.185857428</v>
      </c>
      <c r="L254" s="6">
        <v>1467152.6534220499</v>
      </c>
      <c r="M254" s="6">
        <v>4480122.96990903</v>
      </c>
      <c r="N254" s="6">
        <v>3944453.3521813699</v>
      </c>
      <c r="O254" s="18">
        <f t="shared" si="37"/>
        <v>23.801178979428812</v>
      </c>
      <c r="P254" s="18">
        <f t="shared" si="38"/>
        <v>23.552149614133643</v>
      </c>
      <c r="Q254" s="18">
        <f t="shared" si="39"/>
        <v>20.850348402271106</v>
      </c>
      <c r="R254" s="18">
        <f t="shared" si="40"/>
        <v>20.886398290951117</v>
      </c>
      <c r="S254" s="18">
        <f t="shared" si="41"/>
        <v>22.383179030561529</v>
      </c>
      <c r="T254" s="18">
        <f t="shared" si="42"/>
        <v>22.403511136311831</v>
      </c>
      <c r="U254" s="18">
        <f t="shared" si="43"/>
        <v>23.765495050071252</v>
      </c>
      <c r="V254" s="18">
        <f t="shared" si="44"/>
        <v>23.806718829767256</v>
      </c>
      <c r="W254" s="18">
        <f t="shared" si="45"/>
        <v>19.539986454348746</v>
      </c>
      <c r="X254" s="18">
        <f t="shared" si="46"/>
        <v>20.484587556816233</v>
      </c>
      <c r="Y254" s="18">
        <f t="shared" si="47"/>
        <v>22.095106901080978</v>
      </c>
      <c r="Z254" s="18">
        <f t="shared" si="48"/>
        <v>21.911393945420357</v>
      </c>
    </row>
    <row r="255" spans="1:26" x14ac:dyDescent="0.25">
      <c r="A255" s="9" t="s">
        <v>768</v>
      </c>
      <c r="B255" s="6" t="s">
        <v>769</v>
      </c>
      <c r="C255" s="6">
        <v>1829456.6400959</v>
      </c>
      <c r="D255" s="6">
        <v>1356166.88240996</v>
      </c>
      <c r="E255" s="6">
        <v>5635438.8941252902</v>
      </c>
      <c r="F255" s="6">
        <v>5306340.1727732597</v>
      </c>
      <c r="G255" s="6">
        <v>5227114.5368457604</v>
      </c>
      <c r="H255" s="6">
        <v>4972387.9028075598</v>
      </c>
      <c r="I255" s="6">
        <v>2160156.3125</v>
      </c>
      <c r="J255" s="6">
        <v>2890814.57544768</v>
      </c>
      <c r="K255" s="6">
        <v>5530051.35936365</v>
      </c>
      <c r="L255" s="6">
        <v>6400660.9283144604</v>
      </c>
      <c r="M255" s="6">
        <v>2533646.0305866902</v>
      </c>
      <c r="N255" s="6">
        <v>2254809.51164342</v>
      </c>
      <c r="O255" s="18">
        <f t="shared" si="37"/>
        <v>20.802983792128849</v>
      </c>
      <c r="P255" s="18">
        <f t="shared" si="38"/>
        <v>20.371103288809739</v>
      </c>
      <c r="Q255" s="18">
        <f t="shared" si="39"/>
        <v>22.426096542759936</v>
      </c>
      <c r="R255" s="18">
        <f t="shared" si="40"/>
        <v>22.339285734495377</v>
      </c>
      <c r="S255" s="18">
        <f t="shared" si="41"/>
        <v>22.31758334138819</v>
      </c>
      <c r="T255" s="18">
        <f t="shared" si="42"/>
        <v>22.245507416725768</v>
      </c>
      <c r="U255" s="18">
        <f t="shared" si="43"/>
        <v>21.042704281300509</v>
      </c>
      <c r="V255" s="18">
        <f t="shared" si="44"/>
        <v>21.463044642801421</v>
      </c>
      <c r="W255" s="18">
        <f t="shared" si="45"/>
        <v>22.398861448618728</v>
      </c>
      <c r="X255" s="18">
        <f t="shared" si="46"/>
        <v>22.609789453932144</v>
      </c>
      <c r="Y255" s="18">
        <f t="shared" si="47"/>
        <v>21.272783552529116</v>
      </c>
      <c r="Z255" s="18">
        <f t="shared" si="48"/>
        <v>21.104574127764725</v>
      </c>
    </row>
    <row r="256" spans="1:26" x14ac:dyDescent="0.25">
      <c r="A256" s="9" t="s">
        <v>771</v>
      </c>
      <c r="B256" s="6" t="s">
        <v>772</v>
      </c>
      <c r="C256" s="6">
        <v>955557.18669557699</v>
      </c>
      <c r="D256" s="6">
        <v>828058.28585100302</v>
      </c>
      <c r="E256" s="6">
        <v>526463.87656065403</v>
      </c>
      <c r="F256" s="6">
        <v>446130.01439839898</v>
      </c>
      <c r="G256" s="6">
        <v>951286.56522717304</v>
      </c>
      <c r="H256" s="6">
        <v>844362.54806040495</v>
      </c>
      <c r="I256" s="6" t="s">
        <v>31</v>
      </c>
      <c r="J256" s="6" t="s">
        <v>31</v>
      </c>
      <c r="K256" s="6" t="s">
        <v>31</v>
      </c>
      <c r="L256" s="6" t="s">
        <v>31</v>
      </c>
      <c r="M256" s="6" t="s">
        <v>31</v>
      </c>
      <c r="N256" s="6" t="s">
        <v>31</v>
      </c>
      <c r="O256" s="18">
        <f t="shared" si="37"/>
        <v>19.865982690385028</v>
      </c>
      <c r="P256" s="18">
        <f t="shared" si="38"/>
        <v>19.659372794997989</v>
      </c>
      <c r="Q256" s="18">
        <f t="shared" si="39"/>
        <v>19.005975018233467</v>
      </c>
      <c r="R256" s="18">
        <f t="shared" si="40"/>
        <v>18.767104686361542</v>
      </c>
      <c r="S256" s="18">
        <f t="shared" si="41"/>
        <v>19.859520477936631</v>
      </c>
      <c r="T256" s="18">
        <f t="shared" si="42"/>
        <v>19.687503063394495</v>
      </c>
      <c r="U256" s="18" t="e">
        <f t="shared" si="43"/>
        <v>#VALUE!</v>
      </c>
      <c r="V256" s="18" t="e">
        <f t="shared" si="44"/>
        <v>#VALUE!</v>
      </c>
      <c r="W256" s="18" t="e">
        <f t="shared" si="45"/>
        <v>#VALUE!</v>
      </c>
      <c r="X256" s="18" t="e">
        <f t="shared" si="46"/>
        <v>#VALUE!</v>
      </c>
      <c r="Y256" s="18" t="e">
        <f t="shared" si="47"/>
        <v>#VALUE!</v>
      </c>
      <c r="Z256" s="18" t="e">
        <f t="shared" si="48"/>
        <v>#VALUE!</v>
      </c>
    </row>
    <row r="257" spans="1:26" x14ac:dyDescent="0.25">
      <c r="A257" s="9" t="s">
        <v>774</v>
      </c>
      <c r="B257" s="6" t="s">
        <v>775</v>
      </c>
      <c r="C257" s="6">
        <v>1092963.3674448</v>
      </c>
      <c r="D257" s="6">
        <v>1020089.62262696</v>
      </c>
      <c r="E257" s="6">
        <v>203990.12579650999</v>
      </c>
      <c r="F257" s="6">
        <v>175661.14211769099</v>
      </c>
      <c r="G257" s="6">
        <v>263460.18275041197</v>
      </c>
      <c r="H257" s="6">
        <v>291359.75186584803</v>
      </c>
      <c r="I257" s="6" t="s">
        <v>31</v>
      </c>
      <c r="J257" s="6" t="s">
        <v>31</v>
      </c>
      <c r="K257" s="6" t="s">
        <v>31</v>
      </c>
      <c r="L257" s="6" t="s">
        <v>31</v>
      </c>
      <c r="M257" s="6" t="s">
        <v>31</v>
      </c>
      <c r="N257" s="6" t="s">
        <v>31</v>
      </c>
      <c r="O257" s="18">
        <f t="shared" si="37"/>
        <v>20.059813616727968</v>
      </c>
      <c r="P257" s="18">
        <f t="shared" si="38"/>
        <v>19.960264478814466</v>
      </c>
      <c r="Q257" s="18">
        <f t="shared" si="39"/>
        <v>17.638139794235641</v>
      </c>
      <c r="R257" s="18">
        <f t="shared" si="40"/>
        <v>17.422435563482846</v>
      </c>
      <c r="S257" s="18">
        <f t="shared" si="41"/>
        <v>18.007225415467701</v>
      </c>
      <c r="T257" s="18">
        <f t="shared" si="42"/>
        <v>18.152442073205282</v>
      </c>
      <c r="U257" s="18" t="e">
        <f t="shared" si="43"/>
        <v>#VALUE!</v>
      </c>
      <c r="V257" s="18" t="e">
        <f t="shared" si="44"/>
        <v>#VALUE!</v>
      </c>
      <c r="W257" s="18" t="e">
        <f t="shared" si="45"/>
        <v>#VALUE!</v>
      </c>
      <c r="X257" s="18" t="e">
        <f t="shared" si="46"/>
        <v>#VALUE!</v>
      </c>
      <c r="Y257" s="18" t="e">
        <f t="shared" si="47"/>
        <v>#VALUE!</v>
      </c>
      <c r="Z257" s="18" t="e">
        <f t="shared" si="48"/>
        <v>#VALUE!</v>
      </c>
    </row>
    <row r="258" spans="1:26" x14ac:dyDescent="0.25">
      <c r="A258" s="9" t="s">
        <v>31</v>
      </c>
      <c r="B258" s="6" t="s">
        <v>777</v>
      </c>
      <c r="C258" s="6">
        <v>989196.72452736797</v>
      </c>
      <c r="D258" s="6">
        <v>514666.006864055</v>
      </c>
      <c r="E258" s="6">
        <v>1944811.5901206301</v>
      </c>
      <c r="F258" s="6">
        <v>1465215.05120825</v>
      </c>
      <c r="G258" s="6">
        <v>2206124.0611649002</v>
      </c>
      <c r="H258" s="6">
        <v>2361794.8070015502</v>
      </c>
      <c r="I258" s="6">
        <v>38058.63671875</v>
      </c>
      <c r="J258" s="6">
        <v>175959.38352939399</v>
      </c>
      <c r="K258" s="6" t="s">
        <v>31</v>
      </c>
      <c r="L258" s="6" t="s">
        <v>31</v>
      </c>
      <c r="M258" s="6" t="s">
        <v>31</v>
      </c>
      <c r="N258" s="6" t="s">
        <v>31</v>
      </c>
      <c r="O258" s="18">
        <f t="shared" si="37"/>
        <v>19.915897937055941</v>
      </c>
      <c r="P258" s="18">
        <f t="shared" si="38"/>
        <v>18.973276971672938</v>
      </c>
      <c r="Q258" s="18">
        <f t="shared" si="39"/>
        <v>20.89119896558201</v>
      </c>
      <c r="R258" s="18">
        <f t="shared" si="40"/>
        <v>20.482680995434126</v>
      </c>
      <c r="S258" s="18">
        <f t="shared" si="41"/>
        <v>21.073082492345375</v>
      </c>
      <c r="T258" s="18">
        <f t="shared" si="42"/>
        <v>21.17145219799637</v>
      </c>
      <c r="U258" s="18">
        <f t="shared" si="43"/>
        <v>15.215936263958962</v>
      </c>
      <c r="V258" s="18">
        <f t="shared" si="44"/>
        <v>17.424882926349635</v>
      </c>
      <c r="W258" s="18" t="e">
        <f t="shared" si="45"/>
        <v>#VALUE!</v>
      </c>
      <c r="X258" s="18" t="e">
        <f t="shared" si="46"/>
        <v>#VALUE!</v>
      </c>
      <c r="Y258" s="18" t="e">
        <f t="shared" si="47"/>
        <v>#VALUE!</v>
      </c>
      <c r="Z258" s="18" t="e">
        <f t="shared" si="48"/>
        <v>#VALUE!</v>
      </c>
    </row>
    <row r="259" spans="1:26" x14ac:dyDescent="0.25">
      <c r="A259" s="9" t="s">
        <v>779</v>
      </c>
      <c r="B259" s="6" t="s">
        <v>780</v>
      </c>
      <c r="C259" s="6">
        <v>136481.272684372</v>
      </c>
      <c r="D259" s="6">
        <v>848028.41461163596</v>
      </c>
      <c r="E259" s="6">
        <v>532978.60475010797</v>
      </c>
      <c r="F259" s="6">
        <v>939977.31070919998</v>
      </c>
      <c r="G259" s="6">
        <v>290659.16094884998</v>
      </c>
      <c r="H259" s="6">
        <v>326614.68452563701</v>
      </c>
      <c r="I259" s="6" t="s">
        <v>31</v>
      </c>
      <c r="J259" s="6" t="s">
        <v>31</v>
      </c>
      <c r="K259" s="6" t="s">
        <v>31</v>
      </c>
      <c r="L259" s="6" t="s">
        <v>31</v>
      </c>
      <c r="M259" s="6" t="s">
        <v>31</v>
      </c>
      <c r="N259" s="6" t="s">
        <v>31</v>
      </c>
      <c r="O259" s="18">
        <f t="shared" si="37"/>
        <v>17.058343479362684</v>
      </c>
      <c r="P259" s="18">
        <f t="shared" si="38"/>
        <v>19.693753079947584</v>
      </c>
      <c r="Q259" s="18">
        <f t="shared" si="39"/>
        <v>19.023718094775017</v>
      </c>
      <c r="R259" s="18">
        <f t="shared" si="40"/>
        <v>19.842266407692641</v>
      </c>
      <c r="S259" s="18">
        <f t="shared" si="41"/>
        <v>18.148968854354269</v>
      </c>
      <c r="T259" s="18">
        <f t="shared" si="42"/>
        <v>18.317230130051865</v>
      </c>
      <c r="U259" s="18" t="e">
        <f t="shared" si="43"/>
        <v>#VALUE!</v>
      </c>
      <c r="V259" s="18" t="e">
        <f t="shared" si="44"/>
        <v>#VALUE!</v>
      </c>
      <c r="W259" s="18" t="e">
        <f t="shared" si="45"/>
        <v>#VALUE!</v>
      </c>
      <c r="X259" s="18" t="e">
        <f t="shared" si="46"/>
        <v>#VALUE!</v>
      </c>
      <c r="Y259" s="18" t="e">
        <f t="shared" si="47"/>
        <v>#VALUE!</v>
      </c>
      <c r="Z259" s="18" t="e">
        <f t="shared" si="48"/>
        <v>#VALUE!</v>
      </c>
    </row>
    <row r="260" spans="1:26" x14ac:dyDescent="0.25">
      <c r="A260" s="9" t="s">
        <v>782</v>
      </c>
      <c r="B260" s="6" t="s">
        <v>783</v>
      </c>
      <c r="C260" s="6">
        <v>422324.09563223697</v>
      </c>
      <c r="D260" s="6">
        <v>523813.38184108603</v>
      </c>
      <c r="E260" s="6">
        <v>398556.34320017899</v>
      </c>
      <c r="F260" s="6">
        <v>400764.005941585</v>
      </c>
      <c r="G260" s="6">
        <v>233631.71009137999</v>
      </c>
      <c r="H260" s="6">
        <v>271544.36523936898</v>
      </c>
      <c r="I260" s="6">
        <v>189521.90625</v>
      </c>
      <c r="J260" s="6">
        <v>224885.97136877099</v>
      </c>
      <c r="K260" s="6">
        <v>63410.141916127403</v>
      </c>
      <c r="L260" s="6">
        <v>44633.4377252989</v>
      </c>
      <c r="M260" s="6">
        <v>85088.5264350941</v>
      </c>
      <c r="N260" s="6" t="s">
        <v>31</v>
      </c>
      <c r="O260" s="18">
        <f t="shared" si="37"/>
        <v>18.687991036654001</v>
      </c>
      <c r="P260" s="18">
        <f t="shared" si="38"/>
        <v>18.998693391072948</v>
      </c>
      <c r="Q260" s="18">
        <f t="shared" si="39"/>
        <v>18.604424164297686</v>
      </c>
      <c r="R260" s="18">
        <f t="shared" si="40"/>
        <v>18.612393415151949</v>
      </c>
      <c r="S260" s="18">
        <f t="shared" si="41"/>
        <v>17.833876574368887</v>
      </c>
      <c r="T260" s="18">
        <f t="shared" si="42"/>
        <v>18.050828400944877</v>
      </c>
      <c r="U260" s="18">
        <f t="shared" si="43"/>
        <v>17.532005089121636</v>
      </c>
      <c r="V260" s="18">
        <f t="shared" si="44"/>
        <v>17.778834141475361</v>
      </c>
      <c r="W260" s="18">
        <f t="shared" si="45"/>
        <v>15.952425985244291</v>
      </c>
      <c r="X260" s="18">
        <f t="shared" si="46"/>
        <v>15.445837308663053</v>
      </c>
      <c r="Y260" s="18">
        <f t="shared" si="47"/>
        <v>16.376676987710315</v>
      </c>
      <c r="Z260" s="18" t="e">
        <f t="shared" si="48"/>
        <v>#VALUE!</v>
      </c>
    </row>
    <row r="261" spans="1:26" x14ac:dyDescent="0.25">
      <c r="A261" s="9" t="s">
        <v>785</v>
      </c>
      <c r="B261" s="6" t="s">
        <v>786</v>
      </c>
      <c r="C261" s="6">
        <v>5991028.1306139696</v>
      </c>
      <c r="D261" s="6">
        <v>6162634.57277322</v>
      </c>
      <c r="E261" s="6">
        <v>591601.49368389498</v>
      </c>
      <c r="F261" s="6">
        <v>462181.931740642</v>
      </c>
      <c r="G261" s="6">
        <v>1094245.78571483</v>
      </c>
      <c r="H261" s="6">
        <v>1160230.8760331899</v>
      </c>
      <c r="I261" s="6">
        <v>5351274.1953125</v>
      </c>
      <c r="J261" s="6">
        <v>6449758.6060764696</v>
      </c>
      <c r="K261" s="6">
        <v>4497724.5774342297</v>
      </c>
      <c r="L261" s="6">
        <v>4388657.5671657901</v>
      </c>
      <c r="M261" s="6">
        <v>725195.68640769005</v>
      </c>
      <c r="N261" s="6">
        <v>1199774.7186320501</v>
      </c>
      <c r="O261" s="18">
        <f t="shared" si="37"/>
        <v>22.514372176955408</v>
      </c>
      <c r="P261" s="18">
        <f t="shared" si="38"/>
        <v>22.555115815131604</v>
      </c>
      <c r="Q261" s="18">
        <f t="shared" si="39"/>
        <v>19.174266169415422</v>
      </c>
      <c r="R261" s="18">
        <f t="shared" si="40"/>
        <v>18.81810133550222</v>
      </c>
      <c r="S261" s="18">
        <f t="shared" si="41"/>
        <v>20.061505397038832</v>
      </c>
      <c r="T261" s="18">
        <f t="shared" si="42"/>
        <v>20.145980487233519</v>
      </c>
      <c r="U261" s="18">
        <f t="shared" si="43"/>
        <v>22.351451022779017</v>
      </c>
      <c r="V261" s="18">
        <f t="shared" si="44"/>
        <v>22.620813735389774</v>
      </c>
      <c r="W261" s="18">
        <f t="shared" si="45"/>
        <v>22.100763888302151</v>
      </c>
      <c r="X261" s="18">
        <f t="shared" si="46"/>
        <v>22.065348275059463</v>
      </c>
      <c r="Y261" s="18">
        <f t="shared" si="47"/>
        <v>19.468010818138932</v>
      </c>
      <c r="Z261" s="18">
        <f t="shared" si="48"/>
        <v>20.194332106137825</v>
      </c>
    </row>
    <row r="262" spans="1:26" x14ac:dyDescent="0.25">
      <c r="A262" s="9" t="s">
        <v>788</v>
      </c>
      <c r="B262" s="6" t="s">
        <v>789</v>
      </c>
      <c r="C262" s="6">
        <v>427847.63748516102</v>
      </c>
      <c r="D262" s="6">
        <v>391691.42784154398</v>
      </c>
      <c r="E262" s="6">
        <v>190804.54134033</v>
      </c>
      <c r="F262" s="6">
        <v>195571.39641498201</v>
      </c>
      <c r="G262" s="6">
        <v>366759.19357487198</v>
      </c>
      <c r="H262" s="6">
        <v>421257.85054890998</v>
      </c>
      <c r="I262" s="6" t="s">
        <v>31</v>
      </c>
      <c r="J262" s="6" t="s">
        <v>31</v>
      </c>
      <c r="K262" s="6" t="s">
        <v>31</v>
      </c>
      <c r="L262" s="6" t="s">
        <v>31</v>
      </c>
      <c r="M262" s="6" t="s">
        <v>31</v>
      </c>
      <c r="N262" s="6" t="s">
        <v>31</v>
      </c>
      <c r="O262" s="18">
        <f t="shared" si="37"/>
        <v>18.706737598682146</v>
      </c>
      <c r="P262" s="18">
        <f t="shared" si="38"/>
        <v>18.579358029721082</v>
      </c>
      <c r="Q262" s="18">
        <f t="shared" si="39"/>
        <v>17.541735983784445</v>
      </c>
      <c r="R262" s="18">
        <f t="shared" si="40"/>
        <v>17.577335856650077</v>
      </c>
      <c r="S262" s="18">
        <f t="shared" si="41"/>
        <v>18.484473604912534</v>
      </c>
      <c r="T262" s="18">
        <f t="shared" si="42"/>
        <v>18.684344047004174</v>
      </c>
      <c r="U262" s="18" t="e">
        <f t="shared" si="43"/>
        <v>#VALUE!</v>
      </c>
      <c r="V262" s="18" t="e">
        <f t="shared" si="44"/>
        <v>#VALUE!</v>
      </c>
      <c r="W262" s="18" t="e">
        <f t="shared" si="45"/>
        <v>#VALUE!</v>
      </c>
      <c r="X262" s="18" t="e">
        <f t="shared" si="46"/>
        <v>#VALUE!</v>
      </c>
      <c r="Y262" s="18" t="e">
        <f t="shared" si="47"/>
        <v>#VALUE!</v>
      </c>
      <c r="Z262" s="18" t="e">
        <f t="shared" si="48"/>
        <v>#VALUE!</v>
      </c>
    </row>
    <row r="263" spans="1:26" x14ac:dyDescent="0.25">
      <c r="A263" s="9" t="s">
        <v>791</v>
      </c>
      <c r="B263" s="6" t="s">
        <v>792</v>
      </c>
      <c r="C263" s="6">
        <v>1222123001.24558</v>
      </c>
      <c r="D263" s="6">
        <v>1279584379.55739</v>
      </c>
      <c r="E263" s="6">
        <v>1123205946.9028299</v>
      </c>
      <c r="F263" s="6">
        <v>1073836022.9453199</v>
      </c>
      <c r="G263" s="6">
        <v>1216483428.2381101</v>
      </c>
      <c r="H263" s="6">
        <v>1180282573.4017401</v>
      </c>
      <c r="I263" s="6">
        <v>948594793.82421899</v>
      </c>
      <c r="J263" s="6">
        <v>1340078673.60268</v>
      </c>
      <c r="K263" s="6">
        <v>923262593.23955297</v>
      </c>
      <c r="L263" s="6">
        <v>959826712.37154603</v>
      </c>
      <c r="M263" s="6">
        <v>840970279.23190498</v>
      </c>
      <c r="N263" s="6">
        <v>1002480627.43375</v>
      </c>
      <c r="O263" s="18">
        <f t="shared" ref="O263:O326" si="49">LOG(C263,2)</f>
        <v>30.186742347290842</v>
      </c>
      <c r="P263" s="18">
        <f t="shared" ref="P263:P326" si="50">LOG(D263,2)</f>
        <v>30.253028140054646</v>
      </c>
      <c r="Q263" s="18">
        <f t="shared" ref="Q263:Q326" si="51">LOG(E263,2)</f>
        <v>30.064975333224734</v>
      </c>
      <c r="R263" s="18">
        <f t="shared" ref="R263:R326" si="52">LOG(F263,2)</f>
        <v>30.000126561513522</v>
      </c>
      <c r="S263" s="18">
        <f t="shared" ref="S263:S326" si="53">LOG(G263,2)</f>
        <v>30.180069521026649</v>
      </c>
      <c r="T263" s="18">
        <f t="shared" ref="T263:T326" si="54">LOG(H263,2)</f>
        <v>30.136485152930444</v>
      </c>
      <c r="U263" s="18">
        <f t="shared" ref="U263:U326" si="55">LOG(I263,2)</f>
        <v>29.821216709590352</v>
      </c>
      <c r="V263" s="18">
        <f t="shared" ref="V263:V326" si="56">LOG(J263,2)</f>
        <v>30.31967055518022</v>
      </c>
      <c r="W263" s="18">
        <f t="shared" ref="W263:W326" si="57">LOG(K263,2)</f>
        <v>29.782165794927131</v>
      </c>
      <c r="X263" s="18">
        <f t="shared" ref="X263:X326" si="58">LOG(L263,2)</f>
        <v>29.838198723507137</v>
      </c>
      <c r="Y263" s="18">
        <f t="shared" ref="Y263:Y326" si="59">LOG(M263,2)</f>
        <v>29.647479574130557</v>
      </c>
      <c r="Z263" s="18">
        <f t="shared" ref="Z263:Z326" si="60">LOG(N263,2)</f>
        <v>29.900927211389345</v>
      </c>
    </row>
    <row r="264" spans="1:26" x14ac:dyDescent="0.25">
      <c r="A264" s="9" t="s">
        <v>794</v>
      </c>
      <c r="B264" s="6" t="s">
        <v>795</v>
      </c>
      <c r="C264" s="6">
        <v>7590433.6197083797</v>
      </c>
      <c r="D264" s="6">
        <v>6045662.2307078103</v>
      </c>
      <c r="E264" s="6">
        <v>4609778.4863405097</v>
      </c>
      <c r="F264" s="6">
        <v>4696393.9836714296</v>
      </c>
      <c r="G264" s="6">
        <v>6065024.5490366602</v>
      </c>
      <c r="H264" s="6">
        <v>7921383.8505915301</v>
      </c>
      <c r="I264" s="6">
        <v>2811555.25</v>
      </c>
      <c r="J264" s="6">
        <v>3879193.7219003802</v>
      </c>
      <c r="K264" s="6">
        <v>1449431.4686868601</v>
      </c>
      <c r="L264" s="6">
        <v>3164769.4295799001</v>
      </c>
      <c r="M264" s="6">
        <v>2300355.6752476599</v>
      </c>
      <c r="N264" s="6">
        <v>2933238.4839568199</v>
      </c>
      <c r="O264" s="18">
        <f t="shared" si="49"/>
        <v>22.855750874350125</v>
      </c>
      <c r="P264" s="18">
        <f t="shared" si="50"/>
        <v>22.527468947612462</v>
      </c>
      <c r="Q264" s="18">
        <f t="shared" si="51"/>
        <v>22.136265995827767</v>
      </c>
      <c r="R264" s="18">
        <f t="shared" si="52"/>
        <v>22.163122011512908</v>
      </c>
      <c r="S264" s="18">
        <f t="shared" si="53"/>
        <v>22.532082054192099</v>
      </c>
      <c r="T264" s="18">
        <f t="shared" si="54"/>
        <v>22.917321057708033</v>
      </c>
      <c r="U264" s="18">
        <f t="shared" si="55"/>
        <v>21.422936966947272</v>
      </c>
      <c r="V264" s="18">
        <f t="shared" si="56"/>
        <v>21.887325393310643</v>
      </c>
      <c r="W264" s="18">
        <f t="shared" si="57"/>
        <v>20.467055691531396</v>
      </c>
      <c r="X264" s="18">
        <f t="shared" si="58"/>
        <v>21.593668964738054</v>
      </c>
      <c r="Y264" s="18">
        <f t="shared" si="59"/>
        <v>21.133425513643569</v>
      </c>
      <c r="Z264" s="18">
        <f t="shared" si="60"/>
        <v>21.484062942033347</v>
      </c>
    </row>
    <row r="265" spans="1:26" x14ac:dyDescent="0.25">
      <c r="A265" s="9" t="s">
        <v>797</v>
      </c>
      <c r="B265" s="6" t="s">
        <v>798</v>
      </c>
      <c r="C265" s="6">
        <v>425121.35553168203</v>
      </c>
      <c r="D265" s="6">
        <v>329186.108429068</v>
      </c>
      <c r="E265" s="6">
        <v>335048.03843547398</v>
      </c>
      <c r="F265" s="6">
        <v>363089.22105385398</v>
      </c>
      <c r="G265" s="6">
        <v>369935.800641093</v>
      </c>
      <c r="H265" s="6">
        <v>369678.539061549</v>
      </c>
      <c r="I265" s="6" t="s">
        <v>31</v>
      </c>
      <c r="J265" s="6" t="s">
        <v>31</v>
      </c>
      <c r="K265" s="6" t="s">
        <v>31</v>
      </c>
      <c r="L265" s="6" t="s">
        <v>31</v>
      </c>
      <c r="M265" s="6" t="s">
        <v>31</v>
      </c>
      <c r="N265" s="6" t="s">
        <v>31</v>
      </c>
      <c r="O265" s="18">
        <f t="shared" si="49"/>
        <v>18.697515207527751</v>
      </c>
      <c r="P265" s="18">
        <f t="shared" si="50"/>
        <v>18.328543930113248</v>
      </c>
      <c r="Q265" s="18">
        <f t="shared" si="51"/>
        <v>18.354008435213217</v>
      </c>
      <c r="R265" s="18">
        <f t="shared" si="52"/>
        <v>18.469964576254981</v>
      </c>
      <c r="S265" s="18">
        <f t="shared" si="53"/>
        <v>18.496915398873014</v>
      </c>
      <c r="T265" s="18">
        <f t="shared" si="54"/>
        <v>18.495911767655869</v>
      </c>
      <c r="U265" s="18" t="e">
        <f t="shared" si="55"/>
        <v>#VALUE!</v>
      </c>
      <c r="V265" s="18" t="e">
        <f t="shared" si="56"/>
        <v>#VALUE!</v>
      </c>
      <c r="W265" s="18" t="e">
        <f t="shared" si="57"/>
        <v>#VALUE!</v>
      </c>
      <c r="X265" s="18" t="e">
        <f t="shared" si="58"/>
        <v>#VALUE!</v>
      </c>
      <c r="Y265" s="18" t="e">
        <f t="shared" si="59"/>
        <v>#VALUE!</v>
      </c>
      <c r="Z265" s="18" t="e">
        <f t="shared" si="60"/>
        <v>#VALUE!</v>
      </c>
    </row>
    <row r="266" spans="1:26" x14ac:dyDescent="0.25">
      <c r="A266" s="9" t="s">
        <v>800</v>
      </c>
      <c r="B266" s="6" t="s">
        <v>801</v>
      </c>
      <c r="C266" s="6">
        <v>513195.495142264</v>
      </c>
      <c r="D266" s="6">
        <v>318633.64092403901</v>
      </c>
      <c r="E266" s="6">
        <v>226128.482054933</v>
      </c>
      <c r="F266" s="6">
        <v>281145.45615388599</v>
      </c>
      <c r="G266" s="6">
        <v>542639.11366299295</v>
      </c>
      <c r="H266" s="6">
        <v>468253.080719419</v>
      </c>
      <c r="I266" s="6" t="s">
        <v>31</v>
      </c>
      <c r="J266" s="6" t="s">
        <v>31</v>
      </c>
      <c r="K266" s="6" t="s">
        <v>31</v>
      </c>
      <c r="L266" s="6" t="s">
        <v>31</v>
      </c>
      <c r="M266" s="6" t="s">
        <v>31</v>
      </c>
      <c r="N266" s="6" t="s">
        <v>31</v>
      </c>
      <c r="O266" s="18">
        <f t="shared" si="49"/>
        <v>18.969148980865107</v>
      </c>
      <c r="P266" s="18">
        <f t="shared" si="50"/>
        <v>18.281539067201276</v>
      </c>
      <c r="Q266" s="18">
        <f t="shared" si="51"/>
        <v>17.786783192892862</v>
      </c>
      <c r="R266" s="18">
        <f t="shared" si="52"/>
        <v>18.100957204803954</v>
      </c>
      <c r="S266" s="18">
        <f t="shared" si="53"/>
        <v>19.049633515889738</v>
      </c>
      <c r="T266" s="18">
        <f t="shared" si="54"/>
        <v>18.836928960680908</v>
      </c>
      <c r="U266" s="18" t="e">
        <f t="shared" si="55"/>
        <v>#VALUE!</v>
      </c>
      <c r="V266" s="18" t="e">
        <f t="shared" si="56"/>
        <v>#VALUE!</v>
      </c>
      <c r="W266" s="18" t="e">
        <f t="shared" si="57"/>
        <v>#VALUE!</v>
      </c>
      <c r="X266" s="18" t="e">
        <f t="shared" si="58"/>
        <v>#VALUE!</v>
      </c>
      <c r="Y266" s="18" t="e">
        <f t="shared" si="59"/>
        <v>#VALUE!</v>
      </c>
      <c r="Z266" s="18" t="e">
        <f t="shared" si="60"/>
        <v>#VALUE!</v>
      </c>
    </row>
    <row r="267" spans="1:26" x14ac:dyDescent="0.25">
      <c r="A267" s="9" t="s">
        <v>803</v>
      </c>
      <c r="B267" s="6" t="s">
        <v>804</v>
      </c>
      <c r="C267" s="6">
        <v>96209.570489367397</v>
      </c>
      <c r="D267" s="6">
        <v>70496.768310939995</v>
      </c>
      <c r="E267" s="6">
        <v>170668.05336376201</v>
      </c>
      <c r="F267" s="6">
        <v>168425.86370793101</v>
      </c>
      <c r="G267" s="6">
        <v>108613.004927025</v>
      </c>
      <c r="H267" s="6">
        <v>95457.181748969204</v>
      </c>
      <c r="I267" s="6" t="s">
        <v>31</v>
      </c>
      <c r="J267" s="6" t="s">
        <v>31</v>
      </c>
      <c r="K267" s="6" t="s">
        <v>31</v>
      </c>
      <c r="L267" s="6" t="s">
        <v>31</v>
      </c>
      <c r="M267" s="6" t="s">
        <v>31</v>
      </c>
      <c r="N267" s="6" t="s">
        <v>31</v>
      </c>
      <c r="O267" s="18">
        <f t="shared" si="49"/>
        <v>16.553892793407378</v>
      </c>
      <c r="P267" s="18">
        <f t="shared" si="50"/>
        <v>16.105269503037569</v>
      </c>
      <c r="Q267" s="18">
        <f t="shared" si="51"/>
        <v>17.38083350604774</v>
      </c>
      <c r="R267" s="18">
        <f t="shared" si="52"/>
        <v>17.361754172093335</v>
      </c>
      <c r="S267" s="18">
        <f t="shared" si="53"/>
        <v>16.728837330990007</v>
      </c>
      <c r="T267" s="18">
        <f t="shared" si="54"/>
        <v>16.54256612284502</v>
      </c>
      <c r="U267" s="18" t="e">
        <f t="shared" si="55"/>
        <v>#VALUE!</v>
      </c>
      <c r="V267" s="18" t="e">
        <f t="shared" si="56"/>
        <v>#VALUE!</v>
      </c>
      <c r="W267" s="18" t="e">
        <f t="shared" si="57"/>
        <v>#VALUE!</v>
      </c>
      <c r="X267" s="18" t="e">
        <f t="shared" si="58"/>
        <v>#VALUE!</v>
      </c>
      <c r="Y267" s="18" t="e">
        <f t="shared" si="59"/>
        <v>#VALUE!</v>
      </c>
      <c r="Z267" s="18" t="e">
        <f t="shared" si="60"/>
        <v>#VALUE!</v>
      </c>
    </row>
    <row r="268" spans="1:26" x14ac:dyDescent="0.25">
      <c r="A268" s="9" t="s">
        <v>806</v>
      </c>
      <c r="B268" s="6" t="s">
        <v>807</v>
      </c>
      <c r="C268" s="6">
        <v>457079.75131166802</v>
      </c>
      <c r="D268" s="6">
        <v>470271.45259832998</v>
      </c>
      <c r="E268" s="6">
        <v>551120.93525149103</v>
      </c>
      <c r="F268" s="6">
        <v>495226.45018338499</v>
      </c>
      <c r="G268" s="6">
        <v>430790.77749028098</v>
      </c>
      <c r="H268" s="6">
        <v>448980.99201959901</v>
      </c>
      <c r="I268" s="6" t="s">
        <v>31</v>
      </c>
      <c r="J268" s="6" t="s">
        <v>31</v>
      </c>
      <c r="K268" s="6" t="s">
        <v>31</v>
      </c>
      <c r="L268" s="6" t="s">
        <v>31</v>
      </c>
      <c r="M268" s="6" t="s">
        <v>31</v>
      </c>
      <c r="N268" s="6" t="s">
        <v>31</v>
      </c>
      <c r="O268" s="18">
        <f t="shared" si="49"/>
        <v>18.802086383229355</v>
      </c>
      <c r="P268" s="18">
        <f t="shared" si="50"/>
        <v>18.843134231797816</v>
      </c>
      <c r="Q268" s="18">
        <f t="shared" si="51"/>
        <v>19.072009405834848</v>
      </c>
      <c r="R268" s="18">
        <f t="shared" si="52"/>
        <v>18.917728845792958</v>
      </c>
      <c r="S268" s="18">
        <f t="shared" si="53"/>
        <v>18.716627838962719</v>
      </c>
      <c r="T268" s="18">
        <f t="shared" si="54"/>
        <v>18.776294843012288</v>
      </c>
      <c r="U268" s="18" t="e">
        <f t="shared" si="55"/>
        <v>#VALUE!</v>
      </c>
      <c r="V268" s="18" t="e">
        <f t="shared" si="56"/>
        <v>#VALUE!</v>
      </c>
      <c r="W268" s="18" t="e">
        <f t="shared" si="57"/>
        <v>#VALUE!</v>
      </c>
      <c r="X268" s="18" t="e">
        <f t="shared" si="58"/>
        <v>#VALUE!</v>
      </c>
      <c r="Y268" s="18" t="e">
        <f t="shared" si="59"/>
        <v>#VALUE!</v>
      </c>
      <c r="Z268" s="18" t="e">
        <f t="shared" si="60"/>
        <v>#VALUE!</v>
      </c>
    </row>
    <row r="269" spans="1:26" x14ac:dyDescent="0.25">
      <c r="A269" s="9" t="s">
        <v>809</v>
      </c>
      <c r="B269" s="6" t="s">
        <v>810</v>
      </c>
      <c r="C269" s="6">
        <v>292063.19099236402</v>
      </c>
      <c r="D269" s="6">
        <v>330444.834401228</v>
      </c>
      <c r="E269" s="6">
        <v>537079.59832763695</v>
      </c>
      <c r="F269" s="6">
        <v>463342.725110656</v>
      </c>
      <c r="G269" s="6">
        <v>202106.843019363</v>
      </c>
      <c r="H269" s="6">
        <v>253791.08444393301</v>
      </c>
      <c r="I269" s="6">
        <v>411325.71875</v>
      </c>
      <c r="J269" s="6">
        <v>459377.91227762302</v>
      </c>
      <c r="K269" s="6">
        <v>1324892.50039187</v>
      </c>
      <c r="L269" s="6">
        <v>1176864.26824384</v>
      </c>
      <c r="M269" s="6">
        <v>228617.844153888</v>
      </c>
      <c r="N269" s="6">
        <v>313856.59062286298</v>
      </c>
      <c r="O269" s="18">
        <f t="shared" si="49"/>
        <v>18.155921019803419</v>
      </c>
      <c r="P269" s="18">
        <f t="shared" si="50"/>
        <v>18.334049917792527</v>
      </c>
      <c r="Q269" s="18">
        <f t="shared" si="51"/>
        <v>19.03477639430939</v>
      </c>
      <c r="R269" s="18">
        <f t="shared" si="52"/>
        <v>18.821720194717081</v>
      </c>
      <c r="S269" s="18">
        <f t="shared" si="53"/>
        <v>17.624758644363098</v>
      </c>
      <c r="T269" s="18">
        <f t="shared" si="54"/>
        <v>17.953281863338262</v>
      </c>
      <c r="U269" s="18">
        <f t="shared" si="55"/>
        <v>18.649921755740358</v>
      </c>
      <c r="V269" s="18">
        <f t="shared" si="56"/>
        <v>18.809321965428641</v>
      </c>
      <c r="W269" s="18">
        <f t="shared" si="57"/>
        <v>20.337443875835319</v>
      </c>
      <c r="X269" s="18">
        <f t="shared" si="58"/>
        <v>20.166516508372297</v>
      </c>
      <c r="Y269" s="18">
        <f t="shared" si="59"/>
        <v>17.802578488083782</v>
      </c>
      <c r="Z269" s="18">
        <f t="shared" si="60"/>
        <v>18.259745978591482</v>
      </c>
    </row>
    <row r="270" spans="1:26" x14ac:dyDescent="0.25">
      <c r="A270" s="9" t="s">
        <v>812</v>
      </c>
      <c r="B270" s="6" t="s">
        <v>813</v>
      </c>
      <c r="C270" s="6">
        <v>7327874.4400460096</v>
      </c>
      <c r="D270" s="6">
        <v>7258010.8009983804</v>
      </c>
      <c r="E270" s="6">
        <v>456552.49272540503</v>
      </c>
      <c r="F270" s="6">
        <v>4931747.9110809099</v>
      </c>
      <c r="G270" s="6">
        <v>5762679.4220490903</v>
      </c>
      <c r="H270" s="6">
        <v>5489796.9116084604</v>
      </c>
      <c r="I270" s="6">
        <v>8421718</v>
      </c>
      <c r="J270" s="6">
        <v>8584497.4738750905</v>
      </c>
      <c r="K270" s="6">
        <v>6874832.4610859398</v>
      </c>
      <c r="L270" s="6">
        <v>7431061.2223867299</v>
      </c>
      <c r="M270" s="6">
        <v>9222453.66160951</v>
      </c>
      <c r="N270" s="6">
        <v>7180762.8358651698</v>
      </c>
      <c r="O270" s="18">
        <f t="shared" si="49"/>
        <v>22.804963353016284</v>
      </c>
      <c r="P270" s="18">
        <f t="shared" si="50"/>
        <v>22.791142773087579</v>
      </c>
      <c r="Q270" s="18">
        <f t="shared" si="51"/>
        <v>18.800421219949317</v>
      </c>
      <c r="R270" s="18">
        <f t="shared" si="52"/>
        <v>22.233667626824797</v>
      </c>
      <c r="S270" s="18">
        <f t="shared" si="53"/>
        <v>22.458308334132219</v>
      </c>
      <c r="T270" s="18">
        <f t="shared" si="54"/>
        <v>22.388321348785112</v>
      </c>
      <c r="U270" s="18">
        <f t="shared" si="55"/>
        <v>23.005683137206752</v>
      </c>
      <c r="V270" s="18">
        <f t="shared" si="56"/>
        <v>23.033302252396314</v>
      </c>
      <c r="W270" s="18">
        <f t="shared" si="57"/>
        <v>22.712893124957105</v>
      </c>
      <c r="X270" s="18">
        <f t="shared" si="58"/>
        <v>22.825136824630128</v>
      </c>
      <c r="Y270" s="18">
        <f t="shared" si="59"/>
        <v>23.13671920441433</v>
      </c>
      <c r="Z270" s="18">
        <f t="shared" si="60"/>
        <v>22.775705683715213</v>
      </c>
    </row>
    <row r="271" spans="1:26" x14ac:dyDescent="0.25">
      <c r="A271" s="9" t="s">
        <v>31</v>
      </c>
      <c r="B271" s="6" t="s">
        <v>815</v>
      </c>
      <c r="C271" s="6">
        <v>661125.46081811201</v>
      </c>
      <c r="D271" s="6">
        <v>556641.58476267406</v>
      </c>
      <c r="E271" s="6">
        <v>440005.64788300102</v>
      </c>
      <c r="F271" s="6">
        <v>429329.08785021101</v>
      </c>
      <c r="G271" s="6">
        <v>462818.206312967</v>
      </c>
      <c r="H271" s="6">
        <v>408060.93678706198</v>
      </c>
      <c r="I271" s="6" t="s">
        <v>31</v>
      </c>
      <c r="J271" s="6" t="s">
        <v>31</v>
      </c>
      <c r="K271" s="6" t="s">
        <v>31</v>
      </c>
      <c r="L271" s="6" t="s">
        <v>31</v>
      </c>
      <c r="M271" s="6" t="s">
        <v>31</v>
      </c>
      <c r="N271" s="6" t="s">
        <v>31</v>
      </c>
      <c r="O271" s="18">
        <f t="shared" si="49"/>
        <v>19.33456455029204</v>
      </c>
      <c r="P271" s="18">
        <f t="shared" si="50"/>
        <v>19.086389165876462</v>
      </c>
      <c r="Q271" s="18">
        <f t="shared" si="51"/>
        <v>18.747162516642433</v>
      </c>
      <c r="R271" s="18">
        <f t="shared" si="52"/>
        <v>18.711724395826366</v>
      </c>
      <c r="S271" s="18">
        <f t="shared" si="53"/>
        <v>18.820086092643656</v>
      </c>
      <c r="T271" s="18">
        <f t="shared" si="54"/>
        <v>18.638425084074818</v>
      </c>
      <c r="U271" s="18" t="e">
        <f t="shared" si="55"/>
        <v>#VALUE!</v>
      </c>
      <c r="V271" s="18" t="e">
        <f t="shared" si="56"/>
        <v>#VALUE!</v>
      </c>
      <c r="W271" s="18" t="e">
        <f t="shared" si="57"/>
        <v>#VALUE!</v>
      </c>
      <c r="X271" s="18" t="e">
        <f t="shared" si="58"/>
        <v>#VALUE!</v>
      </c>
      <c r="Y271" s="18" t="e">
        <f t="shared" si="59"/>
        <v>#VALUE!</v>
      </c>
      <c r="Z271" s="18" t="e">
        <f t="shared" si="60"/>
        <v>#VALUE!</v>
      </c>
    </row>
    <row r="272" spans="1:26" x14ac:dyDescent="0.25">
      <c r="A272" s="9" t="s">
        <v>817</v>
      </c>
      <c r="B272" s="6" t="s">
        <v>818</v>
      </c>
      <c r="C272" s="6">
        <v>421040.612284937</v>
      </c>
      <c r="D272" s="6">
        <v>414698.16418406297</v>
      </c>
      <c r="E272" s="6">
        <v>52462.542695529301</v>
      </c>
      <c r="F272" s="6">
        <v>71071.591037398495</v>
      </c>
      <c r="G272" s="6">
        <v>77016.568564637899</v>
      </c>
      <c r="H272" s="6">
        <v>80651.661432536595</v>
      </c>
      <c r="I272" s="6" t="s">
        <v>31</v>
      </c>
      <c r="J272" s="6" t="s">
        <v>31</v>
      </c>
      <c r="K272" s="6" t="s">
        <v>31</v>
      </c>
      <c r="L272" s="6" t="s">
        <v>31</v>
      </c>
      <c r="M272" s="6" t="s">
        <v>31</v>
      </c>
      <c r="N272" s="6" t="s">
        <v>31</v>
      </c>
      <c r="O272" s="18">
        <f t="shared" si="49"/>
        <v>18.683599872375101</v>
      </c>
      <c r="P272" s="18">
        <f t="shared" si="50"/>
        <v>18.661702135067689</v>
      </c>
      <c r="Q272" s="18">
        <f t="shared" si="51"/>
        <v>15.679000111767918</v>
      </c>
      <c r="R272" s="18">
        <f t="shared" si="52"/>
        <v>16.116985375965278</v>
      </c>
      <c r="S272" s="18">
        <f t="shared" si="53"/>
        <v>16.232881225547729</v>
      </c>
      <c r="T272" s="18">
        <f t="shared" si="54"/>
        <v>16.299416632902997</v>
      </c>
      <c r="U272" s="18" t="e">
        <f t="shared" si="55"/>
        <v>#VALUE!</v>
      </c>
      <c r="V272" s="18" t="e">
        <f t="shared" si="56"/>
        <v>#VALUE!</v>
      </c>
      <c r="W272" s="18" t="e">
        <f t="shared" si="57"/>
        <v>#VALUE!</v>
      </c>
      <c r="X272" s="18" t="e">
        <f t="shared" si="58"/>
        <v>#VALUE!</v>
      </c>
      <c r="Y272" s="18" t="e">
        <f t="shared" si="59"/>
        <v>#VALUE!</v>
      </c>
      <c r="Z272" s="18" t="e">
        <f t="shared" si="60"/>
        <v>#VALUE!</v>
      </c>
    </row>
    <row r="273" spans="1:26" x14ac:dyDescent="0.25">
      <c r="A273" s="9" t="s">
        <v>820</v>
      </c>
      <c r="B273" s="6" t="s">
        <v>821</v>
      </c>
      <c r="C273" s="6">
        <v>225947.217760723</v>
      </c>
      <c r="D273" s="6">
        <v>289105.43936474499</v>
      </c>
      <c r="E273" s="6">
        <v>462047.83966696798</v>
      </c>
      <c r="F273" s="6">
        <v>424748.53996758698</v>
      </c>
      <c r="G273" s="6">
        <v>113325.918106103</v>
      </c>
      <c r="H273" s="6">
        <v>135188.245444556</v>
      </c>
      <c r="I273" s="6">
        <v>112028.84375</v>
      </c>
      <c r="J273" s="6">
        <v>143137.08690857599</v>
      </c>
      <c r="K273" s="6">
        <v>194419.86246841901</v>
      </c>
      <c r="L273" s="6">
        <v>231552.506030319</v>
      </c>
      <c r="M273" s="6">
        <v>37250.919249202001</v>
      </c>
      <c r="N273" s="6">
        <v>55982.065850320498</v>
      </c>
      <c r="O273" s="18">
        <f t="shared" si="49"/>
        <v>17.785626266685735</v>
      </c>
      <c r="P273" s="18">
        <f t="shared" si="50"/>
        <v>18.141236227045344</v>
      </c>
      <c r="Q273" s="18">
        <f t="shared" si="51"/>
        <v>18.817682708063344</v>
      </c>
      <c r="R273" s="18">
        <f t="shared" si="52"/>
        <v>18.696249462728844</v>
      </c>
      <c r="S273" s="18">
        <f t="shared" si="53"/>
        <v>16.790118323653267</v>
      </c>
      <c r="T273" s="18">
        <f t="shared" si="54"/>
        <v>17.04461018984329</v>
      </c>
      <c r="U273" s="18">
        <f t="shared" si="55"/>
        <v>16.773510701163165</v>
      </c>
      <c r="V273" s="18">
        <f t="shared" si="56"/>
        <v>17.127037998121825</v>
      </c>
      <c r="W273" s="18">
        <f t="shared" si="57"/>
        <v>17.568816090607235</v>
      </c>
      <c r="X273" s="18">
        <f t="shared" si="58"/>
        <v>17.820979845462219</v>
      </c>
      <c r="Y273" s="18">
        <f t="shared" si="59"/>
        <v>15.184988407269255</v>
      </c>
      <c r="Z273" s="18">
        <f t="shared" si="60"/>
        <v>15.772677105778261</v>
      </c>
    </row>
    <row r="274" spans="1:26" x14ac:dyDescent="0.25">
      <c r="A274" s="9" t="s">
        <v>823</v>
      </c>
      <c r="B274" s="6" t="s">
        <v>824</v>
      </c>
      <c r="C274" s="6">
        <v>1267176.14350838</v>
      </c>
      <c r="D274" s="6">
        <v>1531020.21238265</v>
      </c>
      <c r="E274" s="6">
        <v>672112.526351245</v>
      </c>
      <c r="F274" s="6">
        <v>559367.89945530798</v>
      </c>
      <c r="G274" s="6">
        <v>1288332.9178485</v>
      </c>
      <c r="H274" s="6">
        <v>1288948.2502987899</v>
      </c>
      <c r="I274" s="6" t="s">
        <v>31</v>
      </c>
      <c r="J274" s="6" t="s">
        <v>31</v>
      </c>
      <c r="K274" s="6" t="s">
        <v>31</v>
      </c>
      <c r="L274" s="6" t="s">
        <v>31</v>
      </c>
      <c r="M274" s="6" t="s">
        <v>31</v>
      </c>
      <c r="N274" s="6" t="s">
        <v>31</v>
      </c>
      <c r="O274" s="18">
        <f t="shared" si="49"/>
        <v>20.273185649211868</v>
      </c>
      <c r="P274" s="18">
        <f t="shared" si="50"/>
        <v>20.546061898609768</v>
      </c>
      <c r="Q274" s="18">
        <f t="shared" si="51"/>
        <v>19.358343266396826</v>
      </c>
      <c r="R274" s="18">
        <f t="shared" si="52"/>
        <v>19.093437938430665</v>
      </c>
      <c r="S274" s="18">
        <f t="shared" si="53"/>
        <v>20.297074017486899</v>
      </c>
      <c r="T274" s="18">
        <f t="shared" si="54"/>
        <v>20.297762911739007</v>
      </c>
      <c r="U274" s="18" t="e">
        <f t="shared" si="55"/>
        <v>#VALUE!</v>
      </c>
      <c r="V274" s="18" t="e">
        <f t="shared" si="56"/>
        <v>#VALUE!</v>
      </c>
      <c r="W274" s="18" t="e">
        <f t="shared" si="57"/>
        <v>#VALUE!</v>
      </c>
      <c r="X274" s="18" t="e">
        <f t="shared" si="58"/>
        <v>#VALUE!</v>
      </c>
      <c r="Y274" s="18" t="e">
        <f t="shared" si="59"/>
        <v>#VALUE!</v>
      </c>
      <c r="Z274" s="18" t="e">
        <f t="shared" si="60"/>
        <v>#VALUE!</v>
      </c>
    </row>
    <row r="275" spans="1:26" x14ac:dyDescent="0.25">
      <c r="A275" s="9" t="s">
        <v>826</v>
      </c>
      <c r="B275" s="6" t="s">
        <v>827</v>
      </c>
      <c r="C275" s="6">
        <v>380700.92199676699</v>
      </c>
      <c r="D275" s="6">
        <v>374335.02153119497</v>
      </c>
      <c r="E275" s="6">
        <v>840062.02662036498</v>
      </c>
      <c r="F275" s="6">
        <v>855920.24748431297</v>
      </c>
      <c r="G275" s="6">
        <v>658117.72325378598</v>
      </c>
      <c r="H275" s="6">
        <v>650381.042748607</v>
      </c>
      <c r="I275" s="6">
        <v>467506.09375</v>
      </c>
      <c r="J275" s="6">
        <v>456664.14260646002</v>
      </c>
      <c r="K275" s="6">
        <v>1102585.8452462701</v>
      </c>
      <c r="L275" s="6">
        <v>1536127.5786377599</v>
      </c>
      <c r="M275" s="6">
        <v>845784.70904573903</v>
      </c>
      <c r="N275" s="6">
        <v>1050501.07486794</v>
      </c>
      <c r="O275" s="18">
        <f t="shared" si="49"/>
        <v>18.538298538317949</v>
      </c>
      <c r="P275" s="18">
        <f t="shared" si="50"/>
        <v>18.513970502706247</v>
      </c>
      <c r="Q275" s="18">
        <f t="shared" si="51"/>
        <v>19.68013632874953</v>
      </c>
      <c r="R275" s="18">
        <f t="shared" si="52"/>
        <v>19.70711685059694</v>
      </c>
      <c r="S275" s="18">
        <f t="shared" si="53"/>
        <v>19.327986148918999</v>
      </c>
      <c r="T275" s="18">
        <f t="shared" si="54"/>
        <v>19.310925680910085</v>
      </c>
      <c r="U275" s="18">
        <f t="shared" si="55"/>
        <v>18.834625644497212</v>
      </c>
      <c r="V275" s="18">
        <f t="shared" si="56"/>
        <v>18.800773987790556</v>
      </c>
      <c r="W275" s="18">
        <f t="shared" si="57"/>
        <v>20.072459554984203</v>
      </c>
      <c r="X275" s="18">
        <f t="shared" si="58"/>
        <v>20.550866609227416</v>
      </c>
      <c r="Y275" s="18">
        <f t="shared" si="59"/>
        <v>19.689930952534322</v>
      </c>
      <c r="Z275" s="18">
        <f t="shared" si="60"/>
        <v>20.002646207494916</v>
      </c>
    </row>
    <row r="276" spans="1:26" x14ac:dyDescent="0.25">
      <c r="A276" s="9" t="s">
        <v>829</v>
      </c>
      <c r="B276" s="6" t="s">
        <v>830</v>
      </c>
      <c r="C276" s="6">
        <v>1709582.9892929001</v>
      </c>
      <c r="D276" s="6">
        <v>1345283.8390734501</v>
      </c>
      <c r="E276" s="6">
        <v>601528.63201117003</v>
      </c>
      <c r="F276" s="6">
        <v>514052.76493573398</v>
      </c>
      <c r="G276" s="6">
        <v>728344.90090807294</v>
      </c>
      <c r="H276" s="6">
        <v>616360.62341395405</v>
      </c>
      <c r="I276" s="6">
        <v>1579327.75</v>
      </c>
      <c r="J276" s="6">
        <v>1816183.36979864</v>
      </c>
      <c r="K276" s="6">
        <v>881985.86640566599</v>
      </c>
      <c r="L276" s="6">
        <v>853855.50721958198</v>
      </c>
      <c r="M276" s="6">
        <v>365635.52590731299</v>
      </c>
      <c r="N276" s="6">
        <v>477535.34648661001</v>
      </c>
      <c r="O276" s="18">
        <f t="shared" si="49"/>
        <v>20.705213027389572</v>
      </c>
      <c r="P276" s="18">
        <f t="shared" si="50"/>
        <v>20.359479165913889</v>
      </c>
      <c r="Q276" s="18">
        <f t="shared" si="51"/>
        <v>19.198273883953583</v>
      </c>
      <c r="R276" s="18">
        <f t="shared" si="52"/>
        <v>18.971556926860099</v>
      </c>
      <c r="S276" s="18">
        <f t="shared" si="53"/>
        <v>19.474262261395513</v>
      </c>
      <c r="T276" s="18">
        <f t="shared" si="54"/>
        <v>19.233415171753499</v>
      </c>
      <c r="U276" s="18">
        <f t="shared" si="55"/>
        <v>20.590879166888918</v>
      </c>
      <c r="V276" s="18">
        <f t="shared" si="56"/>
        <v>20.792478440093863</v>
      </c>
      <c r="W276" s="18">
        <f t="shared" si="57"/>
        <v>19.750396011591683</v>
      </c>
      <c r="X276" s="18">
        <f t="shared" si="58"/>
        <v>19.703632426419713</v>
      </c>
      <c r="Y276" s="18">
        <f t="shared" si="59"/>
        <v>18.4800467268905</v>
      </c>
      <c r="Z276" s="18">
        <f t="shared" si="60"/>
        <v>18.86524799777083</v>
      </c>
    </row>
    <row r="277" spans="1:26" x14ac:dyDescent="0.25">
      <c r="A277" s="9" t="s">
        <v>832</v>
      </c>
      <c r="B277" s="6" t="s">
        <v>833</v>
      </c>
      <c r="C277" s="6">
        <v>2990065.5265204101</v>
      </c>
      <c r="D277" s="6">
        <v>4336837.0618399102</v>
      </c>
      <c r="E277" s="6">
        <v>3591515.1635969002</v>
      </c>
      <c r="F277" s="6">
        <v>3371332.4827791802</v>
      </c>
      <c r="G277" s="6">
        <v>2007711.1804769901</v>
      </c>
      <c r="H277" s="6">
        <v>2115379.7269245102</v>
      </c>
      <c r="I277" s="6">
        <v>467972.796875</v>
      </c>
      <c r="J277" s="6">
        <v>630734.56023599301</v>
      </c>
      <c r="K277" s="6">
        <v>2498694.7321219901</v>
      </c>
      <c r="L277" s="6">
        <v>2287197.8041237802</v>
      </c>
      <c r="M277" s="6">
        <v>186926.67774434501</v>
      </c>
      <c r="N277" s="6">
        <v>241620.30913015801</v>
      </c>
      <c r="O277" s="18">
        <f t="shared" si="49"/>
        <v>21.511745670386411</v>
      </c>
      <c r="P277" s="18">
        <f t="shared" si="50"/>
        <v>22.04821181042896</v>
      </c>
      <c r="Q277" s="18">
        <f t="shared" si="51"/>
        <v>21.776161176005463</v>
      </c>
      <c r="R277" s="18">
        <f t="shared" si="52"/>
        <v>21.684887483090439</v>
      </c>
      <c r="S277" s="18">
        <f t="shared" si="53"/>
        <v>20.937120314478005</v>
      </c>
      <c r="T277" s="18">
        <f t="shared" si="54"/>
        <v>21.012485230767783</v>
      </c>
      <c r="U277" s="18">
        <f t="shared" si="55"/>
        <v>18.836065143232272</v>
      </c>
      <c r="V277" s="18">
        <f t="shared" si="56"/>
        <v>19.266673460309658</v>
      </c>
      <c r="W277" s="18">
        <f t="shared" si="57"/>
        <v>21.252743226108851</v>
      </c>
      <c r="X277" s="18">
        <f t="shared" si="58"/>
        <v>21.125149709314332</v>
      </c>
      <c r="Y277" s="18">
        <f t="shared" si="59"/>
        <v>17.51211295632293</v>
      </c>
      <c r="Z277" s="18">
        <f t="shared" si="60"/>
        <v>17.882382198346264</v>
      </c>
    </row>
    <row r="278" spans="1:26" x14ac:dyDescent="0.25">
      <c r="A278" s="9" t="s">
        <v>835</v>
      </c>
      <c r="B278" s="6" t="s">
        <v>836</v>
      </c>
      <c r="C278" s="6">
        <v>149089.53163370301</v>
      </c>
      <c r="D278" s="6">
        <v>222676.17585388699</v>
      </c>
      <c r="E278" s="6">
        <v>194686.63310046101</v>
      </c>
      <c r="F278" s="6">
        <v>179326.157041436</v>
      </c>
      <c r="G278" s="6">
        <v>55389.382159869398</v>
      </c>
      <c r="H278" s="6">
        <v>84089.406634024897</v>
      </c>
      <c r="I278" s="6" t="s">
        <v>31</v>
      </c>
      <c r="J278" s="6" t="s">
        <v>31</v>
      </c>
      <c r="K278" s="6" t="s">
        <v>31</v>
      </c>
      <c r="L278" s="6" t="s">
        <v>31</v>
      </c>
      <c r="M278" s="6" t="s">
        <v>31</v>
      </c>
      <c r="N278" s="6" t="s">
        <v>31</v>
      </c>
      <c r="O278" s="18">
        <f t="shared" si="49"/>
        <v>17.185819436348247</v>
      </c>
      <c r="P278" s="18">
        <f t="shared" si="50"/>
        <v>17.764587686733769</v>
      </c>
      <c r="Q278" s="18">
        <f t="shared" si="51"/>
        <v>17.570794308563432</v>
      </c>
      <c r="R278" s="18">
        <f t="shared" si="52"/>
        <v>17.452226413739819</v>
      </c>
      <c r="S278" s="18">
        <f t="shared" si="53"/>
        <v>15.757321825617685</v>
      </c>
      <c r="T278" s="18">
        <f t="shared" si="54"/>
        <v>16.359636444486775</v>
      </c>
      <c r="U278" s="18" t="e">
        <f t="shared" si="55"/>
        <v>#VALUE!</v>
      </c>
      <c r="V278" s="18" t="e">
        <f t="shared" si="56"/>
        <v>#VALUE!</v>
      </c>
      <c r="W278" s="18" t="e">
        <f t="shared" si="57"/>
        <v>#VALUE!</v>
      </c>
      <c r="X278" s="18" t="e">
        <f t="shared" si="58"/>
        <v>#VALUE!</v>
      </c>
      <c r="Y278" s="18" t="e">
        <f t="shared" si="59"/>
        <v>#VALUE!</v>
      </c>
      <c r="Z278" s="18" t="e">
        <f t="shared" si="60"/>
        <v>#VALUE!</v>
      </c>
    </row>
    <row r="279" spans="1:26" x14ac:dyDescent="0.25">
      <c r="A279" s="9" t="s">
        <v>838</v>
      </c>
      <c r="B279" s="6" t="s">
        <v>839</v>
      </c>
      <c r="C279" s="6">
        <v>53092.497439478801</v>
      </c>
      <c r="D279" s="6">
        <v>77089.475814771402</v>
      </c>
      <c r="E279" s="6">
        <v>379983.04794021801</v>
      </c>
      <c r="F279" s="6">
        <v>370049.28488902998</v>
      </c>
      <c r="G279" s="6">
        <v>79229.997971998397</v>
      </c>
      <c r="H279" s="6">
        <v>96946.445429831394</v>
      </c>
      <c r="I279" s="6" t="s">
        <v>31</v>
      </c>
      <c r="J279" s="6" t="s">
        <v>31</v>
      </c>
      <c r="K279" s="6" t="s">
        <v>31</v>
      </c>
      <c r="L279" s="6" t="s">
        <v>31</v>
      </c>
      <c r="M279" s="6" t="s">
        <v>31</v>
      </c>
      <c r="N279" s="6" t="s">
        <v>31</v>
      </c>
      <c r="O279" s="18">
        <f t="shared" si="49"/>
        <v>15.696220386123303</v>
      </c>
      <c r="P279" s="18">
        <f t="shared" si="50"/>
        <v>16.234246297715838</v>
      </c>
      <c r="Q279" s="18">
        <f t="shared" si="51"/>
        <v>18.535575531945376</v>
      </c>
      <c r="R279" s="18">
        <f t="shared" si="52"/>
        <v>18.497357902826685</v>
      </c>
      <c r="S279" s="18">
        <f t="shared" si="53"/>
        <v>16.273759144847833</v>
      </c>
      <c r="T279" s="18">
        <f t="shared" si="54"/>
        <v>16.564900382009768</v>
      </c>
      <c r="U279" s="18" t="e">
        <f t="shared" si="55"/>
        <v>#VALUE!</v>
      </c>
      <c r="V279" s="18" t="e">
        <f t="shared" si="56"/>
        <v>#VALUE!</v>
      </c>
      <c r="W279" s="18" t="e">
        <f t="shared" si="57"/>
        <v>#VALUE!</v>
      </c>
      <c r="X279" s="18" t="e">
        <f t="shared" si="58"/>
        <v>#VALUE!</v>
      </c>
      <c r="Y279" s="18" t="e">
        <f t="shared" si="59"/>
        <v>#VALUE!</v>
      </c>
      <c r="Z279" s="18" t="e">
        <f t="shared" si="60"/>
        <v>#VALUE!</v>
      </c>
    </row>
    <row r="280" spans="1:26" x14ac:dyDescent="0.25">
      <c r="A280" s="9" t="s">
        <v>841</v>
      </c>
      <c r="B280" s="6" t="s">
        <v>842</v>
      </c>
      <c r="C280" s="6">
        <v>1429329.0045953901</v>
      </c>
      <c r="D280" s="6">
        <v>1162428.64883295</v>
      </c>
      <c r="E280" s="6">
        <v>1419917.67161649</v>
      </c>
      <c r="F280" s="6">
        <v>1369321.06540158</v>
      </c>
      <c r="G280" s="6">
        <v>2215677.52456568</v>
      </c>
      <c r="H280" s="6">
        <v>2382843.0713428399</v>
      </c>
      <c r="I280" s="6" t="s">
        <v>31</v>
      </c>
      <c r="J280" s="6" t="s">
        <v>31</v>
      </c>
      <c r="K280" s="6" t="s">
        <v>31</v>
      </c>
      <c r="L280" s="6" t="s">
        <v>31</v>
      </c>
      <c r="M280" s="6" t="s">
        <v>31</v>
      </c>
      <c r="N280" s="6" t="s">
        <v>31</v>
      </c>
      <c r="O280" s="18">
        <f t="shared" si="49"/>
        <v>20.446906605188193</v>
      </c>
      <c r="P280" s="18">
        <f t="shared" si="50"/>
        <v>20.148710734031706</v>
      </c>
      <c r="Q280" s="18">
        <f t="shared" si="51"/>
        <v>20.437375852438716</v>
      </c>
      <c r="R280" s="18">
        <f t="shared" si="52"/>
        <v>20.38502932501795</v>
      </c>
      <c r="S280" s="18">
        <f t="shared" si="53"/>
        <v>21.079316492424308</v>
      </c>
      <c r="T280" s="18">
        <f t="shared" si="54"/>
        <v>21.184252511347367</v>
      </c>
      <c r="U280" s="18" t="e">
        <f t="shared" si="55"/>
        <v>#VALUE!</v>
      </c>
      <c r="V280" s="18" t="e">
        <f t="shared" si="56"/>
        <v>#VALUE!</v>
      </c>
      <c r="W280" s="18" t="e">
        <f t="shared" si="57"/>
        <v>#VALUE!</v>
      </c>
      <c r="X280" s="18" t="e">
        <f t="shared" si="58"/>
        <v>#VALUE!</v>
      </c>
      <c r="Y280" s="18" t="e">
        <f t="shared" si="59"/>
        <v>#VALUE!</v>
      </c>
      <c r="Z280" s="18" t="e">
        <f t="shared" si="60"/>
        <v>#VALUE!</v>
      </c>
    </row>
    <row r="281" spans="1:26" x14ac:dyDescent="0.25">
      <c r="A281" s="9" t="s">
        <v>844</v>
      </c>
      <c r="B281" s="6" t="s">
        <v>845</v>
      </c>
      <c r="C281" s="6">
        <v>1845021.36653573</v>
      </c>
      <c r="D281" s="6">
        <v>2900504.69523919</v>
      </c>
      <c r="E281" s="6">
        <v>7151477.9899434904</v>
      </c>
      <c r="F281" s="6">
        <v>7413176.7427618196</v>
      </c>
      <c r="G281" s="6">
        <v>3846951.3470191299</v>
      </c>
      <c r="H281" s="6">
        <v>3719447.5974876001</v>
      </c>
      <c r="I281" s="6">
        <v>434695.05761718802</v>
      </c>
      <c r="J281" s="6">
        <v>426004.38169571199</v>
      </c>
      <c r="K281" s="6">
        <v>4041974.1287954999</v>
      </c>
      <c r="L281" s="6">
        <v>4298103.3637782</v>
      </c>
      <c r="M281" s="6">
        <v>128164.145791088</v>
      </c>
      <c r="N281" s="6">
        <v>686809.84012729803</v>
      </c>
      <c r="O281" s="18">
        <f t="shared" si="49"/>
        <v>20.815206093044342</v>
      </c>
      <c r="P281" s="18">
        <f t="shared" si="50"/>
        <v>21.467872524035965</v>
      </c>
      <c r="Q281" s="18">
        <f t="shared" si="51"/>
        <v>22.769810002600881</v>
      </c>
      <c r="R281" s="18">
        <f t="shared" si="52"/>
        <v>22.821660477429461</v>
      </c>
      <c r="S281" s="18">
        <f t="shared" si="53"/>
        <v>21.875284153089694</v>
      </c>
      <c r="T281" s="18">
        <f t="shared" si="54"/>
        <v>21.82665694131807</v>
      </c>
      <c r="U281" s="18">
        <f t="shared" si="55"/>
        <v>18.729644167035307</v>
      </c>
      <c r="V281" s="18">
        <f t="shared" si="56"/>
        <v>18.700508743897704</v>
      </c>
      <c r="W281" s="18">
        <f t="shared" si="57"/>
        <v>21.94662865690578</v>
      </c>
      <c r="X281" s="18">
        <f t="shared" si="58"/>
        <v>22.035268747440526</v>
      </c>
      <c r="Y281" s="18">
        <f t="shared" si="59"/>
        <v>16.967633195644272</v>
      </c>
      <c r="Z281" s="18">
        <f t="shared" si="60"/>
        <v>19.38955118384261</v>
      </c>
    </row>
    <row r="282" spans="1:26" x14ac:dyDescent="0.25">
      <c r="A282" s="9" t="s">
        <v>847</v>
      </c>
      <c r="B282" s="6" t="s">
        <v>848</v>
      </c>
      <c r="C282" s="6">
        <v>1486991.24771611</v>
      </c>
      <c r="D282" s="6">
        <v>1218961.7506265901</v>
      </c>
      <c r="E282" s="6">
        <v>1037546.10151122</v>
      </c>
      <c r="F282" s="6">
        <v>978613.73122272897</v>
      </c>
      <c r="G282" s="6">
        <v>1484552.7068642699</v>
      </c>
      <c r="H282" s="6">
        <v>1485969.52929138</v>
      </c>
      <c r="I282" s="6" t="s">
        <v>31</v>
      </c>
      <c r="J282" s="6" t="s">
        <v>31</v>
      </c>
      <c r="K282" s="6" t="s">
        <v>31</v>
      </c>
      <c r="L282" s="6" t="s">
        <v>31</v>
      </c>
      <c r="M282" s="6" t="s">
        <v>31</v>
      </c>
      <c r="N282" s="6" t="s">
        <v>31</v>
      </c>
      <c r="O282" s="18">
        <f t="shared" si="49"/>
        <v>20.503964725178715</v>
      </c>
      <c r="P282" s="18">
        <f t="shared" si="50"/>
        <v>20.217221426170653</v>
      </c>
      <c r="Q282" s="18">
        <f t="shared" si="51"/>
        <v>19.98474401078996</v>
      </c>
      <c r="R282" s="18">
        <f t="shared" si="52"/>
        <v>19.900380000236538</v>
      </c>
      <c r="S282" s="18">
        <f t="shared" si="53"/>
        <v>20.501596884327316</v>
      </c>
      <c r="T282" s="18">
        <f t="shared" si="54"/>
        <v>20.502973102165068</v>
      </c>
      <c r="U282" s="18" t="e">
        <f t="shared" si="55"/>
        <v>#VALUE!</v>
      </c>
      <c r="V282" s="18" t="e">
        <f t="shared" si="56"/>
        <v>#VALUE!</v>
      </c>
      <c r="W282" s="18" t="e">
        <f t="shared" si="57"/>
        <v>#VALUE!</v>
      </c>
      <c r="X282" s="18" t="e">
        <f t="shared" si="58"/>
        <v>#VALUE!</v>
      </c>
      <c r="Y282" s="18" t="e">
        <f t="shared" si="59"/>
        <v>#VALUE!</v>
      </c>
      <c r="Z282" s="18" t="e">
        <f t="shared" si="60"/>
        <v>#VALUE!</v>
      </c>
    </row>
    <row r="283" spans="1:26" x14ac:dyDescent="0.25">
      <c r="A283" s="9" t="s">
        <v>850</v>
      </c>
      <c r="B283" s="6" t="s">
        <v>851</v>
      </c>
      <c r="C283" s="6">
        <v>203129.02560732901</v>
      </c>
      <c r="D283" s="6">
        <v>243697.027667952</v>
      </c>
      <c r="E283" s="6">
        <v>373750.99330097402</v>
      </c>
      <c r="F283" s="6">
        <v>384171.56037098699</v>
      </c>
      <c r="G283" s="6">
        <v>227694.44104449</v>
      </c>
      <c r="H283" s="6">
        <v>280222.28201973299</v>
      </c>
      <c r="I283" s="6">
        <v>444477</v>
      </c>
      <c r="J283" s="6">
        <v>477391.03001882299</v>
      </c>
      <c r="K283" s="6">
        <v>284006.57707146101</v>
      </c>
      <c r="L283" s="6">
        <v>315508.331328756</v>
      </c>
      <c r="M283" s="6">
        <v>103534.629984891</v>
      </c>
      <c r="N283" s="6">
        <v>192279.43557428199</v>
      </c>
      <c r="O283" s="18">
        <f t="shared" si="49"/>
        <v>17.63203687905262</v>
      </c>
      <c r="P283" s="18">
        <f t="shared" si="50"/>
        <v>17.894729129294305</v>
      </c>
      <c r="Q283" s="18">
        <f t="shared" si="51"/>
        <v>18.511717887937483</v>
      </c>
      <c r="R283" s="18">
        <f t="shared" si="52"/>
        <v>18.551391196900983</v>
      </c>
      <c r="S283" s="18">
        <f t="shared" si="53"/>
        <v>17.796739544236139</v>
      </c>
      <c r="T283" s="18">
        <f t="shared" si="54"/>
        <v>18.096212151409244</v>
      </c>
      <c r="U283" s="18">
        <f t="shared" si="55"/>
        <v>18.761749241423363</v>
      </c>
      <c r="V283" s="18">
        <f t="shared" si="56"/>
        <v>18.864811933464509</v>
      </c>
      <c r="W283" s="18">
        <f t="shared" si="57"/>
        <v>18.115564814724898</v>
      </c>
      <c r="X283" s="18">
        <f t="shared" si="58"/>
        <v>18.267318576024934</v>
      </c>
      <c r="Y283" s="18">
        <f t="shared" si="59"/>
        <v>16.659753871641687</v>
      </c>
      <c r="Z283" s="18">
        <f t="shared" si="60"/>
        <v>17.552844948079454</v>
      </c>
    </row>
    <row r="284" spans="1:26" x14ac:dyDescent="0.25">
      <c r="A284" s="9" t="s">
        <v>853</v>
      </c>
      <c r="B284" s="6" t="s">
        <v>854</v>
      </c>
      <c r="C284" s="6">
        <v>50452.540238719099</v>
      </c>
      <c r="D284" s="6">
        <v>62582.959046966796</v>
      </c>
      <c r="E284" s="6">
        <v>75246.185268745103</v>
      </c>
      <c r="F284" s="6">
        <v>78834.100166526303</v>
      </c>
      <c r="G284" s="6">
        <v>22150.517560074299</v>
      </c>
      <c r="H284" s="6">
        <v>30260.450803239299</v>
      </c>
      <c r="I284" s="6" t="s">
        <v>31</v>
      </c>
      <c r="J284" s="6" t="s">
        <v>31</v>
      </c>
      <c r="K284" s="6" t="s">
        <v>31</v>
      </c>
      <c r="L284" s="6" t="s">
        <v>31</v>
      </c>
      <c r="M284" s="6" t="s">
        <v>31</v>
      </c>
      <c r="N284" s="6" t="s">
        <v>31</v>
      </c>
      <c r="O284" s="18">
        <f t="shared" si="49"/>
        <v>15.622639289070216</v>
      </c>
      <c r="P284" s="18">
        <f t="shared" si="50"/>
        <v>15.933482253236303</v>
      </c>
      <c r="Q284" s="18">
        <f t="shared" si="51"/>
        <v>16.199330823436863</v>
      </c>
      <c r="R284" s="18">
        <f t="shared" si="52"/>
        <v>16.266532190697632</v>
      </c>
      <c r="S284" s="18">
        <f t="shared" si="53"/>
        <v>14.435052788154987</v>
      </c>
      <c r="T284" s="18">
        <f t="shared" si="54"/>
        <v>14.885145859726482</v>
      </c>
      <c r="U284" s="18" t="e">
        <f t="shared" si="55"/>
        <v>#VALUE!</v>
      </c>
      <c r="V284" s="18" t="e">
        <f t="shared" si="56"/>
        <v>#VALUE!</v>
      </c>
      <c r="W284" s="18" t="e">
        <f t="shared" si="57"/>
        <v>#VALUE!</v>
      </c>
      <c r="X284" s="18" t="e">
        <f t="shared" si="58"/>
        <v>#VALUE!</v>
      </c>
      <c r="Y284" s="18" t="e">
        <f t="shared" si="59"/>
        <v>#VALUE!</v>
      </c>
      <c r="Z284" s="18" t="e">
        <f t="shared" si="60"/>
        <v>#VALUE!</v>
      </c>
    </row>
    <row r="285" spans="1:26" x14ac:dyDescent="0.25">
      <c r="A285" s="9" t="s">
        <v>856</v>
      </c>
      <c r="B285" s="6" t="s">
        <v>857</v>
      </c>
      <c r="C285" s="6">
        <v>1042515.25815136</v>
      </c>
      <c r="D285" s="6">
        <v>962548.19588641298</v>
      </c>
      <c r="E285" s="6">
        <v>993586.14136861195</v>
      </c>
      <c r="F285" s="6">
        <v>922643.86332242098</v>
      </c>
      <c r="G285" s="6">
        <v>591124.22300502402</v>
      </c>
      <c r="H285" s="6">
        <v>596087.71933467698</v>
      </c>
      <c r="I285" s="6">
        <v>904772.125</v>
      </c>
      <c r="J285" s="6">
        <v>909459.18461763498</v>
      </c>
      <c r="K285" s="6">
        <v>839680.78949045495</v>
      </c>
      <c r="L285" s="6">
        <v>788126.84804106003</v>
      </c>
      <c r="M285" s="6">
        <v>431771.92544328002</v>
      </c>
      <c r="N285" s="6">
        <v>537121.31378910597</v>
      </c>
      <c r="O285" s="18">
        <f t="shared" si="49"/>
        <v>19.991637068292157</v>
      </c>
      <c r="P285" s="18">
        <f t="shared" si="50"/>
        <v>19.876499254327054</v>
      </c>
      <c r="Q285" s="18">
        <f t="shared" si="51"/>
        <v>19.922285525291691</v>
      </c>
      <c r="R285" s="18">
        <f t="shared" si="52"/>
        <v>19.815414355495793</v>
      </c>
      <c r="S285" s="18">
        <f t="shared" si="53"/>
        <v>19.173101814790797</v>
      </c>
      <c r="T285" s="18">
        <f t="shared" si="54"/>
        <v>19.185165125488439</v>
      </c>
      <c r="U285" s="18">
        <f t="shared" si="55"/>
        <v>19.787194956656069</v>
      </c>
      <c r="V285" s="18">
        <f t="shared" si="56"/>
        <v>19.794649367430637</v>
      </c>
      <c r="W285" s="18">
        <f t="shared" si="57"/>
        <v>19.679481455966751</v>
      </c>
      <c r="X285" s="18">
        <f t="shared" si="58"/>
        <v>19.588068322788434</v>
      </c>
      <c r="Y285" s="18">
        <f t="shared" si="59"/>
        <v>18.719909914322209</v>
      </c>
      <c r="Z285" s="18">
        <f t="shared" si="60"/>
        <v>19.034888445395442</v>
      </c>
    </row>
    <row r="286" spans="1:26" x14ac:dyDescent="0.25">
      <c r="A286" s="9" t="s">
        <v>859</v>
      </c>
      <c r="B286" s="6" t="s">
        <v>860</v>
      </c>
      <c r="C286" s="6">
        <v>87354.024039303797</v>
      </c>
      <c r="D286" s="6">
        <v>88811.5421605304</v>
      </c>
      <c r="E286" s="6">
        <v>56194.946057528301</v>
      </c>
      <c r="F286" s="6">
        <v>48528.852528289099</v>
      </c>
      <c r="G286" s="6">
        <v>62121.437088196799</v>
      </c>
      <c r="H286" s="6">
        <v>68200.626461560605</v>
      </c>
      <c r="I286" s="6" t="s">
        <v>31</v>
      </c>
      <c r="J286" s="6" t="s">
        <v>31</v>
      </c>
      <c r="K286" s="6" t="s">
        <v>31</v>
      </c>
      <c r="L286" s="6" t="s">
        <v>31</v>
      </c>
      <c r="M286" s="6" t="s">
        <v>31</v>
      </c>
      <c r="N286" s="6" t="s">
        <v>31</v>
      </c>
      <c r="O286" s="18">
        <f t="shared" si="49"/>
        <v>16.414586543227593</v>
      </c>
      <c r="P286" s="18">
        <f t="shared" si="50"/>
        <v>16.438459564409253</v>
      </c>
      <c r="Q286" s="18">
        <f t="shared" si="51"/>
        <v>15.778152765767791</v>
      </c>
      <c r="R286" s="18">
        <f t="shared" si="52"/>
        <v>15.566555127322726</v>
      </c>
      <c r="S286" s="18">
        <f t="shared" si="53"/>
        <v>15.922803584291302</v>
      </c>
      <c r="T286" s="18">
        <f t="shared" si="54"/>
        <v>16.057497370834614</v>
      </c>
      <c r="U286" s="18" t="e">
        <f t="shared" si="55"/>
        <v>#VALUE!</v>
      </c>
      <c r="V286" s="18" t="e">
        <f t="shared" si="56"/>
        <v>#VALUE!</v>
      </c>
      <c r="W286" s="18" t="e">
        <f t="shared" si="57"/>
        <v>#VALUE!</v>
      </c>
      <c r="X286" s="18" t="e">
        <f t="shared" si="58"/>
        <v>#VALUE!</v>
      </c>
      <c r="Y286" s="18" t="e">
        <f t="shared" si="59"/>
        <v>#VALUE!</v>
      </c>
      <c r="Z286" s="18" t="e">
        <f t="shared" si="60"/>
        <v>#VALUE!</v>
      </c>
    </row>
    <row r="287" spans="1:26" x14ac:dyDescent="0.25">
      <c r="A287" s="9" t="s">
        <v>862</v>
      </c>
      <c r="B287" s="6" t="s">
        <v>863</v>
      </c>
      <c r="C287" s="6">
        <v>1474461.69395004</v>
      </c>
      <c r="D287" s="6">
        <v>1735004.9895375599</v>
      </c>
      <c r="E287" s="6">
        <v>1465207.2311554099</v>
      </c>
      <c r="F287" s="6">
        <v>1387812.6798201201</v>
      </c>
      <c r="G287" s="6">
        <v>910000.85348087398</v>
      </c>
      <c r="H287" s="6">
        <v>953131.800254178</v>
      </c>
      <c r="I287" s="6">
        <v>966281.125</v>
      </c>
      <c r="J287" s="6">
        <v>1150142.35655348</v>
      </c>
      <c r="K287" s="6">
        <v>1334402.3546138899</v>
      </c>
      <c r="L287" s="6">
        <v>1214245.23746618</v>
      </c>
      <c r="M287" s="6">
        <v>291015.65569282701</v>
      </c>
      <c r="N287" s="6">
        <v>624770.89606901805</v>
      </c>
      <c r="O287" s="18">
        <f t="shared" si="49"/>
        <v>20.491756911448359</v>
      </c>
      <c r="P287" s="18">
        <f t="shared" si="50"/>
        <v>20.726508381044567</v>
      </c>
      <c r="Q287" s="18">
        <f t="shared" si="51"/>
        <v>20.482673295553109</v>
      </c>
      <c r="R287" s="18">
        <f t="shared" si="52"/>
        <v>20.404381422447852</v>
      </c>
      <c r="S287" s="18">
        <f t="shared" si="53"/>
        <v>19.795508372838306</v>
      </c>
      <c r="T287" s="18">
        <f t="shared" si="54"/>
        <v>19.862316200036418</v>
      </c>
      <c r="U287" s="18">
        <f t="shared" si="55"/>
        <v>19.882083455049912</v>
      </c>
      <c r="V287" s="18">
        <f t="shared" si="56"/>
        <v>20.133381008218304</v>
      </c>
      <c r="W287" s="18">
        <f t="shared" si="57"/>
        <v>20.347762308922913</v>
      </c>
      <c r="X287" s="18">
        <f t="shared" si="58"/>
        <v>20.211628397133289</v>
      </c>
      <c r="Y287" s="18">
        <f t="shared" si="59"/>
        <v>18.150737241944444</v>
      </c>
      <c r="Z287" s="18">
        <f t="shared" si="60"/>
        <v>19.252967723891647</v>
      </c>
    </row>
    <row r="288" spans="1:26" x14ac:dyDescent="0.25">
      <c r="A288" s="9" t="s">
        <v>865</v>
      </c>
      <c r="B288" s="6" t="s">
        <v>866</v>
      </c>
      <c r="C288" s="6">
        <v>1723083.2099512899</v>
      </c>
      <c r="D288" s="6">
        <v>933807.77253680397</v>
      </c>
      <c r="E288" s="6">
        <v>1618897.13875223</v>
      </c>
      <c r="F288" s="6">
        <v>1243423.8555075501</v>
      </c>
      <c r="G288" s="6">
        <v>1747396.9841135601</v>
      </c>
      <c r="H288" s="6">
        <v>1737983.24175015</v>
      </c>
      <c r="I288" s="6">
        <v>1093201.09375</v>
      </c>
      <c r="J288" s="6">
        <v>1860969.7990053201</v>
      </c>
      <c r="K288" s="6">
        <v>731709.87869223102</v>
      </c>
      <c r="L288" s="6">
        <v>1564349.88238474</v>
      </c>
      <c r="M288" s="6">
        <v>1802779.7455102601</v>
      </c>
      <c r="N288" s="6">
        <v>2230494.09056964</v>
      </c>
      <c r="O288" s="18">
        <f t="shared" si="49"/>
        <v>20.716560942207657</v>
      </c>
      <c r="P288" s="18">
        <f t="shared" si="50"/>
        <v>19.832766071320229</v>
      </c>
      <c r="Q288" s="18">
        <f t="shared" si="51"/>
        <v>20.626579892131801</v>
      </c>
      <c r="R288" s="18">
        <f t="shared" si="52"/>
        <v>20.245886732170376</v>
      </c>
      <c r="S288" s="18">
        <f t="shared" si="53"/>
        <v>20.736775974916707</v>
      </c>
      <c r="T288" s="18">
        <f t="shared" si="54"/>
        <v>20.728982740567101</v>
      </c>
      <c r="U288" s="18">
        <f t="shared" si="55"/>
        <v>20.060127377718086</v>
      </c>
      <c r="V288" s="18">
        <f t="shared" si="56"/>
        <v>20.827623211943806</v>
      </c>
      <c r="W288" s="18">
        <f t="shared" si="57"/>
        <v>19.480912211007091</v>
      </c>
      <c r="X288" s="18">
        <f t="shared" si="58"/>
        <v>20.577131791130782</v>
      </c>
      <c r="Y288" s="18">
        <f t="shared" si="59"/>
        <v>20.781791715694844</v>
      </c>
      <c r="Z288" s="18">
        <f t="shared" si="60"/>
        <v>21.0889318951908</v>
      </c>
    </row>
    <row r="289" spans="1:26" x14ac:dyDescent="0.25">
      <c r="A289" s="9" t="s">
        <v>868</v>
      </c>
      <c r="B289" s="6" t="s">
        <v>869</v>
      </c>
      <c r="C289" s="6">
        <v>1440913.4584375401</v>
      </c>
      <c r="D289" s="6">
        <v>1628390.24345582</v>
      </c>
      <c r="E289" s="6">
        <v>329764.833223989</v>
      </c>
      <c r="F289" s="6">
        <v>256560.405338268</v>
      </c>
      <c r="G289" s="6">
        <v>1456937.0037903499</v>
      </c>
      <c r="H289" s="6">
        <v>1495748.9891361899</v>
      </c>
      <c r="I289" s="6">
        <v>1414952.5</v>
      </c>
      <c r="J289" s="6">
        <v>1642666.9878391</v>
      </c>
      <c r="K289" s="6" t="s">
        <v>31</v>
      </c>
      <c r="L289" s="6" t="s">
        <v>31</v>
      </c>
      <c r="M289" s="6" t="s">
        <v>31</v>
      </c>
      <c r="N289" s="6">
        <v>1253107.7834572601</v>
      </c>
      <c r="O289" s="18">
        <f t="shared" si="49"/>
        <v>20.458552258874125</v>
      </c>
      <c r="P289" s="18">
        <f t="shared" si="50"/>
        <v>20.63501505199428</v>
      </c>
      <c r="Q289" s="18">
        <f t="shared" si="51"/>
        <v>18.331078029553929</v>
      </c>
      <c r="R289" s="18">
        <f t="shared" si="52"/>
        <v>17.968939012636177</v>
      </c>
      <c r="S289" s="18">
        <f t="shared" si="53"/>
        <v>20.474507067670942</v>
      </c>
      <c r="T289" s="18">
        <f t="shared" si="54"/>
        <v>20.512436657308719</v>
      </c>
      <c r="U289" s="18">
        <f t="shared" si="55"/>
        <v>20.432322191876263</v>
      </c>
      <c r="V289" s="18">
        <f t="shared" si="56"/>
        <v>20.647608606710001</v>
      </c>
      <c r="W289" s="18" t="e">
        <f t="shared" si="57"/>
        <v>#VALUE!</v>
      </c>
      <c r="X289" s="18" t="e">
        <f t="shared" si="58"/>
        <v>#VALUE!</v>
      </c>
      <c r="Y289" s="18" t="e">
        <f t="shared" si="59"/>
        <v>#VALUE!</v>
      </c>
      <c r="Z289" s="18">
        <f t="shared" si="60"/>
        <v>20.257079079731469</v>
      </c>
    </row>
    <row r="290" spans="1:26" x14ac:dyDescent="0.25">
      <c r="A290" s="9" t="s">
        <v>871</v>
      </c>
      <c r="B290" s="6" t="s">
        <v>872</v>
      </c>
      <c r="C290" s="6">
        <v>114107.980566147</v>
      </c>
      <c r="D290" s="6">
        <v>260037.29225186401</v>
      </c>
      <c r="E290" s="6">
        <v>1009583.4809313799</v>
      </c>
      <c r="F290" s="6">
        <v>941729.11577089399</v>
      </c>
      <c r="G290" s="6">
        <v>339641.95621226099</v>
      </c>
      <c r="H290" s="6">
        <v>266001.34664489201</v>
      </c>
      <c r="I290" s="6">
        <v>174302.6875</v>
      </c>
      <c r="J290" s="6">
        <v>159661.41499672699</v>
      </c>
      <c r="K290" s="6" t="s">
        <v>31</v>
      </c>
      <c r="L290" s="6" t="s">
        <v>31</v>
      </c>
      <c r="M290" s="6">
        <v>363123.46355973999</v>
      </c>
      <c r="N290" s="6">
        <v>230592.35352442</v>
      </c>
      <c r="O290" s="18">
        <f t="shared" si="49"/>
        <v>16.800040169837057</v>
      </c>
      <c r="P290" s="18">
        <f t="shared" si="50"/>
        <v>17.988359011108951</v>
      </c>
      <c r="Q290" s="18">
        <f t="shared" si="51"/>
        <v>19.9453287791973</v>
      </c>
      <c r="R290" s="18">
        <f t="shared" si="52"/>
        <v>19.844952609078451</v>
      </c>
      <c r="S290" s="18">
        <f t="shared" si="53"/>
        <v>18.373655161480155</v>
      </c>
      <c r="T290" s="18">
        <f t="shared" si="54"/>
        <v>18.021074023896322</v>
      </c>
      <c r="U290" s="18">
        <f t="shared" si="55"/>
        <v>17.411235288381373</v>
      </c>
      <c r="V290" s="18">
        <f t="shared" si="56"/>
        <v>17.284656176549035</v>
      </c>
      <c r="W290" s="18" t="e">
        <f t="shared" si="57"/>
        <v>#VALUE!</v>
      </c>
      <c r="X290" s="18" t="e">
        <f t="shared" si="58"/>
        <v>#VALUE!</v>
      </c>
      <c r="Y290" s="18">
        <f t="shared" si="59"/>
        <v>18.470100628666383</v>
      </c>
      <c r="Z290" s="18">
        <f t="shared" si="60"/>
        <v>17.814985148244791</v>
      </c>
    </row>
    <row r="291" spans="1:26" x14ac:dyDescent="0.25">
      <c r="A291" s="9" t="s">
        <v>874</v>
      </c>
      <c r="B291" s="6" t="s">
        <v>875</v>
      </c>
      <c r="C291" s="6">
        <v>354393.861501006</v>
      </c>
      <c r="D291" s="6">
        <v>326586.89719618199</v>
      </c>
      <c r="E291" s="6">
        <v>614582.68103096797</v>
      </c>
      <c r="F291" s="6">
        <v>551125.28392466297</v>
      </c>
      <c r="G291" s="6">
        <v>372035.33787432802</v>
      </c>
      <c r="H291" s="6">
        <v>352777.50233447499</v>
      </c>
      <c r="I291" s="6">
        <v>235138.03125</v>
      </c>
      <c r="J291" s="6">
        <v>245223.63567583801</v>
      </c>
      <c r="K291" s="6">
        <v>556670.12427409994</v>
      </c>
      <c r="L291" s="6">
        <v>520163.36037628801</v>
      </c>
      <c r="M291" s="6">
        <v>136454.50377472799</v>
      </c>
      <c r="N291" s="6">
        <v>212186.889134453</v>
      </c>
      <c r="O291" s="18">
        <f t="shared" si="49"/>
        <v>18.43499408945064</v>
      </c>
      <c r="P291" s="18">
        <f t="shared" si="50"/>
        <v>18.317107384965048</v>
      </c>
      <c r="Q291" s="18">
        <f t="shared" si="51"/>
        <v>19.229247586725993</v>
      </c>
      <c r="R291" s="18">
        <f t="shared" si="52"/>
        <v>19.072020789515026</v>
      </c>
      <c r="S291" s="18">
        <f t="shared" si="53"/>
        <v>18.505080137046232</v>
      </c>
      <c r="T291" s="18">
        <f t="shared" si="54"/>
        <v>18.428399033332781</v>
      </c>
      <c r="U291" s="18">
        <f t="shared" si="55"/>
        <v>17.843148373948363</v>
      </c>
      <c r="V291" s="18">
        <f t="shared" si="56"/>
        <v>17.90373851312685</v>
      </c>
      <c r="W291" s="18">
        <f t="shared" si="57"/>
        <v>19.086463132244152</v>
      </c>
      <c r="X291" s="18">
        <f t="shared" si="58"/>
        <v>18.988605255753331</v>
      </c>
      <c r="Y291" s="18">
        <f t="shared" si="59"/>
        <v>17.058060486976572</v>
      </c>
      <c r="Z291" s="18">
        <f t="shared" si="60"/>
        <v>17.694975990420566</v>
      </c>
    </row>
    <row r="292" spans="1:26" x14ac:dyDescent="0.25">
      <c r="A292" s="9" t="s">
        <v>877</v>
      </c>
      <c r="B292" s="6" t="s">
        <v>878</v>
      </c>
      <c r="C292" s="6">
        <v>179689.07658584201</v>
      </c>
      <c r="D292" s="6">
        <v>153247.209995565</v>
      </c>
      <c r="E292" s="6">
        <v>138842.92794345701</v>
      </c>
      <c r="F292" s="6">
        <v>119470.298074469</v>
      </c>
      <c r="G292" s="6">
        <v>192499.574113999</v>
      </c>
      <c r="H292" s="6">
        <v>157141.40714630301</v>
      </c>
      <c r="I292" s="6" t="s">
        <v>31</v>
      </c>
      <c r="J292" s="6" t="s">
        <v>31</v>
      </c>
      <c r="K292" s="6" t="s">
        <v>31</v>
      </c>
      <c r="L292" s="6" t="s">
        <v>31</v>
      </c>
      <c r="M292" s="6" t="s">
        <v>31</v>
      </c>
      <c r="N292" s="6" t="s">
        <v>31</v>
      </c>
      <c r="O292" s="18">
        <f t="shared" si="49"/>
        <v>17.455143183593904</v>
      </c>
      <c r="P292" s="18">
        <f t="shared" si="50"/>
        <v>17.225501283020389</v>
      </c>
      <c r="Q292" s="18">
        <f t="shared" si="51"/>
        <v>17.08309416883705</v>
      </c>
      <c r="R292" s="18">
        <f t="shared" si="52"/>
        <v>16.866292463798715</v>
      </c>
      <c r="S292" s="18">
        <f t="shared" si="53"/>
        <v>17.554495728429799</v>
      </c>
      <c r="T292" s="18">
        <f t="shared" si="54"/>
        <v>17.261703858846118</v>
      </c>
      <c r="U292" s="18" t="e">
        <f t="shared" si="55"/>
        <v>#VALUE!</v>
      </c>
      <c r="V292" s="18" t="e">
        <f t="shared" si="56"/>
        <v>#VALUE!</v>
      </c>
      <c r="W292" s="18" t="e">
        <f t="shared" si="57"/>
        <v>#VALUE!</v>
      </c>
      <c r="X292" s="18" t="e">
        <f t="shared" si="58"/>
        <v>#VALUE!</v>
      </c>
      <c r="Y292" s="18" t="e">
        <f t="shared" si="59"/>
        <v>#VALUE!</v>
      </c>
      <c r="Z292" s="18" t="e">
        <f t="shared" si="60"/>
        <v>#VALUE!</v>
      </c>
    </row>
    <row r="293" spans="1:26" x14ac:dyDescent="0.25">
      <c r="A293" s="9" t="s">
        <v>880</v>
      </c>
      <c r="B293" s="6" t="s">
        <v>881</v>
      </c>
      <c r="C293" s="6">
        <v>25581575.925563499</v>
      </c>
      <c r="D293" s="6">
        <v>20497083.986091401</v>
      </c>
      <c r="E293" s="6">
        <v>16612025.687383501</v>
      </c>
      <c r="F293" s="6">
        <v>15871173.239349799</v>
      </c>
      <c r="G293" s="6">
        <v>28467309.9332591</v>
      </c>
      <c r="H293" s="6">
        <v>28199828.163826302</v>
      </c>
      <c r="I293" s="6">
        <v>26674606.28125</v>
      </c>
      <c r="J293" s="6">
        <v>30053311.1726547</v>
      </c>
      <c r="K293" s="6">
        <v>28445309.8111086</v>
      </c>
      <c r="L293" s="6">
        <v>21075397.621519201</v>
      </c>
      <c r="M293" s="6">
        <v>21665168.085510802</v>
      </c>
      <c r="N293" s="6">
        <v>24957080.776000898</v>
      </c>
      <c r="O293" s="18">
        <f t="shared" si="49"/>
        <v>24.608601806850285</v>
      </c>
      <c r="P293" s="18">
        <f t="shared" si="50"/>
        <v>24.288915343794006</v>
      </c>
      <c r="Q293" s="18">
        <f t="shared" si="51"/>
        <v>23.985724671946031</v>
      </c>
      <c r="R293" s="18">
        <f t="shared" si="52"/>
        <v>23.919905444182266</v>
      </c>
      <c r="S293" s="18">
        <f t="shared" si="53"/>
        <v>24.762802833817556</v>
      </c>
      <c r="T293" s="18">
        <f t="shared" si="54"/>
        <v>24.749183035773513</v>
      </c>
      <c r="U293" s="18">
        <f t="shared" si="55"/>
        <v>24.668963641155141</v>
      </c>
      <c r="V293" s="18">
        <f t="shared" si="56"/>
        <v>24.841020615187972</v>
      </c>
      <c r="W293" s="18">
        <f t="shared" si="57"/>
        <v>24.761687458392952</v>
      </c>
      <c r="X293" s="18">
        <f t="shared" si="58"/>
        <v>24.329056514414834</v>
      </c>
      <c r="Y293" s="18">
        <f t="shared" si="59"/>
        <v>24.36887409376811</v>
      </c>
      <c r="Z293" s="18">
        <f t="shared" si="60"/>
        <v>24.572945856573192</v>
      </c>
    </row>
    <row r="294" spans="1:26" x14ac:dyDescent="0.25">
      <c r="A294" s="9" t="s">
        <v>883</v>
      </c>
      <c r="B294" s="6" t="s">
        <v>884</v>
      </c>
      <c r="C294" s="6">
        <v>70728.8605838941</v>
      </c>
      <c r="D294" s="6">
        <v>59659.166607442698</v>
      </c>
      <c r="E294" s="6">
        <v>211592.81308935399</v>
      </c>
      <c r="F294" s="6">
        <v>214047.70211641199</v>
      </c>
      <c r="G294" s="6">
        <v>182783.22031083799</v>
      </c>
      <c r="H294" s="6">
        <v>191755.95788079599</v>
      </c>
      <c r="I294" s="6" t="s">
        <v>31</v>
      </c>
      <c r="J294" s="6" t="s">
        <v>31</v>
      </c>
      <c r="K294" s="6" t="s">
        <v>31</v>
      </c>
      <c r="L294" s="6" t="s">
        <v>31</v>
      </c>
      <c r="M294" s="6" t="s">
        <v>31</v>
      </c>
      <c r="N294" s="6" t="s">
        <v>31</v>
      </c>
      <c r="O294" s="18">
        <f t="shared" si="49"/>
        <v>16.110011399749734</v>
      </c>
      <c r="P294" s="18">
        <f t="shared" si="50"/>
        <v>15.864456204026006</v>
      </c>
      <c r="Q294" s="18">
        <f t="shared" si="51"/>
        <v>17.690931100487838</v>
      </c>
      <c r="R294" s="18">
        <f t="shared" si="52"/>
        <v>17.707572822174161</v>
      </c>
      <c r="S294" s="18">
        <f t="shared" si="53"/>
        <v>17.479774110010769</v>
      </c>
      <c r="T294" s="18">
        <f t="shared" si="54"/>
        <v>17.548911877570742</v>
      </c>
      <c r="U294" s="18" t="e">
        <f t="shared" si="55"/>
        <v>#VALUE!</v>
      </c>
      <c r="V294" s="18" t="e">
        <f t="shared" si="56"/>
        <v>#VALUE!</v>
      </c>
      <c r="W294" s="18" t="e">
        <f t="shared" si="57"/>
        <v>#VALUE!</v>
      </c>
      <c r="X294" s="18" t="e">
        <f t="shared" si="58"/>
        <v>#VALUE!</v>
      </c>
      <c r="Y294" s="18" t="e">
        <f t="shared" si="59"/>
        <v>#VALUE!</v>
      </c>
      <c r="Z294" s="18" t="e">
        <f t="shared" si="60"/>
        <v>#VALUE!</v>
      </c>
    </row>
    <row r="295" spans="1:26" x14ac:dyDescent="0.25">
      <c r="A295" s="9" t="s">
        <v>886</v>
      </c>
      <c r="B295" s="6" t="s">
        <v>887</v>
      </c>
      <c r="C295" s="6">
        <v>13315.889193474801</v>
      </c>
      <c r="D295" s="6">
        <v>137917.541449913</v>
      </c>
      <c r="E295" s="6">
        <v>125726.59367469201</v>
      </c>
      <c r="F295" s="6">
        <v>121746.504256876</v>
      </c>
      <c r="G295" s="6">
        <v>142130.21811000301</v>
      </c>
      <c r="H295" s="6">
        <v>126425.63319915799</v>
      </c>
      <c r="I295" s="6" t="s">
        <v>31</v>
      </c>
      <c r="J295" s="6" t="s">
        <v>31</v>
      </c>
      <c r="K295" s="6" t="s">
        <v>31</v>
      </c>
      <c r="L295" s="6" t="s">
        <v>31</v>
      </c>
      <c r="M295" s="6" t="s">
        <v>31</v>
      </c>
      <c r="N295" s="6" t="s">
        <v>31</v>
      </c>
      <c r="O295" s="18">
        <f t="shared" si="49"/>
        <v>13.700861149981842</v>
      </c>
      <c r="P295" s="18">
        <f t="shared" si="50"/>
        <v>17.073446436389219</v>
      </c>
      <c r="Q295" s="18">
        <f t="shared" si="51"/>
        <v>16.939930315163139</v>
      </c>
      <c r="R295" s="18">
        <f t="shared" si="52"/>
        <v>16.893520822812825</v>
      </c>
      <c r="S295" s="18">
        <f t="shared" si="53"/>
        <v>17.116853791035286</v>
      </c>
      <c r="T295" s="18">
        <f t="shared" si="54"/>
        <v>16.947929478616839</v>
      </c>
      <c r="U295" s="18" t="e">
        <f t="shared" si="55"/>
        <v>#VALUE!</v>
      </c>
      <c r="V295" s="18" t="e">
        <f t="shared" si="56"/>
        <v>#VALUE!</v>
      </c>
      <c r="W295" s="18" t="e">
        <f t="shared" si="57"/>
        <v>#VALUE!</v>
      </c>
      <c r="X295" s="18" t="e">
        <f t="shared" si="58"/>
        <v>#VALUE!</v>
      </c>
      <c r="Y295" s="18" t="e">
        <f t="shared" si="59"/>
        <v>#VALUE!</v>
      </c>
      <c r="Z295" s="18" t="e">
        <f t="shared" si="60"/>
        <v>#VALUE!</v>
      </c>
    </row>
    <row r="296" spans="1:26" x14ac:dyDescent="0.25">
      <c r="A296" s="9" t="s">
        <v>889</v>
      </c>
      <c r="B296" s="6" t="s">
        <v>890</v>
      </c>
      <c r="C296" s="6">
        <v>659114.00214799098</v>
      </c>
      <c r="D296" s="6">
        <v>540588.48449522501</v>
      </c>
      <c r="E296" s="6">
        <v>243972.817192035</v>
      </c>
      <c r="F296" s="6">
        <v>157784.47597680401</v>
      </c>
      <c r="G296" s="6">
        <v>296239.35476469598</v>
      </c>
      <c r="H296" s="6">
        <v>204068.44370242301</v>
      </c>
      <c r="I296" s="6" t="s">
        <v>31</v>
      </c>
      <c r="J296" s="6" t="s">
        <v>31</v>
      </c>
      <c r="K296" s="6" t="s">
        <v>31</v>
      </c>
      <c r="L296" s="6" t="s">
        <v>31</v>
      </c>
      <c r="M296" s="6" t="s">
        <v>31</v>
      </c>
      <c r="N296" s="6" t="s">
        <v>31</v>
      </c>
      <c r="O296" s="18">
        <f t="shared" si="49"/>
        <v>19.330168493705223</v>
      </c>
      <c r="P296" s="18">
        <f t="shared" si="50"/>
        <v>19.044171254643533</v>
      </c>
      <c r="Q296" s="18">
        <f t="shared" si="51"/>
        <v>17.896360889901747</v>
      </c>
      <c r="R296" s="18">
        <f t="shared" si="52"/>
        <v>17.267595743584078</v>
      </c>
      <c r="S296" s="18">
        <f t="shared" si="53"/>
        <v>18.176403786746047</v>
      </c>
      <c r="T296" s="18">
        <f t="shared" si="54"/>
        <v>17.638693581678456</v>
      </c>
      <c r="U296" s="18" t="e">
        <f t="shared" si="55"/>
        <v>#VALUE!</v>
      </c>
      <c r="V296" s="18" t="e">
        <f t="shared" si="56"/>
        <v>#VALUE!</v>
      </c>
      <c r="W296" s="18" t="e">
        <f t="shared" si="57"/>
        <v>#VALUE!</v>
      </c>
      <c r="X296" s="18" t="e">
        <f t="shared" si="58"/>
        <v>#VALUE!</v>
      </c>
      <c r="Y296" s="18" t="e">
        <f t="shared" si="59"/>
        <v>#VALUE!</v>
      </c>
      <c r="Z296" s="18" t="e">
        <f t="shared" si="60"/>
        <v>#VALUE!</v>
      </c>
    </row>
    <row r="297" spans="1:26" x14ac:dyDescent="0.25">
      <c r="A297" s="9" t="s">
        <v>31</v>
      </c>
      <c r="B297" s="6" t="s">
        <v>892</v>
      </c>
      <c r="C297" s="6">
        <v>854778.51653193997</v>
      </c>
      <c r="D297" s="6">
        <v>675382.123289524</v>
      </c>
      <c r="E297" s="6">
        <v>639401.23069662997</v>
      </c>
      <c r="F297" s="6">
        <v>646919.94493471703</v>
      </c>
      <c r="G297" s="6">
        <v>1044050.26287947</v>
      </c>
      <c r="H297" s="6">
        <v>992436.30163681495</v>
      </c>
      <c r="I297" s="6" t="s">
        <v>31</v>
      </c>
      <c r="J297" s="6" t="s">
        <v>31</v>
      </c>
      <c r="K297" s="6" t="s">
        <v>31</v>
      </c>
      <c r="L297" s="6" t="s">
        <v>31</v>
      </c>
      <c r="M297" s="6" t="s">
        <v>31</v>
      </c>
      <c r="N297" s="6" t="s">
        <v>31</v>
      </c>
      <c r="O297" s="18">
        <f t="shared" si="49"/>
        <v>19.705191123096306</v>
      </c>
      <c r="P297" s="18">
        <f t="shared" si="50"/>
        <v>19.365344467547565</v>
      </c>
      <c r="Q297" s="18">
        <f t="shared" si="51"/>
        <v>19.286361995405755</v>
      </c>
      <c r="R297" s="18">
        <f t="shared" si="52"/>
        <v>19.30322766703863</v>
      </c>
      <c r="S297" s="18">
        <f t="shared" si="53"/>
        <v>19.993759737421083</v>
      </c>
      <c r="T297" s="18">
        <f t="shared" si="54"/>
        <v>19.920614981970214</v>
      </c>
      <c r="U297" s="18" t="e">
        <f t="shared" si="55"/>
        <v>#VALUE!</v>
      </c>
      <c r="V297" s="18" t="e">
        <f t="shared" si="56"/>
        <v>#VALUE!</v>
      </c>
      <c r="W297" s="18" t="e">
        <f t="shared" si="57"/>
        <v>#VALUE!</v>
      </c>
      <c r="X297" s="18" t="e">
        <f t="shared" si="58"/>
        <v>#VALUE!</v>
      </c>
      <c r="Y297" s="18" t="e">
        <f t="shared" si="59"/>
        <v>#VALUE!</v>
      </c>
      <c r="Z297" s="18" t="e">
        <f t="shared" si="60"/>
        <v>#VALUE!</v>
      </c>
    </row>
    <row r="298" spans="1:26" x14ac:dyDescent="0.25">
      <c r="A298" s="9" t="s">
        <v>894</v>
      </c>
      <c r="B298" s="6" t="s">
        <v>895</v>
      </c>
      <c r="C298" s="6">
        <v>244080.136651976</v>
      </c>
      <c r="D298" s="6">
        <v>227983.663520489</v>
      </c>
      <c r="E298" s="6">
        <v>264037.339390554</v>
      </c>
      <c r="F298" s="6">
        <v>237026.904880688</v>
      </c>
      <c r="G298" s="6">
        <v>125572.818741037</v>
      </c>
      <c r="H298" s="6">
        <v>116291.942264068</v>
      </c>
      <c r="I298" s="6" t="s">
        <v>31</v>
      </c>
      <c r="J298" s="6" t="s">
        <v>31</v>
      </c>
      <c r="K298" s="6" t="s">
        <v>31</v>
      </c>
      <c r="L298" s="6" t="s">
        <v>31</v>
      </c>
      <c r="M298" s="6" t="s">
        <v>31</v>
      </c>
      <c r="N298" s="6" t="s">
        <v>31</v>
      </c>
      <c r="O298" s="18">
        <f t="shared" si="49"/>
        <v>17.896995367181002</v>
      </c>
      <c r="P298" s="18">
        <f t="shared" si="50"/>
        <v>17.79857092425501</v>
      </c>
      <c r="Q298" s="18">
        <f t="shared" si="51"/>
        <v>18.01038244017349</v>
      </c>
      <c r="R298" s="18">
        <f t="shared" si="52"/>
        <v>17.85469130290587</v>
      </c>
      <c r="S298" s="18">
        <f t="shared" si="53"/>
        <v>16.938164689372336</v>
      </c>
      <c r="T298" s="18">
        <f t="shared" si="54"/>
        <v>16.827391612018392</v>
      </c>
      <c r="U298" s="18" t="e">
        <f t="shared" si="55"/>
        <v>#VALUE!</v>
      </c>
      <c r="V298" s="18" t="e">
        <f t="shared" si="56"/>
        <v>#VALUE!</v>
      </c>
      <c r="W298" s="18" t="e">
        <f t="shared" si="57"/>
        <v>#VALUE!</v>
      </c>
      <c r="X298" s="18" t="e">
        <f t="shared" si="58"/>
        <v>#VALUE!</v>
      </c>
      <c r="Y298" s="18" t="e">
        <f t="shared" si="59"/>
        <v>#VALUE!</v>
      </c>
      <c r="Z298" s="18" t="e">
        <f t="shared" si="60"/>
        <v>#VALUE!</v>
      </c>
    </row>
    <row r="299" spans="1:26" x14ac:dyDescent="0.25">
      <c r="A299" s="9" t="s">
        <v>897</v>
      </c>
      <c r="B299" s="6" t="s">
        <v>898</v>
      </c>
      <c r="C299" s="6">
        <v>1692051.51946069</v>
      </c>
      <c r="D299" s="6">
        <v>1316667.20340638</v>
      </c>
      <c r="E299" s="6">
        <v>1391922.03323643</v>
      </c>
      <c r="F299" s="6">
        <v>1333324.06134913</v>
      </c>
      <c r="G299" s="6">
        <v>2722766.7269485798</v>
      </c>
      <c r="H299" s="6">
        <v>2611515.70957922</v>
      </c>
      <c r="I299" s="6" t="s">
        <v>31</v>
      </c>
      <c r="J299" s="6" t="s">
        <v>31</v>
      </c>
      <c r="K299" s="6">
        <v>2722538.9718598202</v>
      </c>
      <c r="L299" s="6">
        <v>2348688.4157574102</v>
      </c>
      <c r="M299" s="6" t="s">
        <v>31</v>
      </c>
      <c r="N299" s="6" t="s">
        <v>31</v>
      </c>
      <c r="O299" s="18">
        <f t="shared" si="49"/>
        <v>20.690342065523694</v>
      </c>
      <c r="P299" s="18">
        <f t="shared" si="50"/>
        <v>20.328459310007872</v>
      </c>
      <c r="Q299" s="18">
        <f t="shared" si="51"/>
        <v>20.408646972024197</v>
      </c>
      <c r="R299" s="18">
        <f t="shared" si="52"/>
        <v>20.346596036083913</v>
      </c>
      <c r="S299" s="18">
        <f t="shared" si="53"/>
        <v>21.376641954096385</v>
      </c>
      <c r="T299" s="18">
        <f t="shared" si="54"/>
        <v>21.316455951596041</v>
      </c>
      <c r="U299" s="18" t="e">
        <f t="shared" si="55"/>
        <v>#VALUE!</v>
      </c>
      <c r="V299" s="18" t="e">
        <f t="shared" si="56"/>
        <v>#VALUE!</v>
      </c>
      <c r="W299" s="18">
        <f t="shared" si="57"/>
        <v>21.376521269912448</v>
      </c>
      <c r="X299" s="18">
        <f t="shared" si="58"/>
        <v>21.163423902998801</v>
      </c>
      <c r="Y299" s="18" t="e">
        <f t="shared" si="59"/>
        <v>#VALUE!</v>
      </c>
      <c r="Z299" s="18" t="e">
        <f t="shared" si="60"/>
        <v>#VALUE!</v>
      </c>
    </row>
    <row r="300" spans="1:26" x14ac:dyDescent="0.25">
      <c r="A300" s="9" t="s">
        <v>900</v>
      </c>
      <c r="B300" s="6" t="s">
        <v>901</v>
      </c>
      <c r="C300" s="6">
        <v>108906.93699069999</v>
      </c>
      <c r="D300" s="6">
        <v>85356.307743323807</v>
      </c>
      <c r="E300" s="6">
        <v>57678.262590879604</v>
      </c>
      <c r="F300" s="6">
        <v>60451.545647726998</v>
      </c>
      <c r="G300" s="6">
        <v>99917.276163308095</v>
      </c>
      <c r="H300" s="6">
        <v>100000.162283746</v>
      </c>
      <c r="I300" s="6" t="s">
        <v>31</v>
      </c>
      <c r="J300" s="6" t="s">
        <v>31</v>
      </c>
      <c r="K300" s="6" t="s">
        <v>31</v>
      </c>
      <c r="L300" s="6" t="s">
        <v>31</v>
      </c>
      <c r="M300" s="6" t="s">
        <v>31</v>
      </c>
      <c r="N300" s="6" t="s">
        <v>31</v>
      </c>
      <c r="O300" s="18">
        <f t="shared" si="49"/>
        <v>16.73273632604295</v>
      </c>
      <c r="P300" s="18">
        <f t="shared" si="50"/>
        <v>16.38121015042119</v>
      </c>
      <c r="Q300" s="18">
        <f t="shared" si="51"/>
        <v>15.815740087309992</v>
      </c>
      <c r="R300" s="18">
        <f t="shared" si="52"/>
        <v>15.883491606861782</v>
      </c>
      <c r="S300" s="18">
        <f t="shared" si="53"/>
        <v>16.608446527839895</v>
      </c>
      <c r="T300" s="18">
        <f t="shared" si="54"/>
        <v>16.609642815694468</v>
      </c>
      <c r="U300" s="18" t="e">
        <f t="shared" si="55"/>
        <v>#VALUE!</v>
      </c>
      <c r="V300" s="18" t="e">
        <f t="shared" si="56"/>
        <v>#VALUE!</v>
      </c>
      <c r="W300" s="18" t="e">
        <f t="shared" si="57"/>
        <v>#VALUE!</v>
      </c>
      <c r="X300" s="18" t="e">
        <f t="shared" si="58"/>
        <v>#VALUE!</v>
      </c>
      <c r="Y300" s="18" t="e">
        <f t="shared" si="59"/>
        <v>#VALUE!</v>
      </c>
      <c r="Z300" s="18" t="e">
        <f t="shared" si="60"/>
        <v>#VALUE!</v>
      </c>
    </row>
    <row r="301" spans="1:26" x14ac:dyDescent="0.25">
      <c r="A301" s="9" t="s">
        <v>903</v>
      </c>
      <c r="B301" s="6" t="s">
        <v>904</v>
      </c>
      <c r="C301" s="6">
        <v>497398.669990914</v>
      </c>
      <c r="D301" s="6">
        <v>562511.24676227802</v>
      </c>
      <c r="E301" s="6" t="s">
        <v>31</v>
      </c>
      <c r="F301" s="6">
        <v>47332.349516279501</v>
      </c>
      <c r="G301" s="6">
        <v>472706.83370491897</v>
      </c>
      <c r="H301" s="6">
        <v>501845.73127608601</v>
      </c>
      <c r="I301" s="6">
        <v>631668.5625</v>
      </c>
      <c r="J301" s="6">
        <v>782611.43258900102</v>
      </c>
      <c r="K301" s="6">
        <v>678888.18316376803</v>
      </c>
      <c r="L301" s="6">
        <v>614856.32877492905</v>
      </c>
      <c r="M301" s="6">
        <v>531119.25261122501</v>
      </c>
      <c r="N301" s="6">
        <v>797840.99539439497</v>
      </c>
      <c r="O301" s="18">
        <f t="shared" si="49"/>
        <v>18.924043124331643</v>
      </c>
      <c r="P301" s="18">
        <f t="shared" si="50"/>
        <v>19.101522416074854</v>
      </c>
      <c r="Q301" s="18" t="e">
        <f t="shared" si="51"/>
        <v>#VALUE!</v>
      </c>
      <c r="R301" s="18">
        <f t="shared" si="52"/>
        <v>15.530538916908952</v>
      </c>
      <c r="S301" s="18">
        <f t="shared" si="53"/>
        <v>18.850586195661688</v>
      </c>
      <c r="T301" s="18">
        <f t="shared" si="54"/>
        <v>18.936884418438279</v>
      </c>
      <c r="U301" s="18">
        <f t="shared" si="55"/>
        <v>19.268808246981305</v>
      </c>
      <c r="V301" s="18">
        <f t="shared" si="56"/>
        <v>19.577936660089502</v>
      </c>
      <c r="W301" s="18">
        <f t="shared" si="57"/>
        <v>19.372814448200835</v>
      </c>
      <c r="X301" s="18">
        <f t="shared" si="58"/>
        <v>19.229889815004963</v>
      </c>
      <c r="Y301" s="18">
        <f t="shared" si="59"/>
        <v>19.018676301256573</v>
      </c>
      <c r="Z301" s="18">
        <f t="shared" si="60"/>
        <v>19.605741729640123</v>
      </c>
    </row>
    <row r="302" spans="1:26" x14ac:dyDescent="0.25">
      <c r="A302" s="9" t="s">
        <v>906</v>
      </c>
      <c r="B302" s="6" t="s">
        <v>907</v>
      </c>
      <c r="C302" s="6">
        <v>310460.78225458902</v>
      </c>
      <c r="D302" s="6">
        <v>191449.05272130601</v>
      </c>
      <c r="E302" s="6" t="s">
        <v>31</v>
      </c>
      <c r="F302" s="6">
        <v>54159.630824062602</v>
      </c>
      <c r="G302" s="6">
        <v>259367.63958397499</v>
      </c>
      <c r="H302" s="6">
        <v>213402.09447325501</v>
      </c>
      <c r="I302" s="6">
        <v>777825.625</v>
      </c>
      <c r="J302" s="6">
        <v>822806.11158130097</v>
      </c>
      <c r="K302" s="6" t="s">
        <v>31</v>
      </c>
      <c r="L302" s="6">
        <v>140465.59313319801</v>
      </c>
      <c r="M302" s="6" t="s">
        <v>31</v>
      </c>
      <c r="N302" s="6">
        <v>552812.98352490296</v>
      </c>
      <c r="O302" s="18">
        <f t="shared" si="49"/>
        <v>18.244051511577432</v>
      </c>
      <c r="P302" s="18">
        <f t="shared" si="50"/>
        <v>17.546600996272026</v>
      </c>
      <c r="Q302" s="18" t="e">
        <f t="shared" si="51"/>
        <v>#VALUE!</v>
      </c>
      <c r="R302" s="18">
        <f t="shared" si="52"/>
        <v>15.724930284450002</v>
      </c>
      <c r="S302" s="18">
        <f t="shared" si="53"/>
        <v>17.984638965113398</v>
      </c>
      <c r="T302" s="18">
        <f t="shared" si="54"/>
        <v>17.703214810258711</v>
      </c>
      <c r="U302" s="18">
        <f t="shared" si="55"/>
        <v>19.569087238717103</v>
      </c>
      <c r="V302" s="18">
        <f t="shared" si="56"/>
        <v>19.6501929842881</v>
      </c>
      <c r="W302" s="18" t="e">
        <f t="shared" si="57"/>
        <v>#VALUE!</v>
      </c>
      <c r="X302" s="18">
        <f t="shared" si="58"/>
        <v>17.099857261857611</v>
      </c>
      <c r="Y302" s="18" t="e">
        <f t="shared" si="59"/>
        <v>#VALUE!</v>
      </c>
      <c r="Z302" s="18">
        <f t="shared" si="60"/>
        <v>19.076431974112015</v>
      </c>
    </row>
    <row r="303" spans="1:26" x14ac:dyDescent="0.25">
      <c r="A303" s="9" t="s">
        <v>909</v>
      </c>
      <c r="B303" s="6" t="s">
        <v>910</v>
      </c>
      <c r="C303" s="6">
        <v>1211846.27544637</v>
      </c>
      <c r="D303" s="6">
        <v>612285.06574444997</v>
      </c>
      <c r="E303" s="6">
        <v>772186.14867317595</v>
      </c>
      <c r="F303" s="6">
        <v>835952.83422441594</v>
      </c>
      <c r="G303" s="6">
        <v>233825.35506549</v>
      </c>
      <c r="H303" s="6" t="s">
        <v>31</v>
      </c>
      <c r="I303" s="6" t="s">
        <v>31</v>
      </c>
      <c r="J303" s="6" t="s">
        <v>31</v>
      </c>
      <c r="K303" s="6">
        <v>1446951.2638140901</v>
      </c>
      <c r="L303" s="6">
        <v>1972077.7145537999</v>
      </c>
      <c r="M303" s="6" t="s">
        <v>31</v>
      </c>
      <c r="N303" s="6" t="s">
        <v>31</v>
      </c>
      <c r="O303" s="18">
        <f t="shared" si="49"/>
        <v>20.208775271668863</v>
      </c>
      <c r="P303" s="18">
        <f t="shared" si="50"/>
        <v>19.223843969158228</v>
      </c>
      <c r="Q303" s="18">
        <f t="shared" si="51"/>
        <v>19.558589150162135</v>
      </c>
      <c r="R303" s="18">
        <f t="shared" si="52"/>
        <v>19.673062019912678</v>
      </c>
      <c r="S303" s="18">
        <f t="shared" si="53"/>
        <v>17.835071852740512</v>
      </c>
      <c r="T303" s="18" t="e">
        <f t="shared" si="54"/>
        <v>#VALUE!</v>
      </c>
      <c r="U303" s="18" t="e">
        <f t="shared" si="55"/>
        <v>#VALUE!</v>
      </c>
      <c r="V303" s="18" t="e">
        <f t="shared" si="56"/>
        <v>#VALUE!</v>
      </c>
      <c r="W303" s="18">
        <f t="shared" si="57"/>
        <v>20.464584899184256</v>
      </c>
      <c r="X303" s="18">
        <f t="shared" si="58"/>
        <v>20.911284975092837</v>
      </c>
      <c r="Y303" s="18" t="e">
        <f t="shared" si="59"/>
        <v>#VALUE!</v>
      </c>
      <c r="Z303" s="18" t="e">
        <f t="shared" si="60"/>
        <v>#VALUE!</v>
      </c>
    </row>
    <row r="304" spans="1:26" x14ac:dyDescent="0.25">
      <c r="A304" s="9" t="s">
        <v>912</v>
      </c>
      <c r="B304" s="6" t="s">
        <v>913</v>
      </c>
      <c r="C304" s="6" t="s">
        <v>31</v>
      </c>
      <c r="D304" s="6">
        <v>96533.147115072497</v>
      </c>
      <c r="E304" s="6">
        <v>432395.10271088098</v>
      </c>
      <c r="F304" s="6">
        <v>394620.12887284101</v>
      </c>
      <c r="G304" s="6">
        <v>403204.24370090198</v>
      </c>
      <c r="H304" s="6">
        <v>377590.74730019202</v>
      </c>
      <c r="I304" s="6" t="s">
        <v>31</v>
      </c>
      <c r="J304" s="6" t="s">
        <v>31</v>
      </c>
      <c r="K304" s="6" t="s">
        <v>31</v>
      </c>
      <c r="L304" s="6" t="s">
        <v>31</v>
      </c>
      <c r="M304" s="6" t="s">
        <v>31</v>
      </c>
      <c r="N304" s="6" t="s">
        <v>31</v>
      </c>
      <c r="O304" s="18" t="e">
        <f t="shared" si="49"/>
        <v>#VALUE!</v>
      </c>
      <c r="P304" s="18">
        <f t="shared" si="50"/>
        <v>16.558736793093743</v>
      </c>
      <c r="Q304" s="18">
        <f t="shared" si="51"/>
        <v>18.721990657697312</v>
      </c>
      <c r="R304" s="18">
        <f t="shared" si="52"/>
        <v>18.590105021690324</v>
      </c>
      <c r="S304" s="18">
        <f t="shared" si="53"/>
        <v>18.621151297634832</v>
      </c>
      <c r="T304" s="18">
        <f t="shared" si="54"/>
        <v>18.526463886944619</v>
      </c>
      <c r="U304" s="18" t="e">
        <f t="shared" si="55"/>
        <v>#VALUE!</v>
      </c>
      <c r="V304" s="18" t="e">
        <f t="shared" si="56"/>
        <v>#VALUE!</v>
      </c>
      <c r="W304" s="18" t="e">
        <f t="shared" si="57"/>
        <v>#VALUE!</v>
      </c>
      <c r="X304" s="18" t="e">
        <f t="shared" si="58"/>
        <v>#VALUE!</v>
      </c>
      <c r="Y304" s="18" t="e">
        <f t="shared" si="59"/>
        <v>#VALUE!</v>
      </c>
      <c r="Z304" s="18" t="e">
        <f t="shared" si="60"/>
        <v>#VALUE!</v>
      </c>
    </row>
    <row r="305" spans="1:26" x14ac:dyDescent="0.25">
      <c r="A305" s="9" t="s">
        <v>915</v>
      </c>
      <c r="B305" s="6" t="s">
        <v>916</v>
      </c>
      <c r="C305" s="6">
        <v>196566.65484395999</v>
      </c>
      <c r="D305" s="6">
        <v>216697.184573062</v>
      </c>
      <c r="E305" s="6" t="s">
        <v>31</v>
      </c>
      <c r="F305" s="6">
        <v>39141.6108524542</v>
      </c>
      <c r="G305" s="6">
        <v>134700.996715455</v>
      </c>
      <c r="H305" s="6">
        <v>168371.42662581499</v>
      </c>
      <c r="I305" s="6" t="s">
        <v>31</v>
      </c>
      <c r="J305" s="6" t="s">
        <v>31</v>
      </c>
      <c r="K305" s="6" t="s">
        <v>31</v>
      </c>
      <c r="L305" s="6" t="s">
        <v>31</v>
      </c>
      <c r="M305" s="6" t="s">
        <v>31</v>
      </c>
      <c r="N305" s="6" t="s">
        <v>31</v>
      </c>
      <c r="O305" s="18">
        <f t="shared" si="49"/>
        <v>17.584659081103087</v>
      </c>
      <c r="P305" s="18">
        <f t="shared" si="50"/>
        <v>17.72532088384963</v>
      </c>
      <c r="Q305" s="18" t="e">
        <f t="shared" si="51"/>
        <v>#VALUE!</v>
      </c>
      <c r="R305" s="18">
        <f t="shared" si="52"/>
        <v>15.256415510093262</v>
      </c>
      <c r="S305" s="18">
        <f t="shared" si="53"/>
        <v>17.03940100044953</v>
      </c>
      <c r="T305" s="18">
        <f t="shared" si="54"/>
        <v>17.361287801897685</v>
      </c>
      <c r="U305" s="18" t="e">
        <f t="shared" si="55"/>
        <v>#VALUE!</v>
      </c>
      <c r="V305" s="18" t="e">
        <f t="shared" si="56"/>
        <v>#VALUE!</v>
      </c>
      <c r="W305" s="18" t="e">
        <f t="shared" si="57"/>
        <v>#VALUE!</v>
      </c>
      <c r="X305" s="18" t="e">
        <f t="shared" si="58"/>
        <v>#VALUE!</v>
      </c>
      <c r="Y305" s="18" t="e">
        <f t="shared" si="59"/>
        <v>#VALUE!</v>
      </c>
      <c r="Z305" s="18" t="e">
        <f t="shared" si="60"/>
        <v>#VALUE!</v>
      </c>
    </row>
    <row r="306" spans="1:26" x14ac:dyDescent="0.25">
      <c r="A306" s="9" t="s">
        <v>918</v>
      </c>
      <c r="B306" s="6" t="s">
        <v>919</v>
      </c>
      <c r="C306" s="6">
        <v>64159.044176017604</v>
      </c>
      <c r="D306" s="6">
        <v>51175.353026921701</v>
      </c>
      <c r="E306" s="6">
        <v>24740.049661799399</v>
      </c>
      <c r="F306" s="6">
        <v>27276.451122665199</v>
      </c>
      <c r="G306" s="6" t="s">
        <v>31</v>
      </c>
      <c r="H306" s="6">
        <v>19487.3010100627</v>
      </c>
      <c r="I306" s="6" t="s">
        <v>31</v>
      </c>
      <c r="J306" s="6" t="s">
        <v>31</v>
      </c>
      <c r="K306" s="6" t="s">
        <v>31</v>
      </c>
      <c r="L306" s="6" t="s">
        <v>31</v>
      </c>
      <c r="M306" s="6" t="s">
        <v>31</v>
      </c>
      <c r="N306" s="6" t="s">
        <v>31</v>
      </c>
      <c r="O306" s="18">
        <f t="shared" si="49"/>
        <v>15.969365028624219</v>
      </c>
      <c r="P306" s="18">
        <f t="shared" si="50"/>
        <v>15.643161529087974</v>
      </c>
      <c r="Q306" s="18">
        <f t="shared" si="51"/>
        <v>14.594560775852406</v>
      </c>
      <c r="R306" s="18">
        <f t="shared" si="52"/>
        <v>14.735368330334204</v>
      </c>
      <c r="S306" s="18" t="e">
        <f t="shared" si="53"/>
        <v>#VALUE!</v>
      </c>
      <c r="T306" s="18">
        <f t="shared" si="54"/>
        <v>14.250246670810599</v>
      </c>
      <c r="U306" s="18" t="e">
        <f t="shared" si="55"/>
        <v>#VALUE!</v>
      </c>
      <c r="V306" s="18" t="e">
        <f t="shared" si="56"/>
        <v>#VALUE!</v>
      </c>
      <c r="W306" s="18" t="e">
        <f t="shared" si="57"/>
        <v>#VALUE!</v>
      </c>
      <c r="X306" s="18" t="e">
        <f t="shared" si="58"/>
        <v>#VALUE!</v>
      </c>
      <c r="Y306" s="18" t="e">
        <f t="shared" si="59"/>
        <v>#VALUE!</v>
      </c>
      <c r="Z306" s="18" t="e">
        <f t="shared" si="60"/>
        <v>#VALUE!</v>
      </c>
    </row>
    <row r="307" spans="1:26" x14ac:dyDescent="0.25">
      <c r="A307" s="9" t="s">
        <v>921</v>
      </c>
      <c r="B307" s="6" t="s">
        <v>922</v>
      </c>
      <c r="C307" s="6">
        <v>132831.1924729</v>
      </c>
      <c r="D307" s="6">
        <v>144628.57677423401</v>
      </c>
      <c r="E307" s="6">
        <v>35009.239477971503</v>
      </c>
      <c r="F307" s="6" t="s">
        <v>31</v>
      </c>
      <c r="G307" s="6">
        <v>41677.701856847299</v>
      </c>
      <c r="H307" s="6">
        <v>56253.553798778499</v>
      </c>
      <c r="I307" s="6" t="s">
        <v>31</v>
      </c>
      <c r="J307" s="6" t="s">
        <v>31</v>
      </c>
      <c r="K307" s="6" t="s">
        <v>31</v>
      </c>
      <c r="L307" s="6" t="s">
        <v>31</v>
      </c>
      <c r="M307" s="6" t="s">
        <v>31</v>
      </c>
      <c r="N307" s="6" t="s">
        <v>31</v>
      </c>
      <c r="O307" s="18">
        <f t="shared" si="49"/>
        <v>17.019234445984452</v>
      </c>
      <c r="P307" s="18">
        <f t="shared" si="50"/>
        <v>17.141993113151713</v>
      </c>
      <c r="Q307" s="18">
        <f t="shared" si="51"/>
        <v>15.095448101319397</v>
      </c>
      <c r="R307" s="18" t="e">
        <f t="shared" si="52"/>
        <v>#VALUE!</v>
      </c>
      <c r="S307" s="18">
        <f t="shared" si="53"/>
        <v>15.346988107954301</v>
      </c>
      <c r="T307" s="18">
        <f t="shared" si="54"/>
        <v>15.77965662051772</v>
      </c>
      <c r="U307" s="18" t="e">
        <f t="shared" si="55"/>
        <v>#VALUE!</v>
      </c>
      <c r="V307" s="18" t="e">
        <f t="shared" si="56"/>
        <v>#VALUE!</v>
      </c>
      <c r="W307" s="18" t="e">
        <f t="shared" si="57"/>
        <v>#VALUE!</v>
      </c>
      <c r="X307" s="18" t="e">
        <f t="shared" si="58"/>
        <v>#VALUE!</v>
      </c>
      <c r="Y307" s="18" t="e">
        <f t="shared" si="59"/>
        <v>#VALUE!</v>
      </c>
      <c r="Z307" s="18" t="e">
        <f t="shared" si="60"/>
        <v>#VALUE!</v>
      </c>
    </row>
    <row r="308" spans="1:26" x14ac:dyDescent="0.25">
      <c r="A308" s="9" t="s">
        <v>924</v>
      </c>
      <c r="B308" s="6" t="s">
        <v>925</v>
      </c>
      <c r="C308" s="6">
        <v>26625.6640965634</v>
      </c>
      <c r="D308" s="6">
        <v>32962.269933287898</v>
      </c>
      <c r="E308" s="6">
        <v>236562.952591851</v>
      </c>
      <c r="F308" s="6">
        <v>284667.455994046</v>
      </c>
      <c r="G308" s="6" t="s">
        <v>31</v>
      </c>
      <c r="H308" s="6">
        <v>132685.86286998101</v>
      </c>
      <c r="I308" s="6" t="s">
        <v>31</v>
      </c>
      <c r="J308" s="6" t="s">
        <v>31</v>
      </c>
      <c r="K308" s="6" t="s">
        <v>31</v>
      </c>
      <c r="L308" s="6" t="s">
        <v>31</v>
      </c>
      <c r="M308" s="6" t="s">
        <v>31</v>
      </c>
      <c r="N308" s="6" t="s">
        <v>31</v>
      </c>
      <c r="O308" s="18">
        <f t="shared" si="49"/>
        <v>14.700529888995732</v>
      </c>
      <c r="P308" s="18">
        <f t="shared" si="50"/>
        <v>15.008527976097747</v>
      </c>
      <c r="Q308" s="18">
        <f t="shared" si="51"/>
        <v>17.851864629699595</v>
      </c>
      <c r="R308" s="18">
        <f t="shared" si="52"/>
        <v>18.118918043879162</v>
      </c>
      <c r="S308" s="18" t="e">
        <f t="shared" si="53"/>
        <v>#VALUE!</v>
      </c>
      <c r="T308" s="18">
        <f t="shared" si="54"/>
        <v>17.017655140142178</v>
      </c>
      <c r="U308" s="18" t="e">
        <f t="shared" si="55"/>
        <v>#VALUE!</v>
      </c>
      <c r="V308" s="18" t="e">
        <f t="shared" si="56"/>
        <v>#VALUE!</v>
      </c>
      <c r="W308" s="18" t="e">
        <f t="shared" si="57"/>
        <v>#VALUE!</v>
      </c>
      <c r="X308" s="18" t="e">
        <f t="shared" si="58"/>
        <v>#VALUE!</v>
      </c>
      <c r="Y308" s="18" t="e">
        <f t="shared" si="59"/>
        <v>#VALUE!</v>
      </c>
      <c r="Z308" s="18" t="e">
        <f t="shared" si="60"/>
        <v>#VALUE!</v>
      </c>
    </row>
    <row r="309" spans="1:26" x14ac:dyDescent="0.25">
      <c r="A309" s="9" t="s">
        <v>927</v>
      </c>
      <c r="B309" s="6" t="s">
        <v>928</v>
      </c>
      <c r="C309" s="6">
        <v>808615.61169319204</v>
      </c>
      <c r="D309" s="6">
        <v>434506.860602642</v>
      </c>
      <c r="E309" s="6">
        <v>587317.18460721499</v>
      </c>
      <c r="F309" s="6">
        <v>594402.88810596499</v>
      </c>
      <c r="G309" s="6" t="s">
        <v>31</v>
      </c>
      <c r="H309" s="6">
        <v>443114.23594108899</v>
      </c>
      <c r="I309" s="6">
        <v>1020048.71875</v>
      </c>
      <c r="J309" s="6">
        <v>1693601.8663906199</v>
      </c>
      <c r="K309" s="6">
        <v>1428273.41877645</v>
      </c>
      <c r="L309" s="6">
        <v>2386598.8285644301</v>
      </c>
      <c r="M309" s="6">
        <v>585049.19508874905</v>
      </c>
      <c r="N309" s="6">
        <v>457441.458534237</v>
      </c>
      <c r="O309" s="18">
        <f t="shared" si="49"/>
        <v>19.625094531985233</v>
      </c>
      <c r="P309" s="18">
        <f t="shared" si="50"/>
        <v>18.72901943094546</v>
      </c>
      <c r="Q309" s="18">
        <f t="shared" si="51"/>
        <v>19.1637803254254</v>
      </c>
      <c r="R309" s="18">
        <f t="shared" si="52"/>
        <v>19.181081600148499</v>
      </c>
      <c r="S309" s="18" t="e">
        <f t="shared" si="53"/>
        <v>#VALUE!</v>
      </c>
      <c r="T309" s="18">
        <f t="shared" si="54"/>
        <v>18.757319151501459</v>
      </c>
      <c r="U309" s="18">
        <f t="shared" si="55"/>
        <v>19.960206628011651</v>
      </c>
      <c r="V309" s="18">
        <f t="shared" si="56"/>
        <v>20.691663333668362</v>
      </c>
      <c r="W309" s="18">
        <f t="shared" si="57"/>
        <v>20.44584075468147</v>
      </c>
      <c r="X309" s="18">
        <f t="shared" si="58"/>
        <v>21.18652464865486</v>
      </c>
      <c r="Y309" s="18">
        <f t="shared" si="59"/>
        <v>19.158198416272192</v>
      </c>
      <c r="Z309" s="18">
        <f t="shared" si="60"/>
        <v>18.803227599502627</v>
      </c>
    </row>
    <row r="310" spans="1:26" x14ac:dyDescent="0.25">
      <c r="A310" s="9" t="s">
        <v>930</v>
      </c>
      <c r="B310" s="6" t="s">
        <v>931</v>
      </c>
      <c r="C310" s="6">
        <v>22285.942450590901</v>
      </c>
      <c r="D310" s="6" t="s">
        <v>31</v>
      </c>
      <c r="E310" s="6">
        <v>18539.334619280398</v>
      </c>
      <c r="F310" s="6">
        <v>16611.478499541801</v>
      </c>
      <c r="G310" s="6">
        <v>47959.171031960301</v>
      </c>
      <c r="H310" s="6">
        <v>54364.646550044003</v>
      </c>
      <c r="I310" s="6" t="s">
        <v>31</v>
      </c>
      <c r="J310" s="6" t="s">
        <v>31</v>
      </c>
      <c r="K310" s="6" t="s">
        <v>31</v>
      </c>
      <c r="L310" s="6" t="s">
        <v>31</v>
      </c>
      <c r="M310" s="6" t="s">
        <v>31</v>
      </c>
      <c r="N310" s="6" t="s">
        <v>31</v>
      </c>
      <c r="O310" s="18">
        <f t="shared" si="49"/>
        <v>14.443846351944659</v>
      </c>
      <c r="P310" s="18" t="e">
        <f t="shared" si="50"/>
        <v>#VALUE!</v>
      </c>
      <c r="Q310" s="18">
        <f t="shared" si="51"/>
        <v>14.178301845805747</v>
      </c>
      <c r="R310" s="18">
        <f t="shared" si="52"/>
        <v>14.019892865193478</v>
      </c>
      <c r="S310" s="18">
        <f t="shared" si="53"/>
        <v>15.549519101720774</v>
      </c>
      <c r="T310" s="18">
        <f t="shared" si="54"/>
        <v>15.730381148168016</v>
      </c>
      <c r="U310" s="18" t="e">
        <f t="shared" si="55"/>
        <v>#VALUE!</v>
      </c>
      <c r="V310" s="18" t="e">
        <f t="shared" si="56"/>
        <v>#VALUE!</v>
      </c>
      <c r="W310" s="18" t="e">
        <f t="shared" si="57"/>
        <v>#VALUE!</v>
      </c>
      <c r="X310" s="18" t="e">
        <f t="shared" si="58"/>
        <v>#VALUE!</v>
      </c>
      <c r="Y310" s="18" t="e">
        <f t="shared" si="59"/>
        <v>#VALUE!</v>
      </c>
      <c r="Z310" s="18" t="e">
        <f t="shared" si="60"/>
        <v>#VALUE!</v>
      </c>
    </row>
    <row r="311" spans="1:26" x14ac:dyDescent="0.25">
      <c r="A311" s="9" t="s">
        <v>933</v>
      </c>
      <c r="B311" s="6" t="s">
        <v>934</v>
      </c>
      <c r="C311" s="6">
        <v>608444.81767233205</v>
      </c>
      <c r="D311" s="6">
        <v>604517.51080214803</v>
      </c>
      <c r="E311" s="6">
        <v>51195.606734887297</v>
      </c>
      <c r="F311" s="6">
        <v>35676.018446334601</v>
      </c>
      <c r="G311" s="6" t="s">
        <v>31</v>
      </c>
      <c r="H311" s="6">
        <v>42174.916521691397</v>
      </c>
      <c r="I311" s="6" t="s">
        <v>31</v>
      </c>
      <c r="J311" s="6" t="s">
        <v>31</v>
      </c>
      <c r="K311" s="6" t="s">
        <v>31</v>
      </c>
      <c r="L311" s="6" t="s">
        <v>31</v>
      </c>
      <c r="M311" s="6" t="s">
        <v>31</v>
      </c>
      <c r="N311" s="6" t="s">
        <v>31</v>
      </c>
      <c r="O311" s="18">
        <f t="shared" si="49"/>
        <v>19.214766899445667</v>
      </c>
      <c r="P311" s="18">
        <f t="shared" si="50"/>
        <v>19.205424604451377</v>
      </c>
      <c r="Q311" s="18">
        <f t="shared" si="51"/>
        <v>15.643732392631518</v>
      </c>
      <c r="R311" s="18">
        <f t="shared" si="52"/>
        <v>15.122666994576456</v>
      </c>
      <c r="S311" s="18" t="e">
        <f t="shared" si="53"/>
        <v>#VALUE!</v>
      </c>
      <c r="T311" s="18">
        <f t="shared" si="54"/>
        <v>15.364097592487637</v>
      </c>
      <c r="U311" s="18" t="e">
        <f t="shared" si="55"/>
        <v>#VALUE!</v>
      </c>
      <c r="V311" s="18" t="e">
        <f t="shared" si="56"/>
        <v>#VALUE!</v>
      </c>
      <c r="W311" s="18" t="e">
        <f t="shared" si="57"/>
        <v>#VALUE!</v>
      </c>
      <c r="X311" s="18" t="e">
        <f t="shared" si="58"/>
        <v>#VALUE!</v>
      </c>
      <c r="Y311" s="18" t="e">
        <f t="shared" si="59"/>
        <v>#VALUE!</v>
      </c>
      <c r="Z311" s="18" t="e">
        <f t="shared" si="60"/>
        <v>#VALUE!</v>
      </c>
    </row>
    <row r="312" spans="1:26" x14ac:dyDescent="0.25">
      <c r="A312" s="9" t="s">
        <v>936</v>
      </c>
      <c r="B312" s="6" t="s">
        <v>937</v>
      </c>
      <c r="C312" s="6">
        <v>234314.23385830701</v>
      </c>
      <c r="D312" s="6">
        <v>353689.78445902403</v>
      </c>
      <c r="E312" s="6">
        <v>152874.04857373401</v>
      </c>
      <c r="F312" s="6" t="s">
        <v>31</v>
      </c>
      <c r="G312" s="6">
        <v>73250.723098791597</v>
      </c>
      <c r="H312" s="6">
        <v>90374.463978811196</v>
      </c>
      <c r="I312" s="6" t="s">
        <v>31</v>
      </c>
      <c r="J312" s="6" t="s">
        <v>31</v>
      </c>
      <c r="K312" s="6" t="s">
        <v>31</v>
      </c>
      <c r="L312" s="6" t="s">
        <v>31</v>
      </c>
      <c r="M312" s="6" t="s">
        <v>31</v>
      </c>
      <c r="N312" s="6" t="s">
        <v>31</v>
      </c>
      <c r="O312" s="18">
        <f t="shared" si="49"/>
        <v>17.838085070520311</v>
      </c>
      <c r="P312" s="18">
        <f t="shared" si="50"/>
        <v>18.432125025047203</v>
      </c>
      <c r="Q312" s="18">
        <f t="shared" si="51"/>
        <v>17.221983994466811</v>
      </c>
      <c r="R312" s="18" t="e">
        <f t="shared" si="52"/>
        <v>#VALUE!</v>
      </c>
      <c r="S312" s="18">
        <f t="shared" si="53"/>
        <v>16.160555380802993</v>
      </c>
      <c r="T312" s="18">
        <f t="shared" si="54"/>
        <v>16.463627564850782</v>
      </c>
      <c r="U312" s="18" t="e">
        <f t="shared" si="55"/>
        <v>#VALUE!</v>
      </c>
      <c r="V312" s="18" t="e">
        <f t="shared" si="56"/>
        <v>#VALUE!</v>
      </c>
      <c r="W312" s="18" t="e">
        <f t="shared" si="57"/>
        <v>#VALUE!</v>
      </c>
      <c r="X312" s="18" t="e">
        <f t="shared" si="58"/>
        <v>#VALUE!</v>
      </c>
      <c r="Y312" s="18" t="e">
        <f t="shared" si="59"/>
        <v>#VALUE!</v>
      </c>
      <c r="Z312" s="18" t="e">
        <f t="shared" si="60"/>
        <v>#VALUE!</v>
      </c>
    </row>
    <row r="313" spans="1:26" x14ac:dyDescent="0.25">
      <c r="A313" s="9" t="s">
        <v>939</v>
      </c>
      <c r="B313" s="6" t="s">
        <v>940</v>
      </c>
      <c r="C313" s="6" t="s">
        <v>31</v>
      </c>
      <c r="D313" s="6">
        <v>20893.905069865301</v>
      </c>
      <c r="E313" s="6">
        <v>34834.1390344264</v>
      </c>
      <c r="F313" s="6">
        <v>32115.5194827085</v>
      </c>
      <c r="G313" s="6">
        <v>83948.789567407002</v>
      </c>
      <c r="H313" s="6">
        <v>44228.239044349903</v>
      </c>
      <c r="I313" s="6" t="s">
        <v>31</v>
      </c>
      <c r="J313" s="6" t="s">
        <v>31</v>
      </c>
      <c r="K313" s="6" t="s">
        <v>31</v>
      </c>
      <c r="L313" s="6" t="s">
        <v>31</v>
      </c>
      <c r="M313" s="6" t="s">
        <v>31</v>
      </c>
      <c r="N313" s="6" t="s">
        <v>31</v>
      </c>
      <c r="O313" s="18" t="e">
        <f t="shared" si="49"/>
        <v>#VALUE!</v>
      </c>
      <c r="P313" s="18">
        <f t="shared" si="50"/>
        <v>14.350794536790056</v>
      </c>
      <c r="Q313" s="18">
        <f t="shared" si="51"/>
        <v>15.088214285424549</v>
      </c>
      <c r="R313" s="18">
        <f t="shared" si="52"/>
        <v>14.970983012412088</v>
      </c>
      <c r="S313" s="18">
        <f t="shared" si="53"/>
        <v>16.357221903071625</v>
      </c>
      <c r="T313" s="18">
        <f t="shared" si="54"/>
        <v>15.432680181755298</v>
      </c>
      <c r="U313" s="18" t="e">
        <f t="shared" si="55"/>
        <v>#VALUE!</v>
      </c>
      <c r="V313" s="18" t="e">
        <f t="shared" si="56"/>
        <v>#VALUE!</v>
      </c>
      <c r="W313" s="18" t="e">
        <f t="shared" si="57"/>
        <v>#VALUE!</v>
      </c>
      <c r="X313" s="18" t="e">
        <f t="shared" si="58"/>
        <v>#VALUE!</v>
      </c>
      <c r="Y313" s="18" t="e">
        <f t="shared" si="59"/>
        <v>#VALUE!</v>
      </c>
      <c r="Z313" s="18" t="e">
        <f t="shared" si="60"/>
        <v>#VALUE!</v>
      </c>
    </row>
    <row r="314" spans="1:26" x14ac:dyDescent="0.25">
      <c r="A314" s="9" t="s">
        <v>942</v>
      </c>
      <c r="B314" s="6" t="s">
        <v>943</v>
      </c>
      <c r="C314" s="6">
        <v>236517.22945577701</v>
      </c>
      <c r="D314" s="6">
        <v>346718.91383754101</v>
      </c>
      <c r="E314" s="6">
        <v>165298.621583965</v>
      </c>
      <c r="F314" s="6" t="s">
        <v>31</v>
      </c>
      <c r="G314" s="6">
        <v>68391.226552728695</v>
      </c>
      <c r="H314" s="6">
        <v>88473.975880280894</v>
      </c>
      <c r="I314" s="6" t="s">
        <v>31</v>
      </c>
      <c r="J314" s="6" t="s">
        <v>31</v>
      </c>
      <c r="K314" s="6" t="s">
        <v>31</v>
      </c>
      <c r="L314" s="6" t="s">
        <v>31</v>
      </c>
      <c r="M314" s="6" t="s">
        <v>31</v>
      </c>
      <c r="N314" s="6" t="s">
        <v>31</v>
      </c>
      <c r="O314" s="18">
        <f t="shared" si="49"/>
        <v>17.85158575713475</v>
      </c>
      <c r="P314" s="18">
        <f t="shared" si="50"/>
        <v>18.403407013473515</v>
      </c>
      <c r="Q314" s="18">
        <f t="shared" si="51"/>
        <v>17.334715168563292</v>
      </c>
      <c r="R314" s="18" t="e">
        <f t="shared" si="52"/>
        <v>#VALUE!</v>
      </c>
      <c r="S314" s="18">
        <f t="shared" si="53"/>
        <v>16.061523642954459</v>
      </c>
      <c r="T314" s="18">
        <f t="shared" si="54"/>
        <v>16.43296553655609</v>
      </c>
      <c r="U314" s="18" t="e">
        <f t="shared" si="55"/>
        <v>#VALUE!</v>
      </c>
      <c r="V314" s="18" t="e">
        <f t="shared" si="56"/>
        <v>#VALUE!</v>
      </c>
      <c r="W314" s="18" t="e">
        <f t="shared" si="57"/>
        <v>#VALUE!</v>
      </c>
      <c r="X314" s="18" t="e">
        <f t="shared" si="58"/>
        <v>#VALUE!</v>
      </c>
      <c r="Y314" s="18" t="e">
        <f t="shared" si="59"/>
        <v>#VALUE!</v>
      </c>
      <c r="Z314" s="18" t="e">
        <f t="shared" si="60"/>
        <v>#VALUE!</v>
      </c>
    </row>
    <row r="315" spans="1:26" x14ac:dyDescent="0.25">
      <c r="A315" s="9" t="s">
        <v>945</v>
      </c>
      <c r="B315" s="6" t="s">
        <v>946</v>
      </c>
      <c r="C315" s="6">
        <v>115850.44358783901</v>
      </c>
      <c r="D315" s="6">
        <v>130653.957522784</v>
      </c>
      <c r="E315" s="6">
        <v>12460.784387055701</v>
      </c>
      <c r="F315" s="6" t="s">
        <v>31</v>
      </c>
      <c r="G315" s="6">
        <v>76461.992255475605</v>
      </c>
      <c r="H315" s="6">
        <v>83796.292309529104</v>
      </c>
      <c r="I315" s="6" t="s">
        <v>31</v>
      </c>
      <c r="J315" s="6" t="s">
        <v>31</v>
      </c>
      <c r="K315" s="6" t="s">
        <v>31</v>
      </c>
      <c r="L315" s="6" t="s">
        <v>31</v>
      </c>
      <c r="M315" s="6" t="s">
        <v>31</v>
      </c>
      <c r="N315" s="6" t="s">
        <v>31</v>
      </c>
      <c r="O315" s="18">
        <f t="shared" si="49"/>
        <v>16.82190404268573</v>
      </c>
      <c r="P315" s="18">
        <f t="shared" si="50"/>
        <v>16.995391299148501</v>
      </c>
      <c r="Q315" s="18">
        <f t="shared" si="51"/>
        <v>13.605107266185637</v>
      </c>
      <c r="R315" s="18" t="e">
        <f t="shared" si="52"/>
        <v>#VALUE!</v>
      </c>
      <c r="S315" s="18">
        <f t="shared" si="53"/>
        <v>16.222455170353062</v>
      </c>
      <c r="T315" s="18">
        <f t="shared" si="54"/>
        <v>16.354598790717606</v>
      </c>
      <c r="U315" s="18" t="e">
        <f t="shared" si="55"/>
        <v>#VALUE!</v>
      </c>
      <c r="V315" s="18" t="e">
        <f t="shared" si="56"/>
        <v>#VALUE!</v>
      </c>
      <c r="W315" s="18" t="e">
        <f t="shared" si="57"/>
        <v>#VALUE!</v>
      </c>
      <c r="X315" s="18" t="e">
        <f t="shared" si="58"/>
        <v>#VALUE!</v>
      </c>
      <c r="Y315" s="18" t="e">
        <f t="shared" si="59"/>
        <v>#VALUE!</v>
      </c>
      <c r="Z315" s="18" t="e">
        <f t="shared" si="60"/>
        <v>#VALUE!</v>
      </c>
    </row>
    <row r="316" spans="1:26" x14ac:dyDescent="0.25">
      <c r="A316" s="9" t="s">
        <v>948</v>
      </c>
      <c r="B316" s="6" t="s">
        <v>949</v>
      </c>
      <c r="C316" s="6">
        <v>2613151.2075427398</v>
      </c>
      <c r="D316" s="6">
        <v>3993465.9545171601</v>
      </c>
      <c r="E316" s="6" t="s">
        <v>31</v>
      </c>
      <c r="F316" s="6">
        <v>38195.9846572272</v>
      </c>
      <c r="G316" s="6">
        <v>131230.16891350201</v>
      </c>
      <c r="H316" s="6">
        <v>200938.97056066399</v>
      </c>
      <c r="I316" s="6" t="s">
        <v>31</v>
      </c>
      <c r="J316" s="6" t="s">
        <v>31</v>
      </c>
      <c r="K316" s="6" t="s">
        <v>31</v>
      </c>
      <c r="L316" s="6" t="s">
        <v>31</v>
      </c>
      <c r="M316" s="6" t="s">
        <v>31</v>
      </c>
      <c r="N316" s="6" t="s">
        <v>31</v>
      </c>
      <c r="O316" s="18">
        <f t="shared" si="49"/>
        <v>21.317359176592333</v>
      </c>
      <c r="P316" s="18">
        <f t="shared" si="50"/>
        <v>21.92920998365727</v>
      </c>
      <c r="Q316" s="18" t="e">
        <f t="shared" si="51"/>
        <v>#VALUE!</v>
      </c>
      <c r="R316" s="18">
        <f t="shared" si="52"/>
        <v>15.22113336284753</v>
      </c>
      <c r="S316" s="18">
        <f t="shared" si="53"/>
        <v>17.001739898192493</v>
      </c>
      <c r="T316" s="18">
        <f t="shared" si="54"/>
        <v>17.616397865199332</v>
      </c>
      <c r="U316" s="18" t="e">
        <f t="shared" si="55"/>
        <v>#VALUE!</v>
      </c>
      <c r="V316" s="18" t="e">
        <f t="shared" si="56"/>
        <v>#VALUE!</v>
      </c>
      <c r="W316" s="18" t="e">
        <f t="shared" si="57"/>
        <v>#VALUE!</v>
      </c>
      <c r="X316" s="18" t="e">
        <f t="shared" si="58"/>
        <v>#VALUE!</v>
      </c>
      <c r="Y316" s="18" t="e">
        <f t="shared" si="59"/>
        <v>#VALUE!</v>
      </c>
      <c r="Z316" s="18" t="e">
        <f t="shared" si="60"/>
        <v>#VALUE!</v>
      </c>
    </row>
    <row r="317" spans="1:26" x14ac:dyDescent="0.25">
      <c r="A317" s="9" t="s">
        <v>951</v>
      </c>
      <c r="B317" s="6" t="s">
        <v>952</v>
      </c>
      <c r="C317" s="6">
        <v>52987.5834219147</v>
      </c>
      <c r="D317" s="6" t="s">
        <v>31</v>
      </c>
      <c r="E317" s="6">
        <v>234273.34200744599</v>
      </c>
      <c r="F317" s="6">
        <v>212999.86268737999</v>
      </c>
      <c r="G317" s="6">
        <v>70581.519336047306</v>
      </c>
      <c r="H317" s="6">
        <v>97596.5762403954</v>
      </c>
      <c r="I317" s="6" t="s">
        <v>31</v>
      </c>
      <c r="J317" s="6" t="s">
        <v>31</v>
      </c>
      <c r="K317" s="6" t="s">
        <v>31</v>
      </c>
      <c r="L317" s="6" t="s">
        <v>31</v>
      </c>
      <c r="M317" s="6" t="s">
        <v>31</v>
      </c>
      <c r="N317" s="6" t="s">
        <v>31</v>
      </c>
      <c r="O317" s="18">
        <f t="shared" si="49"/>
        <v>15.693366712163398</v>
      </c>
      <c r="P317" s="18" t="e">
        <f t="shared" si="50"/>
        <v>#VALUE!</v>
      </c>
      <c r="Q317" s="18">
        <f t="shared" si="51"/>
        <v>17.837833273530212</v>
      </c>
      <c r="R317" s="18">
        <f t="shared" si="52"/>
        <v>17.70049297483957</v>
      </c>
      <c r="S317" s="18">
        <f t="shared" si="53"/>
        <v>16.107002865419268</v>
      </c>
      <c r="T317" s="18">
        <f t="shared" si="54"/>
        <v>16.574542917423255</v>
      </c>
      <c r="U317" s="18" t="e">
        <f t="shared" si="55"/>
        <v>#VALUE!</v>
      </c>
      <c r="V317" s="18" t="e">
        <f t="shared" si="56"/>
        <v>#VALUE!</v>
      </c>
      <c r="W317" s="18" t="e">
        <f t="shared" si="57"/>
        <v>#VALUE!</v>
      </c>
      <c r="X317" s="18" t="e">
        <f t="shared" si="58"/>
        <v>#VALUE!</v>
      </c>
      <c r="Y317" s="18" t="e">
        <f t="shared" si="59"/>
        <v>#VALUE!</v>
      </c>
      <c r="Z317" s="18" t="e">
        <f t="shared" si="60"/>
        <v>#VALUE!</v>
      </c>
    </row>
    <row r="318" spans="1:26" x14ac:dyDescent="0.25">
      <c r="A318" s="9" t="s">
        <v>954</v>
      </c>
      <c r="B318" s="6" t="s">
        <v>955</v>
      </c>
      <c r="C318" s="6" t="s">
        <v>31</v>
      </c>
      <c r="D318" s="6">
        <v>279534.13613857498</v>
      </c>
      <c r="E318" s="6">
        <v>18940.6852579677</v>
      </c>
      <c r="F318" s="6">
        <v>21554.5573431964</v>
      </c>
      <c r="G318" s="6">
        <v>199815.991612663</v>
      </c>
      <c r="H318" s="6">
        <v>169297.020124759</v>
      </c>
      <c r="I318" s="6" t="s">
        <v>31</v>
      </c>
      <c r="J318" s="6" t="s">
        <v>31</v>
      </c>
      <c r="K318" s="6" t="s">
        <v>31</v>
      </c>
      <c r="L318" s="6" t="s">
        <v>31</v>
      </c>
      <c r="M318" s="6" t="s">
        <v>31</v>
      </c>
      <c r="N318" s="6" t="s">
        <v>31</v>
      </c>
      <c r="O318" s="18" t="e">
        <f t="shared" si="49"/>
        <v>#VALUE!</v>
      </c>
      <c r="P318" s="18">
        <f t="shared" si="50"/>
        <v>18.092664947239374</v>
      </c>
      <c r="Q318" s="18">
        <f t="shared" si="51"/>
        <v>14.20920090678594</v>
      </c>
      <c r="R318" s="18">
        <f t="shared" si="52"/>
        <v>14.395705314353824</v>
      </c>
      <c r="S318" s="18">
        <f t="shared" si="53"/>
        <v>17.608312523518361</v>
      </c>
      <c r="T318" s="18">
        <f t="shared" si="54"/>
        <v>17.369197054350419</v>
      </c>
      <c r="U318" s="18" t="e">
        <f t="shared" si="55"/>
        <v>#VALUE!</v>
      </c>
      <c r="V318" s="18" t="e">
        <f t="shared" si="56"/>
        <v>#VALUE!</v>
      </c>
      <c r="W318" s="18" t="e">
        <f t="shared" si="57"/>
        <v>#VALUE!</v>
      </c>
      <c r="X318" s="18" t="e">
        <f t="shared" si="58"/>
        <v>#VALUE!</v>
      </c>
      <c r="Y318" s="18" t="e">
        <f t="shared" si="59"/>
        <v>#VALUE!</v>
      </c>
      <c r="Z318" s="18" t="e">
        <f t="shared" si="60"/>
        <v>#VALUE!</v>
      </c>
    </row>
    <row r="319" spans="1:26" x14ac:dyDescent="0.25">
      <c r="A319" s="9" t="s">
        <v>957</v>
      </c>
      <c r="B319" s="6" t="s">
        <v>958</v>
      </c>
      <c r="C319" s="6">
        <v>52637.261292691299</v>
      </c>
      <c r="D319" s="6">
        <v>58981.298655835497</v>
      </c>
      <c r="E319" s="6">
        <v>16600.106136426799</v>
      </c>
      <c r="F319" s="6" t="s">
        <v>31</v>
      </c>
      <c r="G319" s="6">
        <v>40104.822739764502</v>
      </c>
      <c r="H319" s="6">
        <v>40148.160521095699</v>
      </c>
      <c r="I319" s="6" t="s">
        <v>31</v>
      </c>
      <c r="J319" s="6" t="s">
        <v>31</v>
      </c>
      <c r="K319" s="6" t="s">
        <v>31</v>
      </c>
      <c r="L319" s="6" t="s">
        <v>31</v>
      </c>
      <c r="M319" s="6" t="s">
        <v>31</v>
      </c>
      <c r="N319" s="6" t="s">
        <v>31</v>
      </c>
      <c r="O319" s="18">
        <f t="shared" si="49"/>
        <v>15.683796807409857</v>
      </c>
      <c r="P319" s="18">
        <f t="shared" si="50"/>
        <v>15.84796996769524</v>
      </c>
      <c r="Q319" s="18">
        <f t="shared" si="51"/>
        <v>14.018904845338945</v>
      </c>
      <c r="R319" s="18" t="e">
        <f t="shared" si="52"/>
        <v>#VALUE!</v>
      </c>
      <c r="S319" s="18">
        <f t="shared" si="53"/>
        <v>15.291488115590719</v>
      </c>
      <c r="T319" s="18">
        <f t="shared" si="54"/>
        <v>15.293046268465458</v>
      </c>
      <c r="U319" s="18" t="e">
        <f t="shared" si="55"/>
        <v>#VALUE!</v>
      </c>
      <c r="V319" s="18" t="e">
        <f t="shared" si="56"/>
        <v>#VALUE!</v>
      </c>
      <c r="W319" s="18" t="e">
        <f t="shared" si="57"/>
        <v>#VALUE!</v>
      </c>
      <c r="X319" s="18" t="e">
        <f t="shared" si="58"/>
        <v>#VALUE!</v>
      </c>
      <c r="Y319" s="18" t="e">
        <f t="shared" si="59"/>
        <v>#VALUE!</v>
      </c>
      <c r="Z319" s="18" t="e">
        <f t="shared" si="60"/>
        <v>#VALUE!</v>
      </c>
    </row>
    <row r="320" spans="1:26" x14ac:dyDescent="0.25">
      <c r="A320" s="9" t="s">
        <v>960</v>
      </c>
      <c r="B320" s="6" t="s">
        <v>961</v>
      </c>
      <c r="C320" s="6" t="s">
        <v>31</v>
      </c>
      <c r="D320" s="6">
        <v>34785.784634304902</v>
      </c>
      <c r="E320" s="6">
        <v>107780.45803074</v>
      </c>
      <c r="F320" s="6">
        <v>87340.633272968495</v>
      </c>
      <c r="G320" s="6">
        <v>100025.838344784</v>
      </c>
      <c r="H320" s="6">
        <v>105673.292869392</v>
      </c>
      <c r="I320" s="6" t="s">
        <v>31</v>
      </c>
      <c r="J320" s="6" t="s">
        <v>31</v>
      </c>
      <c r="K320" s="6" t="s">
        <v>31</v>
      </c>
      <c r="L320" s="6" t="s">
        <v>31</v>
      </c>
      <c r="M320" s="6" t="s">
        <v>31</v>
      </c>
      <c r="N320" s="6" t="s">
        <v>31</v>
      </c>
      <c r="O320" s="18" t="e">
        <f t="shared" si="49"/>
        <v>#VALUE!</v>
      </c>
      <c r="P320" s="18">
        <f t="shared" si="50"/>
        <v>15.086210242305805</v>
      </c>
      <c r="Q320" s="18">
        <f t="shared" si="51"/>
        <v>16.717736097259419</v>
      </c>
      <c r="R320" s="18">
        <f t="shared" si="52"/>
        <v>16.414365371126276</v>
      </c>
      <c r="S320" s="18">
        <f t="shared" si="53"/>
        <v>16.610013194805347</v>
      </c>
      <c r="T320" s="18">
        <f t="shared" si="54"/>
        <v>16.689251280548071</v>
      </c>
      <c r="U320" s="18" t="e">
        <f t="shared" si="55"/>
        <v>#VALUE!</v>
      </c>
      <c r="V320" s="18" t="e">
        <f t="shared" si="56"/>
        <v>#VALUE!</v>
      </c>
      <c r="W320" s="18" t="e">
        <f t="shared" si="57"/>
        <v>#VALUE!</v>
      </c>
      <c r="X320" s="18" t="e">
        <f t="shared" si="58"/>
        <v>#VALUE!</v>
      </c>
      <c r="Y320" s="18" t="e">
        <f t="shared" si="59"/>
        <v>#VALUE!</v>
      </c>
      <c r="Z320" s="18" t="e">
        <f t="shared" si="60"/>
        <v>#VALUE!</v>
      </c>
    </row>
    <row r="321" spans="1:26" x14ac:dyDescent="0.25">
      <c r="A321" s="9" t="s">
        <v>963</v>
      </c>
      <c r="B321" s="6" t="s">
        <v>964</v>
      </c>
      <c r="C321" s="6" t="s">
        <v>31</v>
      </c>
      <c r="D321" s="6">
        <v>185431.01715490501</v>
      </c>
      <c r="E321" s="6">
        <v>99143.545661907905</v>
      </c>
      <c r="F321" s="6">
        <v>91824.455952448101</v>
      </c>
      <c r="G321" s="6">
        <v>128811.28628465001</v>
      </c>
      <c r="H321" s="6">
        <v>133567.598530841</v>
      </c>
      <c r="I321" s="6" t="s">
        <v>31</v>
      </c>
      <c r="J321" s="6" t="s">
        <v>31</v>
      </c>
      <c r="K321" s="6" t="s">
        <v>31</v>
      </c>
      <c r="L321" s="6" t="s">
        <v>31</v>
      </c>
      <c r="M321" s="6" t="s">
        <v>31</v>
      </c>
      <c r="N321" s="6" t="s">
        <v>31</v>
      </c>
      <c r="O321" s="18" t="e">
        <f t="shared" si="49"/>
        <v>#VALUE!</v>
      </c>
      <c r="P321" s="18">
        <f t="shared" si="50"/>
        <v>17.500523059030346</v>
      </c>
      <c r="Q321" s="18">
        <f t="shared" si="51"/>
        <v>16.597231234256228</v>
      </c>
      <c r="R321" s="18">
        <f t="shared" si="52"/>
        <v>16.486590822757616</v>
      </c>
      <c r="S321" s="18">
        <f t="shared" si="53"/>
        <v>16.974899480572109</v>
      </c>
      <c r="T321" s="18">
        <f t="shared" si="54"/>
        <v>17.027210548803559</v>
      </c>
      <c r="U321" s="18" t="e">
        <f t="shared" si="55"/>
        <v>#VALUE!</v>
      </c>
      <c r="V321" s="18" t="e">
        <f t="shared" si="56"/>
        <v>#VALUE!</v>
      </c>
      <c r="W321" s="18" t="e">
        <f t="shared" si="57"/>
        <v>#VALUE!</v>
      </c>
      <c r="X321" s="18" t="e">
        <f t="shared" si="58"/>
        <v>#VALUE!</v>
      </c>
      <c r="Y321" s="18" t="e">
        <f t="shared" si="59"/>
        <v>#VALUE!</v>
      </c>
      <c r="Z321" s="18" t="e">
        <f t="shared" si="60"/>
        <v>#VALUE!</v>
      </c>
    </row>
    <row r="322" spans="1:26" x14ac:dyDescent="0.25">
      <c r="A322" s="9" t="s">
        <v>966</v>
      </c>
      <c r="B322" s="6" t="s">
        <v>967</v>
      </c>
      <c r="C322" s="6" t="s">
        <v>31</v>
      </c>
      <c r="D322" s="6">
        <v>50590.8837070433</v>
      </c>
      <c r="E322" s="6">
        <v>612281.66706694395</v>
      </c>
      <c r="F322" s="6">
        <v>101222.553338054</v>
      </c>
      <c r="G322" s="6">
        <v>546158.45125335397</v>
      </c>
      <c r="H322" s="6">
        <v>464026.01588863501</v>
      </c>
      <c r="I322" s="6" t="s">
        <v>31</v>
      </c>
      <c r="J322" s="6" t="s">
        <v>31</v>
      </c>
      <c r="K322" s="6" t="s">
        <v>31</v>
      </c>
      <c r="L322" s="6" t="s">
        <v>31</v>
      </c>
      <c r="M322" s="6" t="s">
        <v>31</v>
      </c>
      <c r="N322" s="6" t="s">
        <v>31</v>
      </c>
      <c r="O322" s="18" t="e">
        <f t="shared" si="49"/>
        <v>#VALUE!</v>
      </c>
      <c r="P322" s="18">
        <f t="shared" si="50"/>
        <v>15.626589819497834</v>
      </c>
      <c r="Q322" s="18">
        <f t="shared" si="51"/>
        <v>19.223835961011261</v>
      </c>
      <c r="R322" s="18">
        <f t="shared" si="52"/>
        <v>16.627171246325322</v>
      </c>
      <c r="S322" s="18">
        <f t="shared" si="53"/>
        <v>19.058960040369524</v>
      </c>
      <c r="T322" s="18">
        <f t="shared" si="54"/>
        <v>18.823846167594283</v>
      </c>
      <c r="U322" s="18" t="e">
        <f t="shared" si="55"/>
        <v>#VALUE!</v>
      </c>
      <c r="V322" s="18" t="e">
        <f t="shared" si="56"/>
        <v>#VALUE!</v>
      </c>
      <c r="W322" s="18" t="e">
        <f t="shared" si="57"/>
        <v>#VALUE!</v>
      </c>
      <c r="X322" s="18" t="e">
        <f t="shared" si="58"/>
        <v>#VALUE!</v>
      </c>
      <c r="Y322" s="18" t="e">
        <f t="shared" si="59"/>
        <v>#VALUE!</v>
      </c>
      <c r="Z322" s="18" t="e">
        <f t="shared" si="60"/>
        <v>#VALUE!</v>
      </c>
    </row>
    <row r="323" spans="1:26" x14ac:dyDescent="0.25">
      <c r="A323" s="9" t="s">
        <v>969</v>
      </c>
      <c r="B323" s="6" t="s">
        <v>970</v>
      </c>
      <c r="C323" s="6">
        <v>152011.68621519799</v>
      </c>
      <c r="D323" s="6">
        <v>380968.311588871</v>
      </c>
      <c r="E323" s="6" t="s">
        <v>31</v>
      </c>
      <c r="F323" s="6">
        <v>283050.30559496098</v>
      </c>
      <c r="G323" s="6">
        <v>74556.519883231696</v>
      </c>
      <c r="H323" s="6">
        <v>113566.197667439</v>
      </c>
      <c r="I323" s="6" t="s">
        <v>31</v>
      </c>
      <c r="J323" s="6" t="s">
        <v>31</v>
      </c>
      <c r="K323" s="6" t="s">
        <v>31</v>
      </c>
      <c r="L323" s="6" t="s">
        <v>31</v>
      </c>
      <c r="M323" s="6" t="s">
        <v>31</v>
      </c>
      <c r="N323" s="6" t="s">
        <v>31</v>
      </c>
      <c r="O323" s="18">
        <f t="shared" si="49"/>
        <v>17.213822712557228</v>
      </c>
      <c r="P323" s="18">
        <f t="shared" si="50"/>
        <v>18.539311475790939</v>
      </c>
      <c r="Q323" s="18" t="e">
        <f t="shared" si="51"/>
        <v>#VALUE!</v>
      </c>
      <c r="R323" s="18">
        <f t="shared" si="52"/>
        <v>18.110698955701331</v>
      </c>
      <c r="S323" s="18">
        <f t="shared" si="53"/>
        <v>16.18604689962239</v>
      </c>
      <c r="T323" s="18">
        <f t="shared" si="54"/>
        <v>16.793173963202246</v>
      </c>
      <c r="U323" s="18" t="e">
        <f t="shared" si="55"/>
        <v>#VALUE!</v>
      </c>
      <c r="V323" s="18" t="e">
        <f t="shared" si="56"/>
        <v>#VALUE!</v>
      </c>
      <c r="W323" s="18" t="e">
        <f t="shared" si="57"/>
        <v>#VALUE!</v>
      </c>
      <c r="X323" s="18" t="e">
        <f t="shared" si="58"/>
        <v>#VALUE!</v>
      </c>
      <c r="Y323" s="18" t="e">
        <f t="shared" si="59"/>
        <v>#VALUE!</v>
      </c>
      <c r="Z323" s="18" t="e">
        <f t="shared" si="60"/>
        <v>#VALUE!</v>
      </c>
    </row>
    <row r="324" spans="1:26" x14ac:dyDescent="0.25">
      <c r="A324" s="9" t="s">
        <v>972</v>
      </c>
      <c r="B324" s="6" t="s">
        <v>973</v>
      </c>
      <c r="C324" s="6">
        <v>166836.635281678</v>
      </c>
      <c r="D324" s="6">
        <v>175821.501496385</v>
      </c>
      <c r="E324" s="6">
        <v>122445.887056234</v>
      </c>
      <c r="F324" s="6">
        <v>114650.673175877</v>
      </c>
      <c r="G324" s="6" t="s">
        <v>31</v>
      </c>
      <c r="H324" s="6">
        <v>131454.58432861901</v>
      </c>
      <c r="I324" s="6" t="s">
        <v>31</v>
      </c>
      <c r="J324" s="6" t="s">
        <v>31</v>
      </c>
      <c r="K324" s="6" t="s">
        <v>31</v>
      </c>
      <c r="L324" s="6" t="s">
        <v>31</v>
      </c>
      <c r="M324" s="6" t="s">
        <v>31</v>
      </c>
      <c r="N324" s="6" t="s">
        <v>31</v>
      </c>
      <c r="O324" s="18">
        <f t="shared" si="49"/>
        <v>17.348076596167701</v>
      </c>
      <c r="P324" s="18">
        <f t="shared" si="50"/>
        <v>17.423751985221767</v>
      </c>
      <c r="Q324" s="18">
        <f t="shared" si="51"/>
        <v>16.901784789186152</v>
      </c>
      <c r="R324" s="18">
        <f t="shared" si="52"/>
        <v>16.806885300220308</v>
      </c>
      <c r="S324" s="18" t="e">
        <f t="shared" si="53"/>
        <v>#VALUE!</v>
      </c>
      <c r="T324" s="18">
        <f t="shared" si="54"/>
        <v>17.004204929613302</v>
      </c>
      <c r="U324" s="18" t="e">
        <f t="shared" si="55"/>
        <v>#VALUE!</v>
      </c>
      <c r="V324" s="18" t="e">
        <f t="shared" si="56"/>
        <v>#VALUE!</v>
      </c>
      <c r="W324" s="18" t="e">
        <f t="shared" si="57"/>
        <v>#VALUE!</v>
      </c>
      <c r="X324" s="18" t="e">
        <f t="shared" si="58"/>
        <v>#VALUE!</v>
      </c>
      <c r="Y324" s="18" t="e">
        <f t="shared" si="59"/>
        <v>#VALUE!</v>
      </c>
      <c r="Z324" s="18" t="e">
        <f t="shared" si="60"/>
        <v>#VALUE!</v>
      </c>
    </row>
    <row r="325" spans="1:26" x14ac:dyDescent="0.25">
      <c r="A325" s="9" t="s">
        <v>975</v>
      </c>
      <c r="B325" s="6" t="s">
        <v>976</v>
      </c>
      <c r="C325" s="6">
        <v>247336.27684012501</v>
      </c>
      <c r="D325" s="6" t="s">
        <v>31</v>
      </c>
      <c r="E325" s="6">
        <v>49948.735679883102</v>
      </c>
      <c r="F325" s="6">
        <v>59607.496160331197</v>
      </c>
      <c r="G325" s="6">
        <v>83050.437301463404</v>
      </c>
      <c r="H325" s="6">
        <v>66292.982567884595</v>
      </c>
      <c r="I325" s="6" t="s">
        <v>31</v>
      </c>
      <c r="J325" s="6" t="s">
        <v>31</v>
      </c>
      <c r="K325" s="6" t="s">
        <v>31</v>
      </c>
      <c r="L325" s="6" t="s">
        <v>31</v>
      </c>
      <c r="M325" s="6" t="s">
        <v>31</v>
      </c>
      <c r="N325" s="6" t="s">
        <v>31</v>
      </c>
      <c r="O325" s="18">
        <f t="shared" si="49"/>
        <v>17.916114329931204</v>
      </c>
      <c r="P325" s="18" t="e">
        <f t="shared" si="50"/>
        <v>#VALUE!</v>
      </c>
      <c r="Q325" s="18">
        <f t="shared" si="51"/>
        <v>15.608160540020641</v>
      </c>
      <c r="R325" s="18">
        <f t="shared" si="52"/>
        <v>15.863206153077281</v>
      </c>
      <c r="S325" s="18">
        <f t="shared" si="53"/>
        <v>16.341700144257171</v>
      </c>
      <c r="T325" s="18">
        <f t="shared" si="54"/>
        <v>16.016568541737513</v>
      </c>
      <c r="U325" s="18" t="e">
        <f t="shared" si="55"/>
        <v>#VALUE!</v>
      </c>
      <c r="V325" s="18" t="e">
        <f t="shared" si="56"/>
        <v>#VALUE!</v>
      </c>
      <c r="W325" s="18" t="e">
        <f t="shared" si="57"/>
        <v>#VALUE!</v>
      </c>
      <c r="X325" s="18" t="e">
        <f t="shared" si="58"/>
        <v>#VALUE!</v>
      </c>
      <c r="Y325" s="18" t="e">
        <f t="shared" si="59"/>
        <v>#VALUE!</v>
      </c>
      <c r="Z325" s="18" t="e">
        <f t="shared" si="60"/>
        <v>#VALUE!</v>
      </c>
    </row>
    <row r="326" spans="1:26" x14ac:dyDescent="0.25">
      <c r="A326" s="9" t="s">
        <v>978</v>
      </c>
      <c r="B326" s="6" t="s">
        <v>979</v>
      </c>
      <c r="C326" s="6" t="s">
        <v>31</v>
      </c>
      <c r="D326" s="6">
        <v>7690.8874537450602</v>
      </c>
      <c r="E326" s="6">
        <v>35755.5095213881</v>
      </c>
      <c r="F326" s="6">
        <v>36342.6216090546</v>
      </c>
      <c r="G326" s="6">
        <v>30524.036699808399</v>
      </c>
      <c r="H326" s="6">
        <v>28820.006446713101</v>
      </c>
      <c r="I326" s="6" t="s">
        <v>31</v>
      </c>
      <c r="J326" s="6" t="s">
        <v>31</v>
      </c>
      <c r="K326" s="6" t="s">
        <v>31</v>
      </c>
      <c r="L326" s="6" t="s">
        <v>31</v>
      </c>
      <c r="M326" s="6" t="s">
        <v>31</v>
      </c>
      <c r="N326" s="6" t="s">
        <v>31</v>
      </c>
      <c r="O326" s="18" t="e">
        <f t="shared" si="49"/>
        <v>#VALUE!</v>
      </c>
      <c r="P326" s="18">
        <f t="shared" si="50"/>
        <v>12.908934365455904</v>
      </c>
      <c r="Q326" s="18">
        <f t="shared" si="51"/>
        <v>15.1258779416296</v>
      </c>
      <c r="R326" s="18">
        <f t="shared" si="52"/>
        <v>15.149374873033514</v>
      </c>
      <c r="S326" s="18">
        <f t="shared" si="53"/>
        <v>14.897658145840312</v>
      </c>
      <c r="T326" s="18">
        <f t="shared" si="54"/>
        <v>14.814783037776891</v>
      </c>
      <c r="U326" s="18" t="e">
        <f t="shared" si="55"/>
        <v>#VALUE!</v>
      </c>
      <c r="V326" s="18" t="e">
        <f t="shared" si="56"/>
        <v>#VALUE!</v>
      </c>
      <c r="W326" s="18" t="e">
        <f t="shared" si="57"/>
        <v>#VALUE!</v>
      </c>
      <c r="X326" s="18" t="e">
        <f t="shared" si="58"/>
        <v>#VALUE!</v>
      </c>
      <c r="Y326" s="18" t="e">
        <f t="shared" si="59"/>
        <v>#VALUE!</v>
      </c>
      <c r="Z326" s="18" t="e">
        <f t="shared" si="60"/>
        <v>#VALUE!</v>
      </c>
    </row>
    <row r="327" spans="1:26" x14ac:dyDescent="0.25">
      <c r="A327" s="9" t="s">
        <v>981</v>
      </c>
      <c r="B327" s="6" t="s">
        <v>982</v>
      </c>
      <c r="C327" s="6">
        <v>202125.19702356399</v>
      </c>
      <c r="D327" s="6" t="s">
        <v>31</v>
      </c>
      <c r="E327" s="6">
        <v>618720.42174981604</v>
      </c>
      <c r="F327" s="6">
        <v>480206.79075622401</v>
      </c>
      <c r="G327" s="6">
        <v>444457.49562058202</v>
      </c>
      <c r="H327" s="6">
        <v>350154.43681930797</v>
      </c>
      <c r="I327" s="6" t="s">
        <v>31</v>
      </c>
      <c r="J327" s="6" t="s">
        <v>31</v>
      </c>
      <c r="K327" s="6" t="s">
        <v>31</v>
      </c>
      <c r="L327" s="6" t="s">
        <v>31</v>
      </c>
      <c r="M327" s="6" t="s">
        <v>31</v>
      </c>
      <c r="N327" s="6" t="s">
        <v>31</v>
      </c>
      <c r="O327" s="18">
        <f t="shared" ref="O327:O390" si="61">LOG(C327,2)</f>
        <v>17.624889654417903</v>
      </c>
      <c r="P327" s="18" t="e">
        <f t="shared" ref="P327:P390" si="62">LOG(D327,2)</f>
        <v>#VALUE!</v>
      </c>
      <c r="Q327" s="18">
        <f t="shared" ref="Q327:Q390" si="63">LOG(E327,2)</f>
        <v>19.238928127381342</v>
      </c>
      <c r="R327" s="18">
        <f t="shared" ref="R327:R390" si="64">LOG(F327,2)</f>
        <v>18.873296279756616</v>
      </c>
      <c r="S327" s="18">
        <f t="shared" ref="S327:S390" si="65">LOG(G327,2)</f>
        <v>18.761685932210803</v>
      </c>
      <c r="T327" s="18">
        <f t="shared" ref="T327:T390" si="66">LOG(H327,2)</f>
        <v>18.417631842470456</v>
      </c>
      <c r="U327" s="18" t="e">
        <f t="shared" ref="U327:U390" si="67">LOG(I327,2)</f>
        <v>#VALUE!</v>
      </c>
      <c r="V327" s="18" t="e">
        <f t="shared" ref="V327:V390" si="68">LOG(J327,2)</f>
        <v>#VALUE!</v>
      </c>
      <c r="W327" s="18" t="e">
        <f t="shared" ref="W327:W390" si="69">LOG(K327,2)</f>
        <v>#VALUE!</v>
      </c>
      <c r="X327" s="18" t="e">
        <f t="shared" ref="X327:X390" si="70">LOG(L327,2)</f>
        <v>#VALUE!</v>
      </c>
      <c r="Y327" s="18" t="e">
        <f t="shared" ref="Y327:Y390" si="71">LOG(M327,2)</f>
        <v>#VALUE!</v>
      </c>
      <c r="Z327" s="18" t="e">
        <f t="shared" ref="Z327:Z390" si="72">LOG(N327,2)</f>
        <v>#VALUE!</v>
      </c>
    </row>
    <row r="328" spans="1:26" x14ac:dyDescent="0.25">
      <c r="A328" s="9" t="s">
        <v>984</v>
      </c>
      <c r="B328" s="6" t="s">
        <v>985</v>
      </c>
      <c r="C328" s="6">
        <v>144360.242934707</v>
      </c>
      <c r="D328" s="6">
        <v>184974.765466101</v>
      </c>
      <c r="E328" s="6">
        <v>192668.47652740701</v>
      </c>
      <c r="F328" s="6">
        <v>311694.62696381903</v>
      </c>
      <c r="G328" s="6" t="s">
        <v>31</v>
      </c>
      <c r="H328" s="6">
        <v>78453.927474038806</v>
      </c>
      <c r="I328" s="6">
        <v>4582482.5</v>
      </c>
      <c r="J328" s="6">
        <v>4841220.5118881604</v>
      </c>
      <c r="K328" s="6">
        <v>2546519.7632787302</v>
      </c>
      <c r="L328" s="6">
        <v>2358137.2977992399</v>
      </c>
      <c r="M328" s="6">
        <v>7467992.3166457796</v>
      </c>
      <c r="N328" s="6">
        <v>6224595.1788257398</v>
      </c>
      <c r="O328" s="18">
        <f t="shared" si="61"/>
        <v>17.13931395060672</v>
      </c>
      <c r="P328" s="18">
        <f t="shared" si="62"/>
        <v>17.496968943988861</v>
      </c>
      <c r="Q328" s="18">
        <f t="shared" si="63"/>
        <v>17.55576101868132</v>
      </c>
      <c r="R328" s="18">
        <f t="shared" si="64"/>
        <v>18.249773760232738</v>
      </c>
      <c r="S328" s="18" t="e">
        <f t="shared" si="65"/>
        <v>#VALUE!</v>
      </c>
      <c r="T328" s="18">
        <f t="shared" si="66"/>
        <v>16.259558051159527</v>
      </c>
      <c r="U328" s="18">
        <f t="shared" si="67"/>
        <v>22.12769794060512</v>
      </c>
      <c r="V328" s="18">
        <f t="shared" si="68"/>
        <v>22.206939378078232</v>
      </c>
      <c r="W328" s="18">
        <f t="shared" si="69"/>
        <v>21.28009548321133</v>
      </c>
      <c r="X328" s="18">
        <f t="shared" si="70"/>
        <v>21.16921628810309</v>
      </c>
      <c r="Y328" s="18">
        <f t="shared" si="71"/>
        <v>22.832289012589584</v>
      </c>
      <c r="Z328" s="18">
        <f t="shared" si="72"/>
        <v>22.569548582811453</v>
      </c>
    </row>
    <row r="329" spans="1:26" x14ac:dyDescent="0.25">
      <c r="A329" s="9" t="s">
        <v>987</v>
      </c>
      <c r="B329" s="6" t="s">
        <v>988</v>
      </c>
      <c r="C329" s="6">
        <v>31275.075689389501</v>
      </c>
      <c r="D329" s="6">
        <v>235704.23856151299</v>
      </c>
      <c r="E329" s="6">
        <v>141828.94307869501</v>
      </c>
      <c r="F329" s="6">
        <v>127582.97672324799</v>
      </c>
      <c r="G329" s="6">
        <v>19146.653241965199</v>
      </c>
      <c r="H329" s="6" t="s">
        <v>31</v>
      </c>
      <c r="I329" s="6" t="s">
        <v>31</v>
      </c>
      <c r="J329" s="6" t="s">
        <v>31</v>
      </c>
      <c r="K329" s="6" t="s">
        <v>31</v>
      </c>
      <c r="L329" s="6" t="s">
        <v>31</v>
      </c>
      <c r="M329" s="6" t="s">
        <v>31</v>
      </c>
      <c r="N329" s="6" t="s">
        <v>31</v>
      </c>
      <c r="O329" s="18">
        <f t="shared" si="61"/>
        <v>14.932725755437739</v>
      </c>
      <c r="P329" s="18">
        <f t="shared" si="62"/>
        <v>17.846618176583203</v>
      </c>
      <c r="Q329" s="18">
        <f t="shared" si="63"/>
        <v>17.113792448306395</v>
      </c>
      <c r="R329" s="18">
        <f t="shared" si="64"/>
        <v>16.961076318936573</v>
      </c>
      <c r="S329" s="18">
        <f t="shared" si="65"/>
        <v>14.224804616442061</v>
      </c>
      <c r="T329" s="18" t="e">
        <f t="shared" si="66"/>
        <v>#VALUE!</v>
      </c>
      <c r="U329" s="18" t="e">
        <f t="shared" si="67"/>
        <v>#VALUE!</v>
      </c>
      <c r="V329" s="18" t="e">
        <f t="shared" si="68"/>
        <v>#VALUE!</v>
      </c>
      <c r="W329" s="18" t="e">
        <f t="shared" si="69"/>
        <v>#VALUE!</v>
      </c>
      <c r="X329" s="18" t="e">
        <f t="shared" si="70"/>
        <v>#VALUE!</v>
      </c>
      <c r="Y329" s="18" t="e">
        <f t="shared" si="71"/>
        <v>#VALUE!</v>
      </c>
      <c r="Z329" s="18" t="e">
        <f t="shared" si="72"/>
        <v>#VALUE!</v>
      </c>
    </row>
    <row r="330" spans="1:26" x14ac:dyDescent="0.25">
      <c r="A330" s="9" t="s">
        <v>990</v>
      </c>
      <c r="B330" s="6" t="s">
        <v>991</v>
      </c>
      <c r="C330" s="6">
        <v>33933.992780791297</v>
      </c>
      <c r="D330" s="6">
        <v>34484.201528580197</v>
      </c>
      <c r="E330" s="6">
        <v>40703.8487913352</v>
      </c>
      <c r="F330" s="6">
        <v>16932.651319184701</v>
      </c>
      <c r="G330" s="6">
        <v>26820.1973863942</v>
      </c>
      <c r="H330" s="6" t="s">
        <v>31</v>
      </c>
      <c r="I330" s="6" t="s">
        <v>31</v>
      </c>
      <c r="J330" s="6" t="s">
        <v>31</v>
      </c>
      <c r="K330" s="6" t="s">
        <v>31</v>
      </c>
      <c r="L330" s="6" t="s">
        <v>31</v>
      </c>
      <c r="M330" s="6" t="s">
        <v>31</v>
      </c>
      <c r="N330" s="6" t="s">
        <v>31</v>
      </c>
      <c r="O330" s="18">
        <f t="shared" si="61"/>
        <v>15.050443571642026</v>
      </c>
      <c r="P330" s="18">
        <f t="shared" si="62"/>
        <v>15.073647941539283</v>
      </c>
      <c r="Q330" s="18">
        <f t="shared" si="63"/>
        <v>15.312877595899625</v>
      </c>
      <c r="R330" s="18">
        <f t="shared" si="64"/>
        <v>14.04752026805534</v>
      </c>
      <c r="S330" s="18">
        <f t="shared" si="65"/>
        <v>14.711032234514589</v>
      </c>
      <c r="T330" s="18" t="e">
        <f t="shared" si="66"/>
        <v>#VALUE!</v>
      </c>
      <c r="U330" s="18" t="e">
        <f t="shared" si="67"/>
        <v>#VALUE!</v>
      </c>
      <c r="V330" s="18" t="e">
        <f t="shared" si="68"/>
        <v>#VALUE!</v>
      </c>
      <c r="W330" s="18" t="e">
        <f t="shared" si="69"/>
        <v>#VALUE!</v>
      </c>
      <c r="X330" s="18" t="e">
        <f t="shared" si="70"/>
        <v>#VALUE!</v>
      </c>
      <c r="Y330" s="18" t="e">
        <f t="shared" si="71"/>
        <v>#VALUE!</v>
      </c>
      <c r="Z330" s="18" t="e">
        <f t="shared" si="72"/>
        <v>#VALUE!</v>
      </c>
    </row>
    <row r="331" spans="1:26" x14ac:dyDescent="0.25">
      <c r="A331" s="9" t="s">
        <v>993</v>
      </c>
      <c r="B331" s="6" t="s">
        <v>994</v>
      </c>
      <c r="C331" s="6" t="s">
        <v>31</v>
      </c>
      <c r="D331" s="6" t="s">
        <v>31</v>
      </c>
      <c r="E331" s="6">
        <v>1542121.33008937</v>
      </c>
      <c r="F331" s="6">
        <v>1257405.6887546</v>
      </c>
      <c r="G331" s="6">
        <v>1087320.1457962401</v>
      </c>
      <c r="H331" s="6">
        <v>1554940.3338832599</v>
      </c>
      <c r="I331" s="6">
        <v>152366.703125</v>
      </c>
      <c r="J331" s="6">
        <v>207029.048647107</v>
      </c>
      <c r="K331" s="6">
        <v>897912.67020196898</v>
      </c>
      <c r="L331" s="6">
        <v>870852.13928207895</v>
      </c>
      <c r="M331" s="6">
        <v>423338.97245466901</v>
      </c>
      <c r="N331" s="6">
        <v>688804.19076224999</v>
      </c>
      <c r="O331" s="18" t="e">
        <f t="shared" si="61"/>
        <v>#VALUE!</v>
      </c>
      <c r="P331" s="18" t="e">
        <f t="shared" si="62"/>
        <v>#VALUE!</v>
      </c>
      <c r="Q331" s="18">
        <f t="shared" si="63"/>
        <v>20.556484846530513</v>
      </c>
      <c r="R331" s="18">
        <f t="shared" si="64"/>
        <v>20.262018764608602</v>
      </c>
      <c r="S331" s="18">
        <f t="shared" si="65"/>
        <v>20.052345353065682</v>
      </c>
      <c r="T331" s="18">
        <f t="shared" si="66"/>
        <v>20.568427791697907</v>
      </c>
      <c r="U331" s="18">
        <f t="shared" si="67"/>
        <v>17.217188137865985</v>
      </c>
      <c r="V331" s="18">
        <f t="shared" si="68"/>
        <v>17.659473683701837</v>
      </c>
      <c r="W331" s="18">
        <f t="shared" si="69"/>
        <v>19.776215611615747</v>
      </c>
      <c r="X331" s="18">
        <f t="shared" si="70"/>
        <v>19.732068260961373</v>
      </c>
      <c r="Y331" s="18">
        <f t="shared" si="71"/>
        <v>18.691453783265501</v>
      </c>
      <c r="Z331" s="18">
        <f t="shared" si="72"/>
        <v>19.393734394717335</v>
      </c>
    </row>
    <row r="332" spans="1:26" x14ac:dyDescent="0.25">
      <c r="A332" s="9" t="s">
        <v>996</v>
      </c>
      <c r="B332" s="6" t="s">
        <v>997</v>
      </c>
      <c r="C332" s="6">
        <v>54459.750499085501</v>
      </c>
      <c r="D332" s="6">
        <v>72678.3099999158</v>
      </c>
      <c r="E332" s="6" t="s">
        <v>31</v>
      </c>
      <c r="F332" s="6" t="s">
        <v>31</v>
      </c>
      <c r="G332" s="6">
        <v>15545.748340456999</v>
      </c>
      <c r="H332" s="6">
        <v>17296.9313465409</v>
      </c>
      <c r="I332" s="6" t="s">
        <v>31</v>
      </c>
      <c r="J332" s="6" t="s">
        <v>31</v>
      </c>
      <c r="K332" s="6" t="s">
        <v>31</v>
      </c>
      <c r="L332" s="6" t="s">
        <v>31</v>
      </c>
      <c r="M332" s="6" t="s">
        <v>31</v>
      </c>
      <c r="N332" s="6" t="s">
        <v>31</v>
      </c>
      <c r="O332" s="18">
        <f t="shared" si="61"/>
        <v>15.732902752409371</v>
      </c>
      <c r="P332" s="18">
        <f t="shared" si="62"/>
        <v>16.149237252298587</v>
      </c>
      <c r="Q332" s="18" t="e">
        <f t="shared" si="63"/>
        <v>#VALUE!</v>
      </c>
      <c r="R332" s="18" t="e">
        <f t="shared" si="64"/>
        <v>#VALUE!</v>
      </c>
      <c r="S332" s="18">
        <f t="shared" si="65"/>
        <v>13.924232446281836</v>
      </c>
      <c r="T332" s="18">
        <f t="shared" si="66"/>
        <v>14.078228491179441</v>
      </c>
      <c r="U332" s="18" t="e">
        <f t="shared" si="67"/>
        <v>#VALUE!</v>
      </c>
      <c r="V332" s="18" t="e">
        <f t="shared" si="68"/>
        <v>#VALUE!</v>
      </c>
      <c r="W332" s="18" t="e">
        <f t="shared" si="69"/>
        <v>#VALUE!</v>
      </c>
      <c r="X332" s="18" t="e">
        <f t="shared" si="70"/>
        <v>#VALUE!</v>
      </c>
      <c r="Y332" s="18" t="e">
        <f t="shared" si="71"/>
        <v>#VALUE!</v>
      </c>
      <c r="Z332" s="18" t="e">
        <f t="shared" si="72"/>
        <v>#VALUE!</v>
      </c>
    </row>
    <row r="333" spans="1:26" x14ac:dyDescent="0.25">
      <c r="A333" s="9" t="s">
        <v>999</v>
      </c>
      <c r="B333" s="6" t="s">
        <v>1000</v>
      </c>
      <c r="C333" s="6" t="s">
        <v>31</v>
      </c>
      <c r="D333" s="6">
        <v>38891.947502392803</v>
      </c>
      <c r="E333" s="6">
        <v>95299.487928405506</v>
      </c>
      <c r="F333" s="6">
        <v>83302.218306027396</v>
      </c>
      <c r="G333" s="6" t="s">
        <v>31</v>
      </c>
      <c r="H333" s="6">
        <v>54492.0095822859</v>
      </c>
      <c r="I333" s="6" t="s">
        <v>31</v>
      </c>
      <c r="J333" s="6" t="s">
        <v>31</v>
      </c>
      <c r="K333" s="6" t="s">
        <v>31</v>
      </c>
      <c r="L333" s="6" t="s">
        <v>31</v>
      </c>
      <c r="M333" s="6" t="s">
        <v>31</v>
      </c>
      <c r="N333" s="6" t="s">
        <v>31</v>
      </c>
      <c r="O333" s="18" t="e">
        <f t="shared" si="61"/>
        <v>#VALUE!</v>
      </c>
      <c r="P333" s="18">
        <f t="shared" si="62"/>
        <v>15.247183858643938</v>
      </c>
      <c r="Q333" s="18">
        <f t="shared" si="63"/>
        <v>16.540180841689548</v>
      </c>
      <c r="R333" s="18">
        <f t="shared" si="64"/>
        <v>16.346067294065755</v>
      </c>
      <c r="S333" s="18" t="e">
        <f t="shared" si="65"/>
        <v>#VALUE!</v>
      </c>
      <c r="T333" s="18">
        <f t="shared" si="66"/>
        <v>15.733757075839888</v>
      </c>
      <c r="U333" s="18" t="e">
        <f t="shared" si="67"/>
        <v>#VALUE!</v>
      </c>
      <c r="V333" s="18" t="e">
        <f t="shared" si="68"/>
        <v>#VALUE!</v>
      </c>
      <c r="W333" s="18" t="e">
        <f t="shared" si="69"/>
        <v>#VALUE!</v>
      </c>
      <c r="X333" s="18" t="e">
        <f t="shared" si="70"/>
        <v>#VALUE!</v>
      </c>
      <c r="Y333" s="18" t="e">
        <f t="shared" si="71"/>
        <v>#VALUE!</v>
      </c>
      <c r="Z333" s="18" t="e">
        <f t="shared" si="72"/>
        <v>#VALUE!</v>
      </c>
    </row>
    <row r="334" spans="1:26" x14ac:dyDescent="0.25">
      <c r="A334" s="9" t="s">
        <v>1002</v>
      </c>
      <c r="B334" s="6" t="s">
        <v>1003</v>
      </c>
      <c r="C334" s="6" t="s">
        <v>31</v>
      </c>
      <c r="D334" s="6" t="s">
        <v>31</v>
      </c>
      <c r="E334" s="6">
        <v>51467.234081810901</v>
      </c>
      <c r="F334" s="6">
        <v>43713.699358383397</v>
      </c>
      <c r="G334" s="6">
        <v>33114.408842970202</v>
      </c>
      <c r="H334" s="6">
        <v>46072.110329746101</v>
      </c>
      <c r="I334" s="6" t="s">
        <v>31</v>
      </c>
      <c r="J334" s="6" t="s">
        <v>31</v>
      </c>
      <c r="K334" s="6" t="s">
        <v>31</v>
      </c>
      <c r="L334" s="6" t="s">
        <v>31</v>
      </c>
      <c r="M334" s="6" t="s">
        <v>31</v>
      </c>
      <c r="N334" s="6" t="s">
        <v>31</v>
      </c>
      <c r="O334" s="18" t="e">
        <f t="shared" si="61"/>
        <v>#VALUE!</v>
      </c>
      <c r="P334" s="18" t="e">
        <f t="shared" si="62"/>
        <v>#VALUE!</v>
      </c>
      <c r="Q334" s="18">
        <f t="shared" si="63"/>
        <v>15.651366631810681</v>
      </c>
      <c r="R334" s="18">
        <f t="shared" si="64"/>
        <v>15.415797853764516</v>
      </c>
      <c r="S334" s="18">
        <f t="shared" si="65"/>
        <v>15.015171483079442</v>
      </c>
      <c r="T334" s="18">
        <f t="shared" si="66"/>
        <v>15.491606061549103</v>
      </c>
      <c r="U334" s="18" t="e">
        <f t="shared" si="67"/>
        <v>#VALUE!</v>
      </c>
      <c r="V334" s="18" t="e">
        <f t="shared" si="68"/>
        <v>#VALUE!</v>
      </c>
      <c r="W334" s="18" t="e">
        <f t="shared" si="69"/>
        <v>#VALUE!</v>
      </c>
      <c r="X334" s="18" t="e">
        <f t="shared" si="70"/>
        <v>#VALUE!</v>
      </c>
      <c r="Y334" s="18" t="e">
        <f t="shared" si="71"/>
        <v>#VALUE!</v>
      </c>
      <c r="Z334" s="18" t="e">
        <f t="shared" si="72"/>
        <v>#VALUE!</v>
      </c>
    </row>
    <row r="335" spans="1:26" x14ac:dyDescent="0.25">
      <c r="A335" s="9" t="s">
        <v>31</v>
      </c>
      <c r="B335" s="6" t="s">
        <v>1005</v>
      </c>
      <c r="C335" s="6" t="s">
        <v>31</v>
      </c>
      <c r="D335" s="6" t="s">
        <v>31</v>
      </c>
      <c r="E335" s="6">
        <v>198664.75276762701</v>
      </c>
      <c r="F335" s="6">
        <v>227669.1867772</v>
      </c>
      <c r="G335" s="6">
        <v>156883.99766722799</v>
      </c>
      <c r="H335" s="6">
        <v>122573.325558447</v>
      </c>
      <c r="I335" s="6" t="s">
        <v>31</v>
      </c>
      <c r="J335" s="6" t="s">
        <v>31</v>
      </c>
      <c r="K335" s="6" t="s">
        <v>31</v>
      </c>
      <c r="L335" s="6" t="s">
        <v>31</v>
      </c>
      <c r="M335" s="6" t="s">
        <v>31</v>
      </c>
      <c r="N335" s="6" t="s">
        <v>31</v>
      </c>
      <c r="O335" s="18" t="e">
        <f t="shared" si="61"/>
        <v>#VALUE!</v>
      </c>
      <c r="P335" s="18" t="e">
        <f t="shared" si="62"/>
        <v>#VALUE!</v>
      </c>
      <c r="Q335" s="18">
        <f t="shared" si="63"/>
        <v>17.599976405816076</v>
      </c>
      <c r="R335" s="18">
        <f t="shared" si="64"/>
        <v>17.796579521766219</v>
      </c>
      <c r="S335" s="18">
        <f t="shared" si="65"/>
        <v>17.259338677835775</v>
      </c>
      <c r="T335" s="18">
        <f t="shared" si="66"/>
        <v>16.903285527922336</v>
      </c>
      <c r="U335" s="18" t="e">
        <f t="shared" si="67"/>
        <v>#VALUE!</v>
      </c>
      <c r="V335" s="18" t="e">
        <f t="shared" si="68"/>
        <v>#VALUE!</v>
      </c>
      <c r="W335" s="18" t="e">
        <f t="shared" si="69"/>
        <v>#VALUE!</v>
      </c>
      <c r="X335" s="18" t="e">
        <f t="shared" si="70"/>
        <v>#VALUE!</v>
      </c>
      <c r="Y335" s="18" t="e">
        <f t="shared" si="71"/>
        <v>#VALUE!</v>
      </c>
      <c r="Z335" s="18" t="e">
        <f t="shared" si="72"/>
        <v>#VALUE!</v>
      </c>
    </row>
    <row r="336" spans="1:26" x14ac:dyDescent="0.25">
      <c r="A336" s="9" t="s">
        <v>1007</v>
      </c>
      <c r="B336" s="6" t="s">
        <v>1008</v>
      </c>
      <c r="C336" s="6" t="s">
        <v>31</v>
      </c>
      <c r="D336" s="6" t="s">
        <v>31</v>
      </c>
      <c r="E336" s="6">
        <v>633850.03293264599</v>
      </c>
      <c r="F336" s="6">
        <v>634043.07263659697</v>
      </c>
      <c r="G336" s="6">
        <v>1057708.6261177601</v>
      </c>
      <c r="H336" s="6">
        <v>1130349.75727067</v>
      </c>
      <c r="I336" s="6">
        <v>421002.28125</v>
      </c>
      <c r="J336" s="6">
        <v>380791.15145051503</v>
      </c>
      <c r="K336" s="6">
        <v>614631.96935362695</v>
      </c>
      <c r="L336" s="6">
        <v>436682.08265696297</v>
      </c>
      <c r="M336" s="6">
        <v>621088.91136176803</v>
      </c>
      <c r="N336" s="6">
        <v>789679.86600642803</v>
      </c>
      <c r="O336" s="18" t="e">
        <f t="shared" si="61"/>
        <v>#VALUE!</v>
      </c>
      <c r="P336" s="18" t="e">
        <f t="shared" si="62"/>
        <v>#VALUE!</v>
      </c>
      <c r="Q336" s="18">
        <f t="shared" si="63"/>
        <v>19.273782017739922</v>
      </c>
      <c r="R336" s="18">
        <f t="shared" si="64"/>
        <v>19.27422132516184</v>
      </c>
      <c r="S336" s="18">
        <f t="shared" si="65"/>
        <v>20.012510822910524</v>
      </c>
      <c r="T336" s="18">
        <f t="shared" si="66"/>
        <v>20.108337815420626</v>
      </c>
      <c r="U336" s="18">
        <f t="shared" si="67"/>
        <v>18.683468525161135</v>
      </c>
      <c r="V336" s="18">
        <f t="shared" si="68"/>
        <v>18.538640429167803</v>
      </c>
      <c r="W336" s="18">
        <f t="shared" si="69"/>
        <v>19.229363283392459</v>
      </c>
      <c r="X336" s="18">
        <f t="shared" si="70"/>
        <v>18.736223812076062</v>
      </c>
      <c r="Y336" s="18">
        <f t="shared" si="71"/>
        <v>19.24444028523191</v>
      </c>
      <c r="Z336" s="18">
        <f t="shared" si="72"/>
        <v>19.59090838173946</v>
      </c>
    </row>
    <row r="337" spans="1:26" x14ac:dyDescent="0.25">
      <c r="A337" s="9" t="s">
        <v>1010</v>
      </c>
      <c r="B337" s="6" t="s">
        <v>1011</v>
      </c>
      <c r="C337" s="6" t="s">
        <v>31</v>
      </c>
      <c r="D337" s="6">
        <v>25166.212464455599</v>
      </c>
      <c r="E337" s="6">
        <v>68766.985619011801</v>
      </c>
      <c r="F337" s="6">
        <v>73130.688373351994</v>
      </c>
      <c r="G337" s="6">
        <v>92528.758088834307</v>
      </c>
      <c r="H337" s="6" t="s">
        <v>31</v>
      </c>
      <c r="I337" s="6" t="s">
        <v>31</v>
      </c>
      <c r="J337" s="6" t="s">
        <v>31</v>
      </c>
      <c r="K337" s="6" t="s">
        <v>31</v>
      </c>
      <c r="L337" s="6" t="s">
        <v>31</v>
      </c>
      <c r="M337" s="6" t="s">
        <v>31</v>
      </c>
      <c r="N337" s="6" t="s">
        <v>31</v>
      </c>
      <c r="O337" s="18" t="e">
        <f t="shared" si="61"/>
        <v>#VALUE!</v>
      </c>
      <c r="P337" s="18">
        <f t="shared" si="62"/>
        <v>14.619200485602803</v>
      </c>
      <c r="Q337" s="18">
        <f t="shared" si="63"/>
        <v>16.069428486407325</v>
      </c>
      <c r="R337" s="18">
        <f t="shared" si="64"/>
        <v>16.158189321612827</v>
      </c>
      <c r="S337" s="18">
        <f t="shared" si="65"/>
        <v>16.497614206843593</v>
      </c>
      <c r="T337" s="18" t="e">
        <f t="shared" si="66"/>
        <v>#VALUE!</v>
      </c>
      <c r="U337" s="18" t="e">
        <f t="shared" si="67"/>
        <v>#VALUE!</v>
      </c>
      <c r="V337" s="18" t="e">
        <f t="shared" si="68"/>
        <v>#VALUE!</v>
      </c>
      <c r="W337" s="18" t="e">
        <f t="shared" si="69"/>
        <v>#VALUE!</v>
      </c>
      <c r="X337" s="18" t="e">
        <f t="shared" si="70"/>
        <v>#VALUE!</v>
      </c>
      <c r="Y337" s="18" t="e">
        <f t="shared" si="71"/>
        <v>#VALUE!</v>
      </c>
      <c r="Z337" s="18" t="e">
        <f t="shared" si="72"/>
        <v>#VALUE!</v>
      </c>
    </row>
    <row r="338" spans="1:26" x14ac:dyDescent="0.25">
      <c r="A338" s="9" t="s">
        <v>1013</v>
      </c>
      <c r="B338" s="6" t="s">
        <v>1014</v>
      </c>
      <c r="C338" s="6" t="s">
        <v>31</v>
      </c>
      <c r="D338" s="6" t="s">
        <v>31</v>
      </c>
      <c r="E338" s="6">
        <v>282496.55883359403</v>
      </c>
      <c r="F338" s="6">
        <v>313016.536290474</v>
      </c>
      <c r="G338" s="6">
        <v>37077.451183172903</v>
      </c>
      <c r="H338" s="6">
        <v>53561.112495426598</v>
      </c>
      <c r="I338" s="6" t="s">
        <v>31</v>
      </c>
      <c r="J338" s="6" t="s">
        <v>31</v>
      </c>
      <c r="K338" s="6" t="s">
        <v>31</v>
      </c>
      <c r="L338" s="6" t="s">
        <v>31</v>
      </c>
      <c r="M338" s="6" t="s">
        <v>31</v>
      </c>
      <c r="N338" s="6" t="s">
        <v>31</v>
      </c>
      <c r="O338" s="18" t="e">
        <f t="shared" si="61"/>
        <v>#VALUE!</v>
      </c>
      <c r="P338" s="18" t="e">
        <f t="shared" si="62"/>
        <v>#VALUE!</v>
      </c>
      <c r="Q338" s="18">
        <f t="shared" si="63"/>
        <v>18.107873768216155</v>
      </c>
      <c r="R338" s="18">
        <f t="shared" si="64"/>
        <v>18.25587934946719</v>
      </c>
      <c r="S338" s="18">
        <f t="shared" si="65"/>
        <v>15.178254451674075</v>
      </c>
      <c r="T338" s="18">
        <f t="shared" si="66"/>
        <v>15.708898306137113</v>
      </c>
      <c r="U338" s="18" t="e">
        <f t="shared" si="67"/>
        <v>#VALUE!</v>
      </c>
      <c r="V338" s="18" t="e">
        <f t="shared" si="68"/>
        <v>#VALUE!</v>
      </c>
      <c r="W338" s="18" t="e">
        <f t="shared" si="69"/>
        <v>#VALUE!</v>
      </c>
      <c r="X338" s="18" t="e">
        <f t="shared" si="70"/>
        <v>#VALUE!</v>
      </c>
      <c r="Y338" s="18" t="e">
        <f t="shared" si="71"/>
        <v>#VALUE!</v>
      </c>
      <c r="Z338" s="18" t="e">
        <f t="shared" si="72"/>
        <v>#VALUE!</v>
      </c>
    </row>
    <row r="339" spans="1:26" x14ac:dyDescent="0.25">
      <c r="A339" s="9" t="s">
        <v>1016</v>
      </c>
      <c r="B339" s="6" t="s">
        <v>1017</v>
      </c>
      <c r="C339" s="6" t="s">
        <v>31</v>
      </c>
      <c r="D339" s="6" t="s">
        <v>31</v>
      </c>
      <c r="E339" s="6">
        <v>663437.67975505197</v>
      </c>
      <c r="F339" s="6">
        <v>442997.04425600398</v>
      </c>
      <c r="G339" s="6">
        <v>334287.78150594397</v>
      </c>
      <c r="H339" s="6">
        <v>223109.63604651601</v>
      </c>
      <c r="I339" s="6" t="s">
        <v>31</v>
      </c>
      <c r="J339" s="6" t="s">
        <v>31</v>
      </c>
      <c r="K339" s="6" t="s">
        <v>31</v>
      </c>
      <c r="L339" s="6" t="s">
        <v>31</v>
      </c>
      <c r="M339" s="6" t="s">
        <v>31</v>
      </c>
      <c r="N339" s="6" t="s">
        <v>31</v>
      </c>
      <c r="O339" s="18" t="e">
        <f t="shared" si="61"/>
        <v>#VALUE!</v>
      </c>
      <c r="P339" s="18" t="e">
        <f t="shared" si="62"/>
        <v>#VALUE!</v>
      </c>
      <c r="Q339" s="18">
        <f t="shared" si="63"/>
        <v>19.339601426345737</v>
      </c>
      <c r="R339" s="18">
        <f t="shared" si="64"/>
        <v>18.756937547367375</v>
      </c>
      <c r="S339" s="18">
        <f t="shared" si="65"/>
        <v>18.350731098662461</v>
      </c>
      <c r="T339" s="18">
        <f t="shared" si="66"/>
        <v>17.767393298983944</v>
      </c>
      <c r="U339" s="18" t="e">
        <f t="shared" si="67"/>
        <v>#VALUE!</v>
      </c>
      <c r="V339" s="18" t="e">
        <f t="shared" si="68"/>
        <v>#VALUE!</v>
      </c>
      <c r="W339" s="18" t="e">
        <f t="shared" si="69"/>
        <v>#VALUE!</v>
      </c>
      <c r="X339" s="18" t="e">
        <f t="shared" si="70"/>
        <v>#VALUE!</v>
      </c>
      <c r="Y339" s="18" t="e">
        <f t="shared" si="71"/>
        <v>#VALUE!</v>
      </c>
      <c r="Z339" s="18" t="e">
        <f t="shared" si="72"/>
        <v>#VALUE!</v>
      </c>
    </row>
    <row r="340" spans="1:26" x14ac:dyDescent="0.25">
      <c r="A340" s="9" t="s">
        <v>1019</v>
      </c>
      <c r="B340" s="6" t="s">
        <v>1020</v>
      </c>
      <c r="C340" s="6">
        <v>239983.591080738</v>
      </c>
      <c r="D340" s="6">
        <v>198297.938008906</v>
      </c>
      <c r="E340" s="6" t="s">
        <v>31</v>
      </c>
      <c r="F340" s="6" t="s">
        <v>31</v>
      </c>
      <c r="G340" s="6">
        <v>134772.63455878501</v>
      </c>
      <c r="H340" s="6">
        <v>153208.995085364</v>
      </c>
      <c r="I340" s="6" t="s">
        <v>31</v>
      </c>
      <c r="J340" s="6" t="s">
        <v>31</v>
      </c>
      <c r="K340" s="6" t="s">
        <v>31</v>
      </c>
      <c r="L340" s="6" t="s">
        <v>31</v>
      </c>
      <c r="M340" s="6" t="s">
        <v>31</v>
      </c>
      <c r="N340" s="6" t="s">
        <v>31</v>
      </c>
      <c r="O340" s="18">
        <f t="shared" si="61"/>
        <v>17.872576239121639</v>
      </c>
      <c r="P340" s="18">
        <f t="shared" si="62"/>
        <v>17.597310150290046</v>
      </c>
      <c r="Q340" s="18" t="e">
        <f t="shared" si="63"/>
        <v>#VALUE!</v>
      </c>
      <c r="R340" s="18" t="e">
        <f t="shared" si="64"/>
        <v>#VALUE!</v>
      </c>
      <c r="S340" s="18">
        <f t="shared" si="65"/>
        <v>17.040168062987398</v>
      </c>
      <c r="T340" s="18">
        <f t="shared" si="66"/>
        <v>17.225141476556647</v>
      </c>
      <c r="U340" s="18" t="e">
        <f t="shared" si="67"/>
        <v>#VALUE!</v>
      </c>
      <c r="V340" s="18" t="e">
        <f t="shared" si="68"/>
        <v>#VALUE!</v>
      </c>
      <c r="W340" s="18" t="e">
        <f t="shared" si="69"/>
        <v>#VALUE!</v>
      </c>
      <c r="X340" s="18" t="e">
        <f t="shared" si="70"/>
        <v>#VALUE!</v>
      </c>
      <c r="Y340" s="18" t="e">
        <f t="shared" si="71"/>
        <v>#VALUE!</v>
      </c>
      <c r="Z340" s="18" t="e">
        <f t="shared" si="72"/>
        <v>#VALUE!</v>
      </c>
    </row>
    <row r="341" spans="1:26" x14ac:dyDescent="0.25">
      <c r="A341" s="9" t="s">
        <v>1022</v>
      </c>
      <c r="B341" s="6" t="s">
        <v>1023</v>
      </c>
      <c r="C341" s="6" t="s">
        <v>31</v>
      </c>
      <c r="D341" s="6" t="s">
        <v>31</v>
      </c>
      <c r="E341" s="6">
        <v>269605.07757020701</v>
      </c>
      <c r="F341" s="6">
        <v>239664.074779502</v>
      </c>
      <c r="G341" s="6">
        <v>187205.04048299001</v>
      </c>
      <c r="H341" s="6">
        <v>145620.912990632</v>
      </c>
      <c r="I341" s="6" t="s">
        <v>31</v>
      </c>
      <c r="J341" s="6" t="s">
        <v>31</v>
      </c>
      <c r="K341" s="6" t="s">
        <v>31</v>
      </c>
      <c r="L341" s="6" t="s">
        <v>31</v>
      </c>
      <c r="M341" s="6" t="s">
        <v>31</v>
      </c>
      <c r="N341" s="6" t="s">
        <v>31</v>
      </c>
      <c r="O341" s="18" t="e">
        <f t="shared" si="61"/>
        <v>#VALUE!</v>
      </c>
      <c r="P341" s="18" t="e">
        <f t="shared" si="62"/>
        <v>#VALUE!</v>
      </c>
      <c r="Q341" s="18">
        <f t="shared" si="63"/>
        <v>18.040488142011391</v>
      </c>
      <c r="R341" s="18">
        <f t="shared" si="64"/>
        <v>17.87065414219812</v>
      </c>
      <c r="S341" s="18">
        <f t="shared" si="65"/>
        <v>17.514259754346991</v>
      </c>
      <c r="T341" s="18">
        <f t="shared" si="66"/>
        <v>17.151858033965862</v>
      </c>
      <c r="U341" s="18" t="e">
        <f t="shared" si="67"/>
        <v>#VALUE!</v>
      </c>
      <c r="V341" s="18" t="e">
        <f t="shared" si="68"/>
        <v>#VALUE!</v>
      </c>
      <c r="W341" s="18" t="e">
        <f t="shared" si="69"/>
        <v>#VALUE!</v>
      </c>
      <c r="X341" s="18" t="e">
        <f t="shared" si="70"/>
        <v>#VALUE!</v>
      </c>
      <c r="Y341" s="18" t="e">
        <f t="shared" si="71"/>
        <v>#VALUE!</v>
      </c>
      <c r="Z341" s="18" t="e">
        <f t="shared" si="72"/>
        <v>#VALUE!</v>
      </c>
    </row>
    <row r="342" spans="1:26" x14ac:dyDescent="0.25">
      <c r="A342" s="9" t="s">
        <v>1025</v>
      </c>
      <c r="B342" s="6" t="s">
        <v>1026</v>
      </c>
      <c r="C342" s="6">
        <v>58833.619411244501</v>
      </c>
      <c r="D342" s="6">
        <v>92287.823784773893</v>
      </c>
      <c r="E342" s="6">
        <v>13935.024439532101</v>
      </c>
      <c r="F342" s="6" t="s">
        <v>31</v>
      </c>
      <c r="G342" s="6" t="s">
        <v>31</v>
      </c>
      <c r="H342" s="6">
        <v>6442.1179390178004</v>
      </c>
      <c r="I342" s="6" t="s">
        <v>31</v>
      </c>
      <c r="J342" s="6" t="s">
        <v>31</v>
      </c>
      <c r="K342" s="6" t="s">
        <v>31</v>
      </c>
      <c r="L342" s="6" t="s">
        <v>31</v>
      </c>
      <c r="M342" s="6" t="s">
        <v>31</v>
      </c>
      <c r="N342" s="6" t="s">
        <v>31</v>
      </c>
      <c r="O342" s="18">
        <f t="shared" si="61"/>
        <v>15.844353172319991</v>
      </c>
      <c r="P342" s="18">
        <f t="shared" si="62"/>
        <v>16.49385269454817</v>
      </c>
      <c r="Q342" s="18">
        <f t="shared" si="63"/>
        <v>13.766427912221587</v>
      </c>
      <c r="R342" s="18" t="e">
        <f t="shared" si="64"/>
        <v>#VALUE!</v>
      </c>
      <c r="S342" s="18" t="e">
        <f t="shared" si="65"/>
        <v>#VALUE!</v>
      </c>
      <c r="T342" s="18">
        <f t="shared" si="66"/>
        <v>12.653319357751426</v>
      </c>
      <c r="U342" s="18" t="e">
        <f t="shared" si="67"/>
        <v>#VALUE!</v>
      </c>
      <c r="V342" s="18" t="e">
        <f t="shared" si="68"/>
        <v>#VALUE!</v>
      </c>
      <c r="W342" s="18" t="e">
        <f t="shared" si="69"/>
        <v>#VALUE!</v>
      </c>
      <c r="X342" s="18" t="e">
        <f t="shared" si="70"/>
        <v>#VALUE!</v>
      </c>
      <c r="Y342" s="18" t="e">
        <f t="shared" si="71"/>
        <v>#VALUE!</v>
      </c>
      <c r="Z342" s="18" t="e">
        <f t="shared" si="72"/>
        <v>#VALUE!</v>
      </c>
    </row>
    <row r="343" spans="1:26" x14ac:dyDescent="0.25">
      <c r="A343" s="9" t="s">
        <v>1028</v>
      </c>
      <c r="B343" s="6" t="s">
        <v>1029</v>
      </c>
      <c r="C343" s="6">
        <v>1547401.4140240101</v>
      </c>
      <c r="D343" s="6">
        <v>1639863.5856868001</v>
      </c>
      <c r="E343" s="6" t="s">
        <v>31</v>
      </c>
      <c r="F343" s="6">
        <v>72734.346650330903</v>
      </c>
      <c r="G343" s="6" t="s">
        <v>31</v>
      </c>
      <c r="H343" s="6">
        <v>71893.664523187806</v>
      </c>
      <c r="I343" s="6">
        <v>2516946.25</v>
      </c>
      <c r="J343" s="6">
        <v>3330344.3644137699</v>
      </c>
      <c r="K343" s="6">
        <v>1517643.0485831001</v>
      </c>
      <c r="L343" s="6">
        <v>2006331.5567795599</v>
      </c>
      <c r="M343" s="6">
        <v>1690173.54467955</v>
      </c>
      <c r="N343" s="6">
        <v>1808196.8201869701</v>
      </c>
      <c r="O343" s="18">
        <f t="shared" si="61"/>
        <v>20.561416066628443</v>
      </c>
      <c r="P343" s="18">
        <f t="shared" si="62"/>
        <v>20.645144376582991</v>
      </c>
      <c r="Q343" s="18" t="e">
        <f t="shared" si="63"/>
        <v>#VALUE!</v>
      </c>
      <c r="R343" s="18">
        <f t="shared" si="64"/>
        <v>16.150349174789053</v>
      </c>
      <c r="S343" s="18" t="e">
        <f t="shared" si="65"/>
        <v>#VALUE!</v>
      </c>
      <c r="T343" s="18">
        <f t="shared" si="66"/>
        <v>16.133577021372641</v>
      </c>
      <c r="U343" s="18">
        <f t="shared" si="67"/>
        <v>21.263242977048161</v>
      </c>
      <c r="V343" s="18">
        <f t="shared" si="68"/>
        <v>21.667239931949659</v>
      </c>
      <c r="W343" s="18">
        <f t="shared" si="69"/>
        <v>20.53340107641796</v>
      </c>
      <c r="X343" s="18">
        <f t="shared" si="70"/>
        <v>20.936128607874348</v>
      </c>
      <c r="Y343" s="18">
        <f t="shared" si="71"/>
        <v>20.688739957366657</v>
      </c>
      <c r="Z343" s="18">
        <f t="shared" si="72"/>
        <v>20.786120291354504</v>
      </c>
    </row>
    <row r="344" spans="1:26" x14ac:dyDescent="0.25">
      <c r="A344" s="9" t="s">
        <v>1031</v>
      </c>
      <c r="B344" s="6" t="s">
        <v>1032</v>
      </c>
      <c r="C344" s="6" t="s">
        <v>31</v>
      </c>
      <c r="D344" s="6" t="s">
        <v>31</v>
      </c>
      <c r="E344" s="6">
        <v>463066.04433400498</v>
      </c>
      <c r="F344" s="6">
        <v>453272.94840141799</v>
      </c>
      <c r="G344" s="6">
        <v>65040.726334033097</v>
      </c>
      <c r="H344" s="6">
        <v>94286.773012425299</v>
      </c>
      <c r="I344" s="6" t="s">
        <v>31</v>
      </c>
      <c r="J344" s="6" t="s">
        <v>31</v>
      </c>
      <c r="K344" s="6" t="s">
        <v>31</v>
      </c>
      <c r="L344" s="6" t="s">
        <v>31</v>
      </c>
      <c r="M344" s="6" t="s">
        <v>31</v>
      </c>
      <c r="N344" s="6" t="s">
        <v>31</v>
      </c>
      <c r="O344" s="18" t="e">
        <f t="shared" si="61"/>
        <v>#VALUE!</v>
      </c>
      <c r="P344" s="18" t="e">
        <f t="shared" si="62"/>
        <v>#VALUE!</v>
      </c>
      <c r="Q344" s="18">
        <f t="shared" si="63"/>
        <v>18.820858445542381</v>
      </c>
      <c r="R344" s="18">
        <f t="shared" si="64"/>
        <v>18.790020537333593</v>
      </c>
      <c r="S344" s="18">
        <f t="shared" si="65"/>
        <v>15.989055748165596</v>
      </c>
      <c r="T344" s="18">
        <f t="shared" si="66"/>
        <v>16.524767776666057</v>
      </c>
      <c r="U344" s="18" t="e">
        <f t="shared" si="67"/>
        <v>#VALUE!</v>
      </c>
      <c r="V344" s="18" t="e">
        <f t="shared" si="68"/>
        <v>#VALUE!</v>
      </c>
      <c r="W344" s="18" t="e">
        <f t="shared" si="69"/>
        <v>#VALUE!</v>
      </c>
      <c r="X344" s="18" t="e">
        <f t="shared" si="70"/>
        <v>#VALUE!</v>
      </c>
      <c r="Y344" s="18" t="e">
        <f t="shared" si="71"/>
        <v>#VALUE!</v>
      </c>
      <c r="Z344" s="18" t="e">
        <f t="shared" si="72"/>
        <v>#VALUE!</v>
      </c>
    </row>
    <row r="345" spans="1:26" x14ac:dyDescent="0.25">
      <c r="A345" s="9" t="s">
        <v>1034</v>
      </c>
      <c r="B345" s="6" t="s">
        <v>1035</v>
      </c>
      <c r="C345" s="6" t="s">
        <v>31</v>
      </c>
      <c r="D345" s="6" t="s">
        <v>31</v>
      </c>
      <c r="E345" s="6">
        <v>79664.172839792402</v>
      </c>
      <c r="F345" s="6">
        <v>78259.060462713896</v>
      </c>
      <c r="G345" s="6">
        <v>8189.7254402219096</v>
      </c>
      <c r="H345" s="6">
        <v>9551.5685181926801</v>
      </c>
      <c r="I345" s="6" t="s">
        <v>31</v>
      </c>
      <c r="J345" s="6" t="s">
        <v>31</v>
      </c>
      <c r="K345" s="6" t="s">
        <v>31</v>
      </c>
      <c r="L345" s="6" t="s">
        <v>31</v>
      </c>
      <c r="M345" s="6" t="s">
        <v>31</v>
      </c>
      <c r="N345" s="6" t="s">
        <v>31</v>
      </c>
      <c r="O345" s="18" t="e">
        <f t="shared" si="61"/>
        <v>#VALUE!</v>
      </c>
      <c r="P345" s="18" t="e">
        <f t="shared" si="62"/>
        <v>#VALUE!</v>
      </c>
      <c r="Q345" s="18">
        <f t="shared" si="63"/>
        <v>16.281643430147906</v>
      </c>
      <c r="R345" s="18">
        <f t="shared" si="64"/>
        <v>16.255970169651182</v>
      </c>
      <c r="S345" s="18">
        <f t="shared" si="65"/>
        <v>12.999599371123008</v>
      </c>
      <c r="T345" s="18">
        <f t="shared" si="66"/>
        <v>13.221521950544144</v>
      </c>
      <c r="U345" s="18" t="e">
        <f t="shared" si="67"/>
        <v>#VALUE!</v>
      </c>
      <c r="V345" s="18" t="e">
        <f t="shared" si="68"/>
        <v>#VALUE!</v>
      </c>
      <c r="W345" s="18" t="e">
        <f t="shared" si="69"/>
        <v>#VALUE!</v>
      </c>
      <c r="X345" s="18" t="e">
        <f t="shared" si="70"/>
        <v>#VALUE!</v>
      </c>
      <c r="Y345" s="18" t="e">
        <f t="shared" si="71"/>
        <v>#VALUE!</v>
      </c>
      <c r="Z345" s="18" t="e">
        <f t="shared" si="72"/>
        <v>#VALUE!</v>
      </c>
    </row>
    <row r="346" spans="1:26" x14ac:dyDescent="0.25">
      <c r="A346" s="9" t="s">
        <v>1037</v>
      </c>
      <c r="B346" s="6" t="s">
        <v>1038</v>
      </c>
      <c r="C346" s="6" t="s">
        <v>31</v>
      </c>
      <c r="D346" s="6" t="s">
        <v>31</v>
      </c>
      <c r="E346" s="6">
        <v>2642788.6832850301</v>
      </c>
      <c r="F346" s="6">
        <v>1855887.2213388099</v>
      </c>
      <c r="G346" s="6">
        <v>845519.596423532</v>
      </c>
      <c r="H346" s="6">
        <v>606558.08688889805</v>
      </c>
      <c r="I346" s="6" t="s">
        <v>31</v>
      </c>
      <c r="J346" s="6" t="s">
        <v>31</v>
      </c>
      <c r="K346" s="6" t="s">
        <v>31</v>
      </c>
      <c r="L346" s="6" t="s">
        <v>31</v>
      </c>
      <c r="M346" s="6" t="s">
        <v>31</v>
      </c>
      <c r="N346" s="6" t="s">
        <v>31</v>
      </c>
      <c r="O346" s="18" t="e">
        <f t="shared" si="61"/>
        <v>#VALUE!</v>
      </c>
      <c r="P346" s="18" t="e">
        <f t="shared" si="62"/>
        <v>#VALUE!</v>
      </c>
      <c r="Q346" s="18">
        <f t="shared" si="63"/>
        <v>21.333629641384661</v>
      </c>
      <c r="R346" s="18">
        <f t="shared" si="64"/>
        <v>20.82367761267826</v>
      </c>
      <c r="S346" s="18">
        <f t="shared" si="65"/>
        <v>19.689478666488302</v>
      </c>
      <c r="T346" s="18">
        <f t="shared" si="66"/>
        <v>19.210286285741052</v>
      </c>
      <c r="U346" s="18" t="e">
        <f t="shared" si="67"/>
        <v>#VALUE!</v>
      </c>
      <c r="V346" s="18" t="e">
        <f t="shared" si="68"/>
        <v>#VALUE!</v>
      </c>
      <c r="W346" s="18" t="e">
        <f t="shared" si="69"/>
        <v>#VALUE!</v>
      </c>
      <c r="X346" s="18" t="e">
        <f t="shared" si="70"/>
        <v>#VALUE!</v>
      </c>
      <c r="Y346" s="18" t="e">
        <f t="shared" si="71"/>
        <v>#VALUE!</v>
      </c>
      <c r="Z346" s="18" t="e">
        <f t="shared" si="72"/>
        <v>#VALUE!</v>
      </c>
    </row>
    <row r="347" spans="1:26" x14ac:dyDescent="0.25">
      <c r="A347" s="9" t="s">
        <v>1040</v>
      </c>
      <c r="B347" s="6" t="s">
        <v>1041</v>
      </c>
      <c r="C347" s="6">
        <v>69401.7469192844</v>
      </c>
      <c r="D347" s="6">
        <v>100513.934517277</v>
      </c>
      <c r="E347" s="6">
        <v>194946.920098884</v>
      </c>
      <c r="F347" s="6">
        <v>118991.95148005401</v>
      </c>
      <c r="G347" s="6" t="s">
        <v>31</v>
      </c>
      <c r="H347" s="6" t="s">
        <v>31</v>
      </c>
      <c r="I347" s="6" t="s">
        <v>31</v>
      </c>
      <c r="J347" s="6" t="s">
        <v>31</v>
      </c>
      <c r="K347" s="6" t="s">
        <v>31</v>
      </c>
      <c r="L347" s="6" t="s">
        <v>31</v>
      </c>
      <c r="M347" s="6" t="s">
        <v>31</v>
      </c>
      <c r="N347" s="6" t="s">
        <v>31</v>
      </c>
      <c r="O347" s="18">
        <f t="shared" si="61"/>
        <v>16.082684357051392</v>
      </c>
      <c r="P347" s="18">
        <f t="shared" si="62"/>
        <v>16.617035994402446</v>
      </c>
      <c r="Q347" s="18">
        <f t="shared" si="63"/>
        <v>17.572721836696516</v>
      </c>
      <c r="R347" s="18">
        <f t="shared" si="64"/>
        <v>16.860504468537243</v>
      </c>
      <c r="S347" s="18" t="e">
        <f t="shared" si="65"/>
        <v>#VALUE!</v>
      </c>
      <c r="T347" s="18" t="e">
        <f t="shared" si="66"/>
        <v>#VALUE!</v>
      </c>
      <c r="U347" s="18" t="e">
        <f t="shared" si="67"/>
        <v>#VALUE!</v>
      </c>
      <c r="V347" s="18" t="e">
        <f t="shared" si="68"/>
        <v>#VALUE!</v>
      </c>
      <c r="W347" s="18" t="e">
        <f t="shared" si="69"/>
        <v>#VALUE!</v>
      </c>
      <c r="X347" s="18" t="e">
        <f t="shared" si="70"/>
        <v>#VALUE!</v>
      </c>
      <c r="Y347" s="18" t="e">
        <f t="shared" si="71"/>
        <v>#VALUE!</v>
      </c>
      <c r="Z347" s="18" t="e">
        <f t="shared" si="72"/>
        <v>#VALUE!</v>
      </c>
    </row>
    <row r="348" spans="1:26" x14ac:dyDescent="0.25">
      <c r="A348" s="9" t="s">
        <v>1043</v>
      </c>
      <c r="B348" s="6" t="s">
        <v>1044</v>
      </c>
      <c r="C348" s="6">
        <v>60061.484042542201</v>
      </c>
      <c r="D348" s="6">
        <v>66566.803179679293</v>
      </c>
      <c r="E348" s="6" t="s">
        <v>31</v>
      </c>
      <c r="F348" s="6" t="s">
        <v>31</v>
      </c>
      <c r="G348" s="6">
        <v>47880.489371978103</v>
      </c>
      <c r="H348" s="6">
        <v>34830.459393683101</v>
      </c>
      <c r="I348" s="6" t="s">
        <v>31</v>
      </c>
      <c r="J348" s="6" t="s">
        <v>31</v>
      </c>
      <c r="K348" s="6" t="s">
        <v>31</v>
      </c>
      <c r="L348" s="6" t="s">
        <v>31</v>
      </c>
      <c r="M348" s="6" t="s">
        <v>31</v>
      </c>
      <c r="N348" s="6" t="s">
        <v>31</v>
      </c>
      <c r="O348" s="18">
        <f t="shared" si="61"/>
        <v>15.874152502036337</v>
      </c>
      <c r="P348" s="18">
        <f t="shared" si="62"/>
        <v>16.02251526513216</v>
      </c>
      <c r="Q348" s="18" t="e">
        <f t="shared" si="63"/>
        <v>#VALUE!</v>
      </c>
      <c r="R348" s="18" t="e">
        <f t="shared" si="64"/>
        <v>#VALUE!</v>
      </c>
      <c r="S348" s="18">
        <f t="shared" si="65"/>
        <v>15.547150277255216</v>
      </c>
      <c r="T348" s="18">
        <f t="shared" si="66"/>
        <v>15.088061880915593</v>
      </c>
      <c r="U348" s="18" t="e">
        <f t="shared" si="67"/>
        <v>#VALUE!</v>
      </c>
      <c r="V348" s="18" t="e">
        <f t="shared" si="68"/>
        <v>#VALUE!</v>
      </c>
      <c r="W348" s="18" t="e">
        <f t="shared" si="69"/>
        <v>#VALUE!</v>
      </c>
      <c r="X348" s="18" t="e">
        <f t="shared" si="70"/>
        <v>#VALUE!</v>
      </c>
      <c r="Y348" s="18" t="e">
        <f t="shared" si="71"/>
        <v>#VALUE!</v>
      </c>
      <c r="Z348" s="18" t="e">
        <f t="shared" si="72"/>
        <v>#VALUE!</v>
      </c>
    </row>
    <row r="349" spans="1:26" x14ac:dyDescent="0.25">
      <c r="A349" s="9" t="s">
        <v>1046</v>
      </c>
      <c r="B349" s="6" t="s">
        <v>1047</v>
      </c>
      <c r="C349" s="6">
        <v>118650.17984736001</v>
      </c>
      <c r="D349" s="6">
        <v>730806.35152798204</v>
      </c>
      <c r="E349" s="6" t="s">
        <v>31</v>
      </c>
      <c r="F349" s="6" t="s">
        <v>31</v>
      </c>
      <c r="G349" s="6">
        <v>401821.49621872301</v>
      </c>
      <c r="H349" s="6">
        <v>307637.18381901598</v>
      </c>
      <c r="I349" s="6" t="s">
        <v>31</v>
      </c>
      <c r="J349" s="6" t="s">
        <v>31</v>
      </c>
      <c r="K349" s="6" t="s">
        <v>31</v>
      </c>
      <c r="L349" s="6" t="s">
        <v>31</v>
      </c>
      <c r="M349" s="6" t="s">
        <v>31</v>
      </c>
      <c r="N349" s="6" t="s">
        <v>31</v>
      </c>
      <c r="O349" s="18">
        <f t="shared" si="61"/>
        <v>16.856354761776071</v>
      </c>
      <c r="P349" s="18">
        <f t="shared" si="62"/>
        <v>19.479129647096933</v>
      </c>
      <c r="Q349" s="18" t="e">
        <f t="shared" si="63"/>
        <v>#VALUE!</v>
      </c>
      <c r="R349" s="18" t="e">
        <f t="shared" si="64"/>
        <v>#VALUE!</v>
      </c>
      <c r="S349" s="18">
        <f t="shared" si="65"/>
        <v>18.616195220336284</v>
      </c>
      <c r="T349" s="18">
        <f t="shared" si="66"/>
        <v>18.230870365477642</v>
      </c>
      <c r="U349" s="18" t="e">
        <f t="shared" si="67"/>
        <v>#VALUE!</v>
      </c>
      <c r="V349" s="18" t="e">
        <f t="shared" si="68"/>
        <v>#VALUE!</v>
      </c>
      <c r="W349" s="18" t="e">
        <f t="shared" si="69"/>
        <v>#VALUE!</v>
      </c>
      <c r="X349" s="18" t="e">
        <f t="shared" si="70"/>
        <v>#VALUE!</v>
      </c>
      <c r="Y349" s="18" t="e">
        <f t="shared" si="71"/>
        <v>#VALUE!</v>
      </c>
      <c r="Z349" s="18" t="e">
        <f t="shared" si="72"/>
        <v>#VALUE!</v>
      </c>
    </row>
    <row r="350" spans="1:26" x14ac:dyDescent="0.25">
      <c r="A350" s="9" t="s">
        <v>1049</v>
      </c>
      <c r="B350" s="6" t="s">
        <v>1050</v>
      </c>
      <c r="C350" s="6" t="s">
        <v>31</v>
      </c>
      <c r="D350" s="6" t="s">
        <v>31</v>
      </c>
      <c r="E350" s="6">
        <v>52573.125538040498</v>
      </c>
      <c r="F350" s="6">
        <v>52807.3768600451</v>
      </c>
      <c r="G350" s="6">
        <v>17269.387199392298</v>
      </c>
      <c r="H350" s="6">
        <v>23589.838811150399</v>
      </c>
      <c r="I350" s="6" t="s">
        <v>31</v>
      </c>
      <c r="J350" s="6" t="s">
        <v>31</v>
      </c>
      <c r="K350" s="6" t="s">
        <v>31</v>
      </c>
      <c r="L350" s="6" t="s">
        <v>31</v>
      </c>
      <c r="M350" s="6" t="s">
        <v>31</v>
      </c>
      <c r="N350" s="6" t="s">
        <v>31</v>
      </c>
      <c r="O350" s="18" t="e">
        <f t="shared" si="61"/>
        <v>#VALUE!</v>
      </c>
      <c r="P350" s="18" t="e">
        <f t="shared" si="62"/>
        <v>#VALUE!</v>
      </c>
      <c r="Q350" s="18">
        <f t="shared" si="63"/>
        <v>15.682037887032756</v>
      </c>
      <c r="R350" s="18">
        <f t="shared" si="64"/>
        <v>15.688451858679016</v>
      </c>
      <c r="S350" s="18">
        <f t="shared" si="65"/>
        <v>14.075929269591541</v>
      </c>
      <c r="T350" s="18">
        <f t="shared" si="66"/>
        <v>14.525877940257031</v>
      </c>
      <c r="U350" s="18" t="e">
        <f t="shared" si="67"/>
        <v>#VALUE!</v>
      </c>
      <c r="V350" s="18" t="e">
        <f t="shared" si="68"/>
        <v>#VALUE!</v>
      </c>
      <c r="W350" s="18" t="e">
        <f t="shared" si="69"/>
        <v>#VALUE!</v>
      </c>
      <c r="X350" s="18" t="e">
        <f t="shared" si="70"/>
        <v>#VALUE!</v>
      </c>
      <c r="Y350" s="18" t="e">
        <f t="shared" si="71"/>
        <v>#VALUE!</v>
      </c>
      <c r="Z350" s="18" t="e">
        <f t="shared" si="72"/>
        <v>#VALUE!</v>
      </c>
    </row>
    <row r="351" spans="1:26" x14ac:dyDescent="0.25">
      <c r="A351" s="9" t="s">
        <v>1052</v>
      </c>
      <c r="B351" s="6" t="s">
        <v>1053</v>
      </c>
      <c r="C351" s="6">
        <v>113942.611062401</v>
      </c>
      <c r="D351" s="6" t="s">
        <v>31</v>
      </c>
      <c r="E351" s="6" t="s">
        <v>31</v>
      </c>
      <c r="F351" s="6">
        <v>26180.225021751601</v>
      </c>
      <c r="G351" s="6">
        <v>46156.433839582001</v>
      </c>
      <c r="H351" s="6">
        <v>63450.550940031098</v>
      </c>
      <c r="I351" s="6" t="s">
        <v>31</v>
      </c>
      <c r="J351" s="6" t="s">
        <v>31</v>
      </c>
      <c r="K351" s="6" t="s">
        <v>31</v>
      </c>
      <c r="L351" s="6" t="s">
        <v>31</v>
      </c>
      <c r="M351" s="6" t="s">
        <v>31</v>
      </c>
      <c r="N351" s="6" t="s">
        <v>31</v>
      </c>
      <c r="O351" s="18">
        <f t="shared" si="61"/>
        <v>16.797947846347942</v>
      </c>
      <c r="P351" s="18" t="e">
        <f t="shared" si="62"/>
        <v>#VALUE!</v>
      </c>
      <c r="Q351" s="18" t="e">
        <f t="shared" si="63"/>
        <v>#VALUE!</v>
      </c>
      <c r="R351" s="18">
        <f t="shared" si="64"/>
        <v>14.676189876999523</v>
      </c>
      <c r="S351" s="18">
        <f t="shared" si="65"/>
        <v>15.494244141645972</v>
      </c>
      <c r="T351" s="18">
        <f t="shared" si="66"/>
        <v>15.953345070566185</v>
      </c>
      <c r="U351" s="18" t="e">
        <f t="shared" si="67"/>
        <v>#VALUE!</v>
      </c>
      <c r="V351" s="18" t="e">
        <f t="shared" si="68"/>
        <v>#VALUE!</v>
      </c>
      <c r="W351" s="18" t="e">
        <f t="shared" si="69"/>
        <v>#VALUE!</v>
      </c>
      <c r="X351" s="18" t="e">
        <f t="shared" si="70"/>
        <v>#VALUE!</v>
      </c>
      <c r="Y351" s="18" t="e">
        <f t="shared" si="71"/>
        <v>#VALUE!</v>
      </c>
      <c r="Z351" s="18" t="e">
        <f t="shared" si="72"/>
        <v>#VALUE!</v>
      </c>
    </row>
    <row r="352" spans="1:26" x14ac:dyDescent="0.25">
      <c r="A352" s="9" t="s">
        <v>1055</v>
      </c>
      <c r="B352" s="6" t="s">
        <v>1056</v>
      </c>
      <c r="C352" s="6" t="s">
        <v>31</v>
      </c>
      <c r="D352" s="6" t="s">
        <v>31</v>
      </c>
      <c r="E352" s="6">
        <v>99674.267668621294</v>
      </c>
      <c r="F352" s="6">
        <v>97028.531840964104</v>
      </c>
      <c r="G352" s="6">
        <v>50731.8897644916</v>
      </c>
      <c r="H352" s="6">
        <v>55474.493170840302</v>
      </c>
      <c r="I352" s="6" t="s">
        <v>31</v>
      </c>
      <c r="J352" s="6" t="s">
        <v>31</v>
      </c>
      <c r="K352" s="6" t="s">
        <v>31</v>
      </c>
      <c r="L352" s="6" t="s">
        <v>31</v>
      </c>
      <c r="M352" s="6" t="s">
        <v>31</v>
      </c>
      <c r="N352" s="6" t="s">
        <v>31</v>
      </c>
      <c r="O352" s="18" t="e">
        <f t="shared" si="61"/>
        <v>#VALUE!</v>
      </c>
      <c r="P352" s="18" t="e">
        <f t="shared" si="62"/>
        <v>#VALUE!</v>
      </c>
      <c r="Q352" s="18">
        <f t="shared" si="63"/>
        <v>16.604933479975422</v>
      </c>
      <c r="R352" s="18">
        <f t="shared" si="64"/>
        <v>16.566121422651204</v>
      </c>
      <c r="S352" s="18">
        <f t="shared" si="65"/>
        <v>15.630605281455155</v>
      </c>
      <c r="T352" s="18">
        <f t="shared" si="66"/>
        <v>15.759536961201022</v>
      </c>
      <c r="U352" s="18" t="e">
        <f t="shared" si="67"/>
        <v>#VALUE!</v>
      </c>
      <c r="V352" s="18" t="e">
        <f t="shared" si="68"/>
        <v>#VALUE!</v>
      </c>
      <c r="W352" s="18" t="e">
        <f t="shared" si="69"/>
        <v>#VALUE!</v>
      </c>
      <c r="X352" s="18" t="e">
        <f t="shared" si="70"/>
        <v>#VALUE!</v>
      </c>
      <c r="Y352" s="18" t="e">
        <f t="shared" si="71"/>
        <v>#VALUE!</v>
      </c>
      <c r="Z352" s="18" t="e">
        <f t="shared" si="72"/>
        <v>#VALUE!</v>
      </c>
    </row>
    <row r="353" spans="1:26" x14ac:dyDescent="0.25">
      <c r="A353" s="9" t="s">
        <v>1058</v>
      </c>
      <c r="B353" s="6" t="s">
        <v>1059</v>
      </c>
      <c r="C353" s="6">
        <v>170178.71096193299</v>
      </c>
      <c r="D353" s="6">
        <v>140550.40972843001</v>
      </c>
      <c r="E353" s="6" t="s">
        <v>31</v>
      </c>
      <c r="F353" s="6" t="s">
        <v>31</v>
      </c>
      <c r="G353" s="6">
        <v>397044.21181008802</v>
      </c>
      <c r="H353" s="6" t="s">
        <v>31</v>
      </c>
      <c r="I353" s="6" t="s">
        <v>31</v>
      </c>
      <c r="J353" s="6" t="s">
        <v>31</v>
      </c>
      <c r="K353" s="6" t="s">
        <v>31</v>
      </c>
      <c r="L353" s="6" t="s">
        <v>31</v>
      </c>
      <c r="M353" s="6" t="s">
        <v>31</v>
      </c>
      <c r="N353" s="6" t="s">
        <v>31</v>
      </c>
      <c r="O353" s="18">
        <f t="shared" si="61"/>
        <v>17.376691044300458</v>
      </c>
      <c r="P353" s="18">
        <f t="shared" si="62"/>
        <v>17.100728133863445</v>
      </c>
      <c r="Q353" s="18" t="e">
        <f t="shared" si="63"/>
        <v>#VALUE!</v>
      </c>
      <c r="R353" s="18" t="e">
        <f t="shared" si="64"/>
        <v>#VALUE!</v>
      </c>
      <c r="S353" s="18">
        <f t="shared" si="65"/>
        <v>18.598940138247798</v>
      </c>
      <c r="T353" s="18" t="e">
        <f t="shared" si="66"/>
        <v>#VALUE!</v>
      </c>
      <c r="U353" s="18" t="e">
        <f t="shared" si="67"/>
        <v>#VALUE!</v>
      </c>
      <c r="V353" s="18" t="e">
        <f t="shared" si="68"/>
        <v>#VALUE!</v>
      </c>
      <c r="W353" s="18" t="e">
        <f t="shared" si="69"/>
        <v>#VALUE!</v>
      </c>
      <c r="X353" s="18" t="e">
        <f t="shared" si="70"/>
        <v>#VALUE!</v>
      </c>
      <c r="Y353" s="18" t="e">
        <f t="shared" si="71"/>
        <v>#VALUE!</v>
      </c>
      <c r="Z353" s="18" t="e">
        <f t="shared" si="72"/>
        <v>#VALUE!</v>
      </c>
    </row>
    <row r="354" spans="1:26" x14ac:dyDescent="0.25">
      <c r="A354" s="9" t="s">
        <v>1061</v>
      </c>
      <c r="B354" s="6" t="s">
        <v>1062</v>
      </c>
      <c r="C354" s="6">
        <v>64447.308224829801</v>
      </c>
      <c r="D354" s="6">
        <v>92495.113686450699</v>
      </c>
      <c r="E354" s="6" t="s">
        <v>31</v>
      </c>
      <c r="F354" s="6">
        <v>33659.327647489401</v>
      </c>
      <c r="G354" s="6" t="s">
        <v>31</v>
      </c>
      <c r="H354" s="6" t="s">
        <v>31</v>
      </c>
      <c r="I354" s="6" t="s">
        <v>31</v>
      </c>
      <c r="J354" s="6" t="s">
        <v>31</v>
      </c>
      <c r="K354" s="6" t="s">
        <v>31</v>
      </c>
      <c r="L354" s="6" t="s">
        <v>31</v>
      </c>
      <c r="M354" s="6" t="s">
        <v>31</v>
      </c>
      <c r="N354" s="6" t="s">
        <v>31</v>
      </c>
      <c r="O354" s="18">
        <f t="shared" si="61"/>
        <v>15.975832482251388</v>
      </c>
      <c r="P354" s="18">
        <f t="shared" si="62"/>
        <v>16.497089532783519</v>
      </c>
      <c r="Q354" s="18" t="e">
        <f t="shared" si="63"/>
        <v>#VALUE!</v>
      </c>
      <c r="R354" s="18">
        <f t="shared" si="64"/>
        <v>15.038718738352765</v>
      </c>
      <c r="S354" s="18" t="e">
        <f t="shared" si="65"/>
        <v>#VALUE!</v>
      </c>
      <c r="T354" s="18" t="e">
        <f t="shared" si="66"/>
        <v>#VALUE!</v>
      </c>
      <c r="U354" s="18" t="e">
        <f t="shared" si="67"/>
        <v>#VALUE!</v>
      </c>
      <c r="V354" s="18" t="e">
        <f t="shared" si="68"/>
        <v>#VALUE!</v>
      </c>
      <c r="W354" s="18" t="e">
        <f t="shared" si="69"/>
        <v>#VALUE!</v>
      </c>
      <c r="X354" s="18" t="e">
        <f t="shared" si="70"/>
        <v>#VALUE!</v>
      </c>
      <c r="Y354" s="18" t="e">
        <f t="shared" si="71"/>
        <v>#VALUE!</v>
      </c>
      <c r="Z354" s="18" t="e">
        <f t="shared" si="72"/>
        <v>#VALUE!</v>
      </c>
    </row>
    <row r="355" spans="1:26" x14ac:dyDescent="0.25">
      <c r="A355" s="9" t="s">
        <v>1064</v>
      </c>
      <c r="B355" s="6" t="s">
        <v>1065</v>
      </c>
      <c r="C355" s="6">
        <v>167508.184379777</v>
      </c>
      <c r="D355" s="6">
        <v>210841.254753708</v>
      </c>
      <c r="E355" s="6" t="s">
        <v>31</v>
      </c>
      <c r="F355" s="6" t="s">
        <v>31</v>
      </c>
      <c r="G355" s="6" t="s">
        <v>31</v>
      </c>
      <c r="H355" s="6">
        <v>40358.4295635175</v>
      </c>
      <c r="I355" s="6" t="s">
        <v>31</v>
      </c>
      <c r="J355" s="6" t="s">
        <v>31</v>
      </c>
      <c r="K355" s="6" t="s">
        <v>31</v>
      </c>
      <c r="L355" s="6" t="s">
        <v>31</v>
      </c>
      <c r="M355" s="6" t="s">
        <v>31</v>
      </c>
      <c r="N355" s="6" t="s">
        <v>31</v>
      </c>
      <c r="O355" s="18">
        <f t="shared" si="61"/>
        <v>17.35387206120517</v>
      </c>
      <c r="P355" s="18">
        <f t="shared" si="62"/>
        <v>17.685797657376551</v>
      </c>
      <c r="Q355" s="18" t="e">
        <f t="shared" si="63"/>
        <v>#VALUE!</v>
      </c>
      <c r="R355" s="18" t="e">
        <f t="shared" si="64"/>
        <v>#VALUE!</v>
      </c>
      <c r="S355" s="18" t="e">
        <f t="shared" si="65"/>
        <v>#VALUE!</v>
      </c>
      <c r="T355" s="18">
        <f t="shared" si="66"/>
        <v>15.300582416605074</v>
      </c>
      <c r="U355" s="18" t="e">
        <f t="shared" si="67"/>
        <v>#VALUE!</v>
      </c>
      <c r="V355" s="18" t="e">
        <f t="shared" si="68"/>
        <v>#VALUE!</v>
      </c>
      <c r="W355" s="18" t="e">
        <f t="shared" si="69"/>
        <v>#VALUE!</v>
      </c>
      <c r="X355" s="18" t="e">
        <f t="shared" si="70"/>
        <v>#VALUE!</v>
      </c>
      <c r="Y355" s="18" t="e">
        <f t="shared" si="71"/>
        <v>#VALUE!</v>
      </c>
      <c r="Z355" s="18" t="e">
        <f t="shared" si="72"/>
        <v>#VALUE!</v>
      </c>
    </row>
    <row r="356" spans="1:26" x14ac:dyDescent="0.25">
      <c r="A356" s="9" t="s">
        <v>1067</v>
      </c>
      <c r="B356" s="6" t="s">
        <v>1068</v>
      </c>
      <c r="C356" s="6" t="s">
        <v>31</v>
      </c>
      <c r="D356" s="6" t="s">
        <v>31</v>
      </c>
      <c r="E356" s="6">
        <v>51301.257392478597</v>
      </c>
      <c r="F356" s="6">
        <v>54134.458628851702</v>
      </c>
      <c r="G356" s="6">
        <v>44911.854848532603</v>
      </c>
      <c r="H356" s="6" t="s">
        <v>31</v>
      </c>
      <c r="I356" s="6" t="s">
        <v>31</v>
      </c>
      <c r="J356" s="6" t="s">
        <v>31</v>
      </c>
      <c r="K356" s="6" t="s">
        <v>31</v>
      </c>
      <c r="L356" s="6" t="s">
        <v>31</v>
      </c>
      <c r="M356" s="6" t="s">
        <v>31</v>
      </c>
      <c r="N356" s="6" t="s">
        <v>31</v>
      </c>
      <c r="O356" s="18" t="e">
        <f t="shared" si="61"/>
        <v>#VALUE!</v>
      </c>
      <c r="P356" s="18" t="e">
        <f t="shared" si="62"/>
        <v>#VALUE!</v>
      </c>
      <c r="Q356" s="18">
        <f t="shared" si="63"/>
        <v>15.646706566232895</v>
      </c>
      <c r="R356" s="18">
        <f t="shared" si="64"/>
        <v>15.724259595919602</v>
      </c>
      <c r="S356" s="18">
        <f t="shared" si="65"/>
        <v>15.454808685846855</v>
      </c>
      <c r="T356" s="18" t="e">
        <f t="shared" si="66"/>
        <v>#VALUE!</v>
      </c>
      <c r="U356" s="18" t="e">
        <f t="shared" si="67"/>
        <v>#VALUE!</v>
      </c>
      <c r="V356" s="18" t="e">
        <f t="shared" si="68"/>
        <v>#VALUE!</v>
      </c>
      <c r="W356" s="18" t="e">
        <f t="shared" si="69"/>
        <v>#VALUE!</v>
      </c>
      <c r="X356" s="18" t="e">
        <f t="shared" si="70"/>
        <v>#VALUE!</v>
      </c>
      <c r="Y356" s="18" t="e">
        <f t="shared" si="71"/>
        <v>#VALUE!</v>
      </c>
      <c r="Z356" s="18" t="e">
        <f t="shared" si="72"/>
        <v>#VALUE!</v>
      </c>
    </row>
    <row r="357" spans="1:26" x14ac:dyDescent="0.25">
      <c r="A357" s="9" t="s">
        <v>1070</v>
      </c>
      <c r="B357" s="6" t="s">
        <v>1071</v>
      </c>
      <c r="C357" s="6" t="s">
        <v>31</v>
      </c>
      <c r="D357" s="6" t="s">
        <v>31</v>
      </c>
      <c r="E357" s="6">
        <v>79944.325145315597</v>
      </c>
      <c r="F357" s="6">
        <v>68460.780802416804</v>
      </c>
      <c r="G357" s="6">
        <v>6180.0375726296497</v>
      </c>
      <c r="H357" s="6" t="s">
        <v>31</v>
      </c>
      <c r="I357" s="6" t="s">
        <v>31</v>
      </c>
      <c r="J357" s="6" t="s">
        <v>31</v>
      </c>
      <c r="K357" s="6" t="s">
        <v>31</v>
      </c>
      <c r="L357" s="6" t="s">
        <v>31</v>
      </c>
      <c r="M357" s="6" t="s">
        <v>31</v>
      </c>
      <c r="N357" s="6" t="s">
        <v>31</v>
      </c>
      <c r="O357" s="18" t="e">
        <f t="shared" si="61"/>
        <v>#VALUE!</v>
      </c>
      <c r="P357" s="18" t="e">
        <f t="shared" si="62"/>
        <v>#VALUE!</v>
      </c>
      <c r="Q357" s="18">
        <f t="shared" si="63"/>
        <v>16.286708007060128</v>
      </c>
      <c r="R357" s="18">
        <f t="shared" si="64"/>
        <v>16.062990126079949</v>
      </c>
      <c r="S357" s="18">
        <f t="shared" si="65"/>
        <v>12.593399893937642</v>
      </c>
      <c r="T357" s="18" t="e">
        <f t="shared" si="66"/>
        <v>#VALUE!</v>
      </c>
      <c r="U357" s="18" t="e">
        <f t="shared" si="67"/>
        <v>#VALUE!</v>
      </c>
      <c r="V357" s="18" t="e">
        <f t="shared" si="68"/>
        <v>#VALUE!</v>
      </c>
      <c r="W357" s="18" t="e">
        <f t="shared" si="69"/>
        <v>#VALUE!</v>
      </c>
      <c r="X357" s="18" t="e">
        <f t="shared" si="70"/>
        <v>#VALUE!</v>
      </c>
      <c r="Y357" s="18" t="e">
        <f t="shared" si="71"/>
        <v>#VALUE!</v>
      </c>
      <c r="Z357" s="18" t="e">
        <f t="shared" si="72"/>
        <v>#VALUE!</v>
      </c>
    </row>
    <row r="358" spans="1:26" x14ac:dyDescent="0.25">
      <c r="A358" s="9" t="s">
        <v>1073</v>
      </c>
      <c r="B358" s="6" t="s">
        <v>1074</v>
      </c>
      <c r="C358" s="6" t="s">
        <v>31</v>
      </c>
      <c r="D358" s="6" t="s">
        <v>31</v>
      </c>
      <c r="E358" s="6">
        <v>102179.544473075</v>
      </c>
      <c r="F358" s="6">
        <v>121000.731170375</v>
      </c>
      <c r="G358" s="6">
        <v>70076.605361934795</v>
      </c>
      <c r="H358" s="6" t="s">
        <v>31</v>
      </c>
      <c r="I358" s="6" t="s">
        <v>31</v>
      </c>
      <c r="J358" s="6" t="s">
        <v>31</v>
      </c>
      <c r="K358" s="6" t="s">
        <v>31</v>
      </c>
      <c r="L358" s="6" t="s">
        <v>31</v>
      </c>
      <c r="M358" s="6" t="s">
        <v>31</v>
      </c>
      <c r="N358" s="6" t="s">
        <v>31</v>
      </c>
      <c r="O358" s="18" t="e">
        <f t="shared" si="61"/>
        <v>#VALUE!</v>
      </c>
      <c r="P358" s="18" t="e">
        <f t="shared" si="62"/>
        <v>#VALUE!</v>
      </c>
      <c r="Q358" s="18">
        <f t="shared" si="63"/>
        <v>16.64074688361843</v>
      </c>
      <c r="R358" s="18">
        <f t="shared" si="64"/>
        <v>16.884656239727484</v>
      </c>
      <c r="S358" s="18">
        <f t="shared" si="65"/>
        <v>16.096645269412615</v>
      </c>
      <c r="T358" s="18" t="e">
        <f t="shared" si="66"/>
        <v>#VALUE!</v>
      </c>
      <c r="U358" s="18" t="e">
        <f t="shared" si="67"/>
        <v>#VALUE!</v>
      </c>
      <c r="V358" s="18" t="e">
        <f t="shared" si="68"/>
        <v>#VALUE!</v>
      </c>
      <c r="W358" s="18" t="e">
        <f t="shared" si="69"/>
        <v>#VALUE!</v>
      </c>
      <c r="X358" s="18" t="e">
        <f t="shared" si="70"/>
        <v>#VALUE!</v>
      </c>
      <c r="Y358" s="18" t="e">
        <f t="shared" si="71"/>
        <v>#VALUE!</v>
      </c>
      <c r="Z358" s="18" t="e">
        <f t="shared" si="72"/>
        <v>#VALUE!</v>
      </c>
    </row>
    <row r="359" spans="1:26" x14ac:dyDescent="0.25">
      <c r="A359" s="9" t="s">
        <v>1076</v>
      </c>
      <c r="B359" s="6" t="s">
        <v>1077</v>
      </c>
      <c r="C359" s="6" t="s">
        <v>31</v>
      </c>
      <c r="D359" s="6" t="s">
        <v>31</v>
      </c>
      <c r="E359" s="6" t="s">
        <v>31</v>
      </c>
      <c r="F359" s="6">
        <v>10412.284515519899</v>
      </c>
      <c r="G359" s="6">
        <v>28129.586774400701</v>
      </c>
      <c r="H359" s="6">
        <v>26213.122947499</v>
      </c>
      <c r="I359" s="6" t="s">
        <v>31</v>
      </c>
      <c r="J359" s="6" t="s">
        <v>31</v>
      </c>
      <c r="K359" s="6" t="s">
        <v>31</v>
      </c>
      <c r="L359" s="6" t="s">
        <v>31</v>
      </c>
      <c r="M359" s="6" t="s">
        <v>31</v>
      </c>
      <c r="N359" s="6" t="s">
        <v>31</v>
      </c>
      <c r="O359" s="18" t="e">
        <f t="shared" si="61"/>
        <v>#VALUE!</v>
      </c>
      <c r="P359" s="18" t="e">
        <f t="shared" si="62"/>
        <v>#VALUE!</v>
      </c>
      <c r="Q359" s="18" t="e">
        <f t="shared" si="63"/>
        <v>#VALUE!</v>
      </c>
      <c r="R359" s="18">
        <f t="shared" si="64"/>
        <v>13.345999018563308</v>
      </c>
      <c r="S359" s="18">
        <f t="shared" si="65"/>
        <v>14.779800739066562</v>
      </c>
      <c r="T359" s="18">
        <f t="shared" si="66"/>
        <v>14.678001621520854</v>
      </c>
      <c r="U359" s="18" t="e">
        <f t="shared" si="67"/>
        <v>#VALUE!</v>
      </c>
      <c r="V359" s="18" t="e">
        <f t="shared" si="68"/>
        <v>#VALUE!</v>
      </c>
      <c r="W359" s="18" t="e">
        <f t="shared" si="69"/>
        <v>#VALUE!</v>
      </c>
      <c r="X359" s="18" t="e">
        <f t="shared" si="70"/>
        <v>#VALUE!</v>
      </c>
      <c r="Y359" s="18" t="e">
        <f t="shared" si="71"/>
        <v>#VALUE!</v>
      </c>
      <c r="Z359" s="18" t="e">
        <f t="shared" si="72"/>
        <v>#VALUE!</v>
      </c>
    </row>
    <row r="360" spans="1:26" x14ac:dyDescent="0.25">
      <c r="A360" s="9" t="s">
        <v>1079</v>
      </c>
      <c r="B360" s="6" t="s">
        <v>1080</v>
      </c>
      <c r="C360" s="6">
        <v>37282.176539826498</v>
      </c>
      <c r="D360" s="6" t="s">
        <v>31</v>
      </c>
      <c r="E360" s="6" t="s">
        <v>31</v>
      </c>
      <c r="F360" s="6" t="s">
        <v>31</v>
      </c>
      <c r="G360" s="6">
        <v>46639.320890694798</v>
      </c>
      <c r="H360" s="6">
        <v>42273.040995210802</v>
      </c>
      <c r="I360" s="6" t="s">
        <v>31</v>
      </c>
      <c r="J360" s="6" t="s">
        <v>31</v>
      </c>
      <c r="K360" s="6" t="s">
        <v>31</v>
      </c>
      <c r="L360" s="6" t="s">
        <v>31</v>
      </c>
      <c r="M360" s="6" t="s">
        <v>31</v>
      </c>
      <c r="N360" s="6" t="s">
        <v>31</v>
      </c>
      <c r="O360" s="18">
        <f t="shared" si="61"/>
        <v>15.186198466782869</v>
      </c>
      <c r="P360" s="18" t="e">
        <f t="shared" si="62"/>
        <v>#VALUE!</v>
      </c>
      <c r="Q360" s="18" t="e">
        <f t="shared" si="63"/>
        <v>#VALUE!</v>
      </c>
      <c r="R360" s="18" t="e">
        <f t="shared" si="64"/>
        <v>#VALUE!</v>
      </c>
      <c r="S360" s="18">
        <f t="shared" si="65"/>
        <v>15.50925916133915</v>
      </c>
      <c r="T360" s="18">
        <f t="shared" si="66"/>
        <v>15.367450278786009</v>
      </c>
      <c r="U360" s="18" t="e">
        <f t="shared" si="67"/>
        <v>#VALUE!</v>
      </c>
      <c r="V360" s="18" t="e">
        <f t="shared" si="68"/>
        <v>#VALUE!</v>
      </c>
      <c r="W360" s="18" t="e">
        <f t="shared" si="69"/>
        <v>#VALUE!</v>
      </c>
      <c r="X360" s="18" t="e">
        <f t="shared" si="70"/>
        <v>#VALUE!</v>
      </c>
      <c r="Y360" s="18" t="e">
        <f t="shared" si="71"/>
        <v>#VALUE!</v>
      </c>
      <c r="Z360" s="18" t="e">
        <f t="shared" si="72"/>
        <v>#VALUE!</v>
      </c>
    </row>
    <row r="361" spans="1:26" x14ac:dyDescent="0.25">
      <c r="A361" s="9" t="s">
        <v>1082</v>
      </c>
      <c r="B361" s="6" t="s">
        <v>1083</v>
      </c>
      <c r="C361" s="6" t="s">
        <v>31</v>
      </c>
      <c r="D361" s="6" t="s">
        <v>31</v>
      </c>
      <c r="E361" s="6">
        <v>120800.74338209799</v>
      </c>
      <c r="F361" s="6" t="s">
        <v>31</v>
      </c>
      <c r="G361" s="6">
        <v>427067.08352579101</v>
      </c>
      <c r="H361" s="6">
        <v>1081323.0343073001</v>
      </c>
      <c r="I361" s="6" t="s">
        <v>31</v>
      </c>
      <c r="J361" s="6" t="s">
        <v>31</v>
      </c>
      <c r="K361" s="6" t="s">
        <v>31</v>
      </c>
      <c r="L361" s="6" t="s">
        <v>31</v>
      </c>
      <c r="M361" s="6" t="s">
        <v>31</v>
      </c>
      <c r="N361" s="6" t="s">
        <v>31</v>
      </c>
      <c r="O361" s="18" t="e">
        <f t="shared" si="61"/>
        <v>#VALUE!</v>
      </c>
      <c r="P361" s="18" t="e">
        <f t="shared" si="62"/>
        <v>#VALUE!</v>
      </c>
      <c r="Q361" s="18">
        <f t="shared" si="63"/>
        <v>16.882269807165752</v>
      </c>
      <c r="R361" s="18" t="e">
        <f t="shared" si="64"/>
        <v>#VALUE!</v>
      </c>
      <c r="S361" s="18">
        <f t="shared" si="65"/>
        <v>18.704103180040001</v>
      </c>
      <c r="T361" s="18">
        <f t="shared" si="66"/>
        <v>20.044366147321696</v>
      </c>
      <c r="U361" s="18" t="e">
        <f t="shared" si="67"/>
        <v>#VALUE!</v>
      </c>
      <c r="V361" s="18" t="e">
        <f t="shared" si="68"/>
        <v>#VALUE!</v>
      </c>
      <c r="W361" s="18" t="e">
        <f t="shared" si="69"/>
        <v>#VALUE!</v>
      </c>
      <c r="X361" s="18" t="e">
        <f t="shared" si="70"/>
        <v>#VALUE!</v>
      </c>
      <c r="Y361" s="18" t="e">
        <f t="shared" si="71"/>
        <v>#VALUE!</v>
      </c>
      <c r="Z361" s="18" t="e">
        <f t="shared" si="72"/>
        <v>#VALUE!</v>
      </c>
    </row>
    <row r="362" spans="1:26" x14ac:dyDescent="0.25">
      <c r="A362" s="9" t="s">
        <v>1085</v>
      </c>
      <c r="B362" s="6" t="s">
        <v>1086</v>
      </c>
      <c r="C362" s="6" t="s">
        <v>31</v>
      </c>
      <c r="D362" s="6" t="s">
        <v>31</v>
      </c>
      <c r="E362" s="6">
        <v>42785.031228983302</v>
      </c>
      <c r="F362" s="6">
        <v>36072.167606876399</v>
      </c>
      <c r="G362" s="6">
        <v>28048.917078574901</v>
      </c>
      <c r="H362" s="6" t="s">
        <v>31</v>
      </c>
      <c r="I362" s="6" t="s">
        <v>31</v>
      </c>
      <c r="J362" s="6" t="s">
        <v>31</v>
      </c>
      <c r="K362" s="6" t="s">
        <v>31</v>
      </c>
      <c r="L362" s="6" t="s">
        <v>31</v>
      </c>
      <c r="M362" s="6" t="s">
        <v>31</v>
      </c>
      <c r="N362" s="6" t="s">
        <v>31</v>
      </c>
      <c r="O362" s="18" t="e">
        <f t="shared" si="61"/>
        <v>#VALUE!</v>
      </c>
      <c r="P362" s="18" t="e">
        <f t="shared" si="62"/>
        <v>#VALUE!</v>
      </c>
      <c r="Q362" s="18">
        <f t="shared" si="63"/>
        <v>15.384818523162979</v>
      </c>
      <c r="R362" s="18">
        <f t="shared" si="64"/>
        <v>15.138598498037599</v>
      </c>
      <c r="S362" s="18">
        <f t="shared" si="65"/>
        <v>14.77565745143419</v>
      </c>
      <c r="T362" s="18" t="e">
        <f t="shared" si="66"/>
        <v>#VALUE!</v>
      </c>
      <c r="U362" s="18" t="e">
        <f t="shared" si="67"/>
        <v>#VALUE!</v>
      </c>
      <c r="V362" s="18" t="e">
        <f t="shared" si="68"/>
        <v>#VALUE!</v>
      </c>
      <c r="W362" s="18" t="e">
        <f t="shared" si="69"/>
        <v>#VALUE!</v>
      </c>
      <c r="X362" s="18" t="e">
        <f t="shared" si="70"/>
        <v>#VALUE!</v>
      </c>
      <c r="Y362" s="18" t="e">
        <f t="shared" si="71"/>
        <v>#VALUE!</v>
      </c>
      <c r="Z362" s="18" t="e">
        <f t="shared" si="72"/>
        <v>#VALUE!</v>
      </c>
    </row>
    <row r="363" spans="1:26" x14ac:dyDescent="0.25">
      <c r="A363" s="9" t="s">
        <v>1088</v>
      </c>
      <c r="B363" s="6" t="s">
        <v>1089</v>
      </c>
      <c r="C363" s="6" t="s">
        <v>31</v>
      </c>
      <c r="D363" s="6">
        <v>5490.3228989674799</v>
      </c>
      <c r="E363" s="6">
        <v>366985.56934809498</v>
      </c>
      <c r="F363" s="6">
        <v>367389.26959162898</v>
      </c>
      <c r="G363" s="6" t="s">
        <v>31</v>
      </c>
      <c r="H363" s="6" t="s">
        <v>31</v>
      </c>
      <c r="I363" s="6" t="s">
        <v>31</v>
      </c>
      <c r="J363" s="6" t="s">
        <v>31</v>
      </c>
      <c r="K363" s="6" t="s">
        <v>31</v>
      </c>
      <c r="L363" s="6" t="s">
        <v>31</v>
      </c>
      <c r="M363" s="6" t="s">
        <v>31</v>
      </c>
      <c r="N363" s="6" t="s">
        <v>31</v>
      </c>
      <c r="O363" s="18" t="e">
        <f t="shared" si="61"/>
        <v>#VALUE!</v>
      </c>
      <c r="P363" s="18">
        <f t="shared" si="62"/>
        <v>12.422675284719539</v>
      </c>
      <c r="Q363" s="18">
        <f t="shared" si="63"/>
        <v>18.485363808787973</v>
      </c>
      <c r="R363" s="18">
        <f t="shared" si="64"/>
        <v>18.486949964432576</v>
      </c>
      <c r="S363" s="18" t="e">
        <f t="shared" si="65"/>
        <v>#VALUE!</v>
      </c>
      <c r="T363" s="18" t="e">
        <f t="shared" si="66"/>
        <v>#VALUE!</v>
      </c>
      <c r="U363" s="18" t="e">
        <f t="shared" si="67"/>
        <v>#VALUE!</v>
      </c>
      <c r="V363" s="18" t="e">
        <f t="shared" si="68"/>
        <v>#VALUE!</v>
      </c>
      <c r="W363" s="18" t="e">
        <f t="shared" si="69"/>
        <v>#VALUE!</v>
      </c>
      <c r="X363" s="18" t="e">
        <f t="shared" si="70"/>
        <v>#VALUE!</v>
      </c>
      <c r="Y363" s="18" t="e">
        <f t="shared" si="71"/>
        <v>#VALUE!</v>
      </c>
      <c r="Z363" s="18" t="e">
        <f t="shared" si="72"/>
        <v>#VALUE!</v>
      </c>
    </row>
    <row r="364" spans="1:26" x14ac:dyDescent="0.25">
      <c r="A364" s="9" t="s">
        <v>1091</v>
      </c>
      <c r="B364" s="6" t="s">
        <v>1092</v>
      </c>
      <c r="C364" s="6">
        <v>67515.166366932302</v>
      </c>
      <c r="D364" s="6">
        <v>116289.95173713101</v>
      </c>
      <c r="E364" s="6" t="s">
        <v>31</v>
      </c>
      <c r="F364" s="6" t="s">
        <v>31</v>
      </c>
      <c r="G364" s="6" t="s">
        <v>31</v>
      </c>
      <c r="H364" s="6" t="s">
        <v>31</v>
      </c>
      <c r="I364" s="6" t="s">
        <v>31</v>
      </c>
      <c r="J364" s="6" t="s">
        <v>31</v>
      </c>
      <c r="K364" s="6" t="s">
        <v>31</v>
      </c>
      <c r="L364" s="6" t="s">
        <v>31</v>
      </c>
      <c r="M364" s="6" t="s">
        <v>31</v>
      </c>
      <c r="N364" s="6" t="s">
        <v>31</v>
      </c>
      <c r="O364" s="18">
        <f t="shared" si="61"/>
        <v>16.042924000003364</v>
      </c>
      <c r="P364" s="18">
        <f t="shared" si="62"/>
        <v>16.827366917720038</v>
      </c>
      <c r="Q364" s="18" t="e">
        <f t="shared" si="63"/>
        <v>#VALUE!</v>
      </c>
      <c r="R364" s="18" t="e">
        <f t="shared" si="64"/>
        <v>#VALUE!</v>
      </c>
      <c r="S364" s="18" t="e">
        <f t="shared" si="65"/>
        <v>#VALUE!</v>
      </c>
      <c r="T364" s="18" t="e">
        <f t="shared" si="66"/>
        <v>#VALUE!</v>
      </c>
      <c r="U364" s="18" t="e">
        <f t="shared" si="67"/>
        <v>#VALUE!</v>
      </c>
      <c r="V364" s="18" t="e">
        <f t="shared" si="68"/>
        <v>#VALUE!</v>
      </c>
      <c r="W364" s="18" t="e">
        <f t="shared" si="69"/>
        <v>#VALUE!</v>
      </c>
      <c r="X364" s="18" t="e">
        <f t="shared" si="70"/>
        <v>#VALUE!</v>
      </c>
      <c r="Y364" s="18" t="e">
        <f t="shared" si="71"/>
        <v>#VALUE!</v>
      </c>
      <c r="Z364" s="18" t="e">
        <f t="shared" si="72"/>
        <v>#VALUE!</v>
      </c>
    </row>
    <row r="365" spans="1:26" x14ac:dyDescent="0.25">
      <c r="A365" s="9" t="s">
        <v>1094</v>
      </c>
      <c r="B365" s="6" t="s">
        <v>1095</v>
      </c>
      <c r="C365" s="6">
        <v>54675.993052201098</v>
      </c>
      <c r="D365" s="6">
        <v>107230.706988059</v>
      </c>
      <c r="E365" s="6" t="s">
        <v>31</v>
      </c>
      <c r="F365" s="6" t="s">
        <v>31</v>
      </c>
      <c r="G365" s="6" t="s">
        <v>31</v>
      </c>
      <c r="H365" s="6" t="s">
        <v>31</v>
      </c>
      <c r="I365" s="6" t="s">
        <v>31</v>
      </c>
      <c r="J365" s="6" t="s">
        <v>31</v>
      </c>
      <c r="K365" s="6" t="s">
        <v>31</v>
      </c>
      <c r="L365" s="6" t="s">
        <v>31</v>
      </c>
      <c r="M365" s="6" t="s">
        <v>31</v>
      </c>
      <c r="N365" s="6" t="s">
        <v>31</v>
      </c>
      <c r="O365" s="18">
        <f t="shared" si="61"/>
        <v>15.738619897995664</v>
      </c>
      <c r="P365" s="18">
        <f t="shared" si="62"/>
        <v>16.71035857496863</v>
      </c>
      <c r="Q365" s="18" t="e">
        <f t="shared" si="63"/>
        <v>#VALUE!</v>
      </c>
      <c r="R365" s="18" t="e">
        <f t="shared" si="64"/>
        <v>#VALUE!</v>
      </c>
      <c r="S365" s="18" t="e">
        <f t="shared" si="65"/>
        <v>#VALUE!</v>
      </c>
      <c r="T365" s="18" t="e">
        <f t="shared" si="66"/>
        <v>#VALUE!</v>
      </c>
      <c r="U365" s="18" t="e">
        <f t="shared" si="67"/>
        <v>#VALUE!</v>
      </c>
      <c r="V365" s="18" t="e">
        <f t="shared" si="68"/>
        <v>#VALUE!</v>
      </c>
      <c r="W365" s="18" t="e">
        <f t="shared" si="69"/>
        <v>#VALUE!</v>
      </c>
      <c r="X365" s="18" t="e">
        <f t="shared" si="70"/>
        <v>#VALUE!</v>
      </c>
      <c r="Y365" s="18" t="e">
        <f t="shared" si="71"/>
        <v>#VALUE!</v>
      </c>
      <c r="Z365" s="18" t="e">
        <f t="shared" si="72"/>
        <v>#VALUE!</v>
      </c>
    </row>
    <row r="366" spans="1:26" x14ac:dyDescent="0.25">
      <c r="A366" s="9" t="s">
        <v>1097</v>
      </c>
      <c r="B366" s="6" t="s">
        <v>1098</v>
      </c>
      <c r="C366" s="6">
        <v>74934.9871589908</v>
      </c>
      <c r="D366" s="6">
        <v>90862.667749190194</v>
      </c>
      <c r="E366" s="6" t="s">
        <v>31</v>
      </c>
      <c r="F366" s="6" t="s">
        <v>31</v>
      </c>
      <c r="G366" s="6" t="s">
        <v>31</v>
      </c>
      <c r="H366" s="6" t="s">
        <v>31</v>
      </c>
      <c r="I366" s="6" t="s">
        <v>31</v>
      </c>
      <c r="J366" s="6" t="s">
        <v>31</v>
      </c>
      <c r="K366" s="6" t="s">
        <v>31</v>
      </c>
      <c r="L366" s="6" t="s">
        <v>31</v>
      </c>
      <c r="M366" s="6" t="s">
        <v>31</v>
      </c>
      <c r="N366" s="6" t="s">
        <v>31</v>
      </c>
      <c r="O366" s="18">
        <f t="shared" si="61"/>
        <v>16.193351850107391</v>
      </c>
      <c r="P366" s="18">
        <f t="shared" si="62"/>
        <v>16.471400043429977</v>
      </c>
      <c r="Q366" s="18" t="e">
        <f t="shared" si="63"/>
        <v>#VALUE!</v>
      </c>
      <c r="R366" s="18" t="e">
        <f t="shared" si="64"/>
        <v>#VALUE!</v>
      </c>
      <c r="S366" s="18" t="e">
        <f t="shared" si="65"/>
        <v>#VALUE!</v>
      </c>
      <c r="T366" s="18" t="e">
        <f t="shared" si="66"/>
        <v>#VALUE!</v>
      </c>
      <c r="U366" s="18" t="e">
        <f t="shared" si="67"/>
        <v>#VALUE!</v>
      </c>
      <c r="V366" s="18" t="e">
        <f t="shared" si="68"/>
        <v>#VALUE!</v>
      </c>
      <c r="W366" s="18" t="e">
        <f t="shared" si="69"/>
        <v>#VALUE!</v>
      </c>
      <c r="X366" s="18" t="e">
        <f t="shared" si="70"/>
        <v>#VALUE!</v>
      </c>
      <c r="Y366" s="18" t="e">
        <f t="shared" si="71"/>
        <v>#VALUE!</v>
      </c>
      <c r="Z366" s="18" t="e">
        <f t="shared" si="72"/>
        <v>#VALUE!</v>
      </c>
    </row>
    <row r="367" spans="1:26" x14ac:dyDescent="0.25">
      <c r="A367" s="9" t="s">
        <v>1100</v>
      </c>
      <c r="B367" s="6" t="s">
        <v>1101</v>
      </c>
      <c r="C367" s="6" t="s">
        <v>31</v>
      </c>
      <c r="D367" s="6" t="s">
        <v>31</v>
      </c>
      <c r="E367" s="6">
        <v>34113.084064181203</v>
      </c>
      <c r="F367" s="6">
        <v>34975.371841961598</v>
      </c>
      <c r="G367" s="6" t="s">
        <v>31</v>
      </c>
      <c r="H367" s="6" t="s">
        <v>31</v>
      </c>
      <c r="I367" s="6" t="s">
        <v>31</v>
      </c>
      <c r="J367" s="6" t="s">
        <v>31</v>
      </c>
      <c r="K367" s="6" t="s">
        <v>31</v>
      </c>
      <c r="L367" s="6" t="s">
        <v>31</v>
      </c>
      <c r="M367" s="6" t="s">
        <v>31</v>
      </c>
      <c r="N367" s="6" t="s">
        <v>31</v>
      </c>
      <c r="O367" s="18" t="e">
        <f t="shared" si="61"/>
        <v>#VALUE!</v>
      </c>
      <c r="P367" s="18" t="e">
        <f t="shared" si="62"/>
        <v>#VALUE!</v>
      </c>
      <c r="Q367" s="18">
        <f t="shared" si="63"/>
        <v>15.058037570237119</v>
      </c>
      <c r="R367" s="18">
        <f t="shared" si="64"/>
        <v>15.094051775086792</v>
      </c>
      <c r="S367" s="18" t="e">
        <f t="shared" si="65"/>
        <v>#VALUE!</v>
      </c>
      <c r="T367" s="18" t="e">
        <f t="shared" si="66"/>
        <v>#VALUE!</v>
      </c>
      <c r="U367" s="18" t="e">
        <f t="shared" si="67"/>
        <v>#VALUE!</v>
      </c>
      <c r="V367" s="18" t="e">
        <f t="shared" si="68"/>
        <v>#VALUE!</v>
      </c>
      <c r="W367" s="18" t="e">
        <f t="shared" si="69"/>
        <v>#VALUE!</v>
      </c>
      <c r="X367" s="18" t="e">
        <f t="shared" si="70"/>
        <v>#VALUE!</v>
      </c>
      <c r="Y367" s="18" t="e">
        <f t="shared" si="71"/>
        <v>#VALUE!</v>
      </c>
      <c r="Z367" s="18" t="e">
        <f t="shared" si="72"/>
        <v>#VALUE!</v>
      </c>
    </row>
    <row r="368" spans="1:26" x14ac:dyDescent="0.25">
      <c r="A368" s="9" t="s">
        <v>1103</v>
      </c>
      <c r="B368" s="6" t="s">
        <v>1104</v>
      </c>
      <c r="C368" s="6">
        <v>45377.360355785502</v>
      </c>
      <c r="D368" s="6">
        <v>92231.779324128802</v>
      </c>
      <c r="E368" s="6" t="s">
        <v>31</v>
      </c>
      <c r="F368" s="6" t="s">
        <v>31</v>
      </c>
      <c r="G368" s="6" t="s">
        <v>31</v>
      </c>
      <c r="H368" s="6" t="s">
        <v>31</v>
      </c>
      <c r="I368" s="6" t="s">
        <v>31</v>
      </c>
      <c r="J368" s="6" t="s">
        <v>31</v>
      </c>
      <c r="K368" s="6" t="s">
        <v>31</v>
      </c>
      <c r="L368" s="6" t="s">
        <v>31</v>
      </c>
      <c r="M368" s="6" t="s">
        <v>31</v>
      </c>
      <c r="N368" s="6" t="s">
        <v>31</v>
      </c>
      <c r="O368" s="18">
        <f t="shared" si="61"/>
        <v>15.469685068057736</v>
      </c>
      <c r="P368" s="18">
        <f t="shared" si="62"/>
        <v>16.492976309962838</v>
      </c>
      <c r="Q368" s="18" t="e">
        <f t="shared" si="63"/>
        <v>#VALUE!</v>
      </c>
      <c r="R368" s="18" t="e">
        <f t="shared" si="64"/>
        <v>#VALUE!</v>
      </c>
      <c r="S368" s="18" t="e">
        <f t="shared" si="65"/>
        <v>#VALUE!</v>
      </c>
      <c r="T368" s="18" t="e">
        <f t="shared" si="66"/>
        <v>#VALUE!</v>
      </c>
      <c r="U368" s="18" t="e">
        <f t="shared" si="67"/>
        <v>#VALUE!</v>
      </c>
      <c r="V368" s="18" t="e">
        <f t="shared" si="68"/>
        <v>#VALUE!</v>
      </c>
      <c r="W368" s="18" t="e">
        <f t="shared" si="69"/>
        <v>#VALUE!</v>
      </c>
      <c r="X368" s="18" t="e">
        <f t="shared" si="70"/>
        <v>#VALUE!</v>
      </c>
      <c r="Y368" s="18" t="e">
        <f t="shared" si="71"/>
        <v>#VALUE!</v>
      </c>
      <c r="Z368" s="18" t="e">
        <f t="shared" si="72"/>
        <v>#VALUE!</v>
      </c>
    </row>
    <row r="369" spans="1:26" x14ac:dyDescent="0.25">
      <c r="A369" s="9" t="s">
        <v>1106</v>
      </c>
      <c r="B369" s="6" t="s">
        <v>1107</v>
      </c>
      <c r="C369" s="6" t="s">
        <v>31</v>
      </c>
      <c r="D369" s="6" t="s">
        <v>31</v>
      </c>
      <c r="E369" s="6">
        <v>94591.144233459694</v>
      </c>
      <c r="F369" s="6">
        <v>103970.30224060699</v>
      </c>
      <c r="G369" s="6" t="s">
        <v>31</v>
      </c>
      <c r="H369" s="6" t="s">
        <v>31</v>
      </c>
      <c r="I369" s="6" t="s">
        <v>31</v>
      </c>
      <c r="J369" s="6" t="s">
        <v>31</v>
      </c>
      <c r="K369" s="6" t="s">
        <v>31</v>
      </c>
      <c r="L369" s="6" t="s">
        <v>31</v>
      </c>
      <c r="M369" s="6" t="s">
        <v>31</v>
      </c>
      <c r="N369" s="6" t="s">
        <v>31</v>
      </c>
      <c r="O369" s="18" t="e">
        <f t="shared" si="61"/>
        <v>#VALUE!</v>
      </c>
      <c r="P369" s="18" t="e">
        <f t="shared" si="62"/>
        <v>#VALUE!</v>
      </c>
      <c r="Q369" s="18">
        <f t="shared" si="63"/>
        <v>16.529417502136166</v>
      </c>
      <c r="R369" s="18">
        <f t="shared" si="64"/>
        <v>16.665811974643088</v>
      </c>
      <c r="S369" s="18" t="e">
        <f t="shared" si="65"/>
        <v>#VALUE!</v>
      </c>
      <c r="T369" s="18" t="e">
        <f t="shared" si="66"/>
        <v>#VALUE!</v>
      </c>
      <c r="U369" s="18" t="e">
        <f t="shared" si="67"/>
        <v>#VALUE!</v>
      </c>
      <c r="V369" s="18" t="e">
        <f t="shared" si="68"/>
        <v>#VALUE!</v>
      </c>
      <c r="W369" s="18" t="e">
        <f t="shared" si="69"/>
        <v>#VALUE!</v>
      </c>
      <c r="X369" s="18" t="e">
        <f t="shared" si="70"/>
        <v>#VALUE!</v>
      </c>
      <c r="Y369" s="18" t="e">
        <f t="shared" si="71"/>
        <v>#VALUE!</v>
      </c>
      <c r="Z369" s="18" t="e">
        <f t="shared" si="72"/>
        <v>#VALUE!</v>
      </c>
    </row>
    <row r="370" spans="1:26" x14ac:dyDescent="0.25">
      <c r="A370" s="9" t="s">
        <v>1109</v>
      </c>
      <c r="B370" s="6" t="s">
        <v>1110</v>
      </c>
      <c r="C370" s="6" t="s">
        <v>31</v>
      </c>
      <c r="D370" s="6" t="s">
        <v>31</v>
      </c>
      <c r="E370" s="6">
        <v>26771.920755434901</v>
      </c>
      <c r="F370" s="6">
        <v>25773.511669636999</v>
      </c>
      <c r="G370" s="6" t="s">
        <v>31</v>
      </c>
      <c r="H370" s="6" t="s">
        <v>31</v>
      </c>
      <c r="I370" s="6" t="s">
        <v>31</v>
      </c>
      <c r="J370" s="6" t="s">
        <v>31</v>
      </c>
      <c r="K370" s="6" t="s">
        <v>31</v>
      </c>
      <c r="L370" s="6" t="s">
        <v>31</v>
      </c>
      <c r="M370" s="6" t="s">
        <v>31</v>
      </c>
      <c r="N370" s="6" t="s">
        <v>31</v>
      </c>
      <c r="O370" s="18" t="e">
        <f t="shared" si="61"/>
        <v>#VALUE!</v>
      </c>
      <c r="P370" s="18" t="e">
        <f t="shared" si="62"/>
        <v>#VALUE!</v>
      </c>
      <c r="Q370" s="18">
        <f t="shared" si="63"/>
        <v>14.708433028611559</v>
      </c>
      <c r="R370" s="18">
        <f t="shared" si="64"/>
        <v>14.653601498943821</v>
      </c>
      <c r="S370" s="18" t="e">
        <f t="shared" si="65"/>
        <v>#VALUE!</v>
      </c>
      <c r="T370" s="18" t="e">
        <f t="shared" si="66"/>
        <v>#VALUE!</v>
      </c>
      <c r="U370" s="18" t="e">
        <f t="shared" si="67"/>
        <v>#VALUE!</v>
      </c>
      <c r="V370" s="18" t="e">
        <f t="shared" si="68"/>
        <v>#VALUE!</v>
      </c>
      <c r="W370" s="18" t="e">
        <f t="shared" si="69"/>
        <v>#VALUE!</v>
      </c>
      <c r="X370" s="18" t="e">
        <f t="shared" si="70"/>
        <v>#VALUE!</v>
      </c>
      <c r="Y370" s="18" t="e">
        <f t="shared" si="71"/>
        <v>#VALUE!</v>
      </c>
      <c r="Z370" s="18" t="e">
        <f t="shared" si="72"/>
        <v>#VALUE!</v>
      </c>
    </row>
    <row r="371" spans="1:26" x14ac:dyDescent="0.25">
      <c r="A371" s="9" t="s">
        <v>1112</v>
      </c>
      <c r="B371" s="6" t="s">
        <v>1113</v>
      </c>
      <c r="C371" s="6">
        <v>28573.710556265101</v>
      </c>
      <c r="D371" s="6">
        <v>67400.155062568403</v>
      </c>
      <c r="E371" s="6" t="s">
        <v>31</v>
      </c>
      <c r="F371" s="6" t="s">
        <v>31</v>
      </c>
      <c r="G371" s="6" t="s">
        <v>31</v>
      </c>
      <c r="H371" s="6" t="s">
        <v>31</v>
      </c>
      <c r="I371" s="6" t="s">
        <v>31</v>
      </c>
      <c r="J371" s="6" t="s">
        <v>31</v>
      </c>
      <c r="K371" s="6" t="s">
        <v>31</v>
      </c>
      <c r="L371" s="6" t="s">
        <v>31</v>
      </c>
      <c r="M371" s="6" t="s">
        <v>31</v>
      </c>
      <c r="N371" s="6" t="s">
        <v>31</v>
      </c>
      <c r="O371" s="18">
        <f t="shared" si="61"/>
        <v>14.802400775065129</v>
      </c>
      <c r="P371" s="18">
        <f t="shared" si="62"/>
        <v>16.040464290062534</v>
      </c>
      <c r="Q371" s="18" t="e">
        <f t="shared" si="63"/>
        <v>#VALUE!</v>
      </c>
      <c r="R371" s="18" t="e">
        <f t="shared" si="64"/>
        <v>#VALUE!</v>
      </c>
      <c r="S371" s="18" t="e">
        <f t="shared" si="65"/>
        <v>#VALUE!</v>
      </c>
      <c r="T371" s="18" t="e">
        <f t="shared" si="66"/>
        <v>#VALUE!</v>
      </c>
      <c r="U371" s="18" t="e">
        <f t="shared" si="67"/>
        <v>#VALUE!</v>
      </c>
      <c r="V371" s="18" t="e">
        <f t="shared" si="68"/>
        <v>#VALUE!</v>
      </c>
      <c r="W371" s="18" t="e">
        <f t="shared" si="69"/>
        <v>#VALUE!</v>
      </c>
      <c r="X371" s="18" t="e">
        <f t="shared" si="70"/>
        <v>#VALUE!</v>
      </c>
      <c r="Y371" s="18" t="e">
        <f t="shared" si="71"/>
        <v>#VALUE!</v>
      </c>
      <c r="Z371" s="18" t="e">
        <f t="shared" si="72"/>
        <v>#VALUE!</v>
      </c>
    </row>
    <row r="372" spans="1:26" x14ac:dyDescent="0.25">
      <c r="A372" s="9" t="s">
        <v>1115</v>
      </c>
      <c r="B372" s="6" t="s">
        <v>1116</v>
      </c>
      <c r="C372" s="6" t="s">
        <v>31</v>
      </c>
      <c r="D372" s="6" t="s">
        <v>31</v>
      </c>
      <c r="E372" s="6">
        <v>123754.875277226</v>
      </c>
      <c r="F372" s="6">
        <v>112103.392512192</v>
      </c>
      <c r="G372" s="6" t="s">
        <v>31</v>
      </c>
      <c r="H372" s="6" t="s">
        <v>31</v>
      </c>
      <c r="I372" s="6" t="s">
        <v>31</v>
      </c>
      <c r="J372" s="6" t="s">
        <v>31</v>
      </c>
      <c r="K372" s="6" t="s">
        <v>31</v>
      </c>
      <c r="L372" s="6" t="s">
        <v>31</v>
      </c>
      <c r="M372" s="6" t="s">
        <v>31</v>
      </c>
      <c r="N372" s="6" t="s">
        <v>31</v>
      </c>
      <c r="O372" s="18" t="e">
        <f t="shared" si="61"/>
        <v>#VALUE!</v>
      </c>
      <c r="P372" s="18" t="e">
        <f t="shared" si="62"/>
        <v>#VALUE!</v>
      </c>
      <c r="Q372" s="18">
        <f t="shared" si="63"/>
        <v>16.91712583518246</v>
      </c>
      <c r="R372" s="18">
        <f t="shared" si="64"/>
        <v>16.774470412584233</v>
      </c>
      <c r="S372" s="18" t="e">
        <f t="shared" si="65"/>
        <v>#VALUE!</v>
      </c>
      <c r="T372" s="18" t="e">
        <f t="shared" si="66"/>
        <v>#VALUE!</v>
      </c>
      <c r="U372" s="18" t="e">
        <f t="shared" si="67"/>
        <v>#VALUE!</v>
      </c>
      <c r="V372" s="18" t="e">
        <f t="shared" si="68"/>
        <v>#VALUE!</v>
      </c>
      <c r="W372" s="18" t="e">
        <f t="shared" si="69"/>
        <v>#VALUE!</v>
      </c>
      <c r="X372" s="18" t="e">
        <f t="shared" si="70"/>
        <v>#VALUE!</v>
      </c>
      <c r="Y372" s="18" t="e">
        <f t="shared" si="71"/>
        <v>#VALUE!</v>
      </c>
      <c r="Z372" s="18" t="e">
        <f t="shared" si="72"/>
        <v>#VALUE!</v>
      </c>
    </row>
    <row r="373" spans="1:26" x14ac:dyDescent="0.25">
      <c r="A373" s="9" t="s">
        <v>1118</v>
      </c>
      <c r="B373" s="6" t="s">
        <v>1119</v>
      </c>
      <c r="C373" s="6" t="s">
        <v>31</v>
      </c>
      <c r="D373" s="6" t="s">
        <v>31</v>
      </c>
      <c r="E373" s="6">
        <v>113447.62779775501</v>
      </c>
      <c r="F373" s="6">
        <v>107906.215130025</v>
      </c>
      <c r="G373" s="6" t="s">
        <v>31</v>
      </c>
      <c r="H373" s="6" t="s">
        <v>31</v>
      </c>
      <c r="I373" s="6" t="s">
        <v>31</v>
      </c>
      <c r="J373" s="6" t="s">
        <v>31</v>
      </c>
      <c r="K373" s="6" t="s">
        <v>31</v>
      </c>
      <c r="L373" s="6" t="s">
        <v>31</v>
      </c>
      <c r="M373" s="6" t="s">
        <v>31</v>
      </c>
      <c r="N373" s="6" t="s">
        <v>31</v>
      </c>
      <c r="O373" s="18" t="e">
        <f t="shared" si="61"/>
        <v>#VALUE!</v>
      </c>
      <c r="P373" s="18" t="e">
        <f t="shared" si="62"/>
        <v>#VALUE!</v>
      </c>
      <c r="Q373" s="18">
        <f t="shared" si="63"/>
        <v>16.791666916852126</v>
      </c>
      <c r="R373" s="18">
        <f t="shared" si="64"/>
        <v>16.719418437307557</v>
      </c>
      <c r="S373" s="18" t="e">
        <f t="shared" si="65"/>
        <v>#VALUE!</v>
      </c>
      <c r="T373" s="18" t="e">
        <f t="shared" si="66"/>
        <v>#VALUE!</v>
      </c>
      <c r="U373" s="18" t="e">
        <f t="shared" si="67"/>
        <v>#VALUE!</v>
      </c>
      <c r="V373" s="18" t="e">
        <f t="shared" si="68"/>
        <v>#VALUE!</v>
      </c>
      <c r="W373" s="18" t="e">
        <f t="shared" si="69"/>
        <v>#VALUE!</v>
      </c>
      <c r="X373" s="18" t="e">
        <f t="shared" si="70"/>
        <v>#VALUE!</v>
      </c>
      <c r="Y373" s="18" t="e">
        <f t="shared" si="71"/>
        <v>#VALUE!</v>
      </c>
      <c r="Z373" s="18" t="e">
        <f t="shared" si="72"/>
        <v>#VALUE!</v>
      </c>
    </row>
    <row r="374" spans="1:26" x14ac:dyDescent="0.25">
      <c r="A374" s="9" t="s">
        <v>1121</v>
      </c>
      <c r="B374" s="6" t="s">
        <v>1122</v>
      </c>
      <c r="C374" s="6" t="s">
        <v>31</v>
      </c>
      <c r="D374" s="6">
        <v>36215.390424450401</v>
      </c>
      <c r="E374" s="6" t="s">
        <v>31</v>
      </c>
      <c r="F374" s="6" t="s">
        <v>31</v>
      </c>
      <c r="G374" s="6" t="s">
        <v>31</v>
      </c>
      <c r="H374" s="6" t="s">
        <v>31</v>
      </c>
      <c r="I374" s="6">
        <v>622765.6875</v>
      </c>
      <c r="J374" s="6">
        <v>832559.43308989995</v>
      </c>
      <c r="K374" s="6">
        <v>578032.10645674297</v>
      </c>
      <c r="L374" s="6" t="s">
        <v>31</v>
      </c>
      <c r="M374" s="6">
        <v>6252785.5538315503</v>
      </c>
      <c r="N374" s="6">
        <v>691656.27565598697</v>
      </c>
      <c r="O374" s="18" t="e">
        <f t="shared" si="61"/>
        <v>#VALUE!</v>
      </c>
      <c r="P374" s="18">
        <f t="shared" si="62"/>
        <v>15.144315308085048</v>
      </c>
      <c r="Q374" s="18" t="e">
        <f t="shared" si="63"/>
        <v>#VALUE!</v>
      </c>
      <c r="R374" s="18" t="e">
        <f t="shared" si="64"/>
        <v>#VALUE!</v>
      </c>
      <c r="S374" s="18" t="e">
        <f t="shared" si="65"/>
        <v>#VALUE!</v>
      </c>
      <c r="T374" s="18" t="e">
        <f t="shared" si="66"/>
        <v>#VALUE!</v>
      </c>
      <c r="U374" s="18">
        <f t="shared" si="67"/>
        <v>19.248329932923635</v>
      </c>
      <c r="V374" s="18">
        <f t="shared" si="68"/>
        <v>19.667193738528862</v>
      </c>
      <c r="W374" s="18">
        <f t="shared" si="69"/>
        <v>19.140790103044246</v>
      </c>
      <c r="X374" s="18" t="e">
        <f t="shared" si="70"/>
        <v>#VALUE!</v>
      </c>
      <c r="Y374" s="18">
        <f t="shared" si="71"/>
        <v>22.57606760860601</v>
      </c>
      <c r="Z374" s="18">
        <f t="shared" si="72"/>
        <v>19.399695731078697</v>
      </c>
    </row>
    <row r="375" spans="1:26" x14ac:dyDescent="0.25">
      <c r="A375" s="9" t="s">
        <v>1124</v>
      </c>
      <c r="B375" s="6" t="s">
        <v>1125</v>
      </c>
      <c r="C375" s="6" t="s">
        <v>31</v>
      </c>
      <c r="D375" s="6" t="s">
        <v>31</v>
      </c>
      <c r="E375" s="6" t="s">
        <v>31</v>
      </c>
      <c r="F375" s="6" t="s">
        <v>31</v>
      </c>
      <c r="G375" s="6" t="s">
        <v>31</v>
      </c>
      <c r="H375" s="6" t="s">
        <v>31</v>
      </c>
      <c r="I375" s="6">
        <v>1551438.375</v>
      </c>
      <c r="J375" s="6">
        <v>1566365.21340791</v>
      </c>
      <c r="K375" s="6" t="s">
        <v>31</v>
      </c>
      <c r="L375" s="6" t="s">
        <v>31</v>
      </c>
      <c r="M375" s="6" t="s">
        <v>31</v>
      </c>
      <c r="N375" s="6">
        <v>107134.532511823</v>
      </c>
      <c r="O375" s="18" t="e">
        <f t="shared" si="61"/>
        <v>#VALUE!</v>
      </c>
      <c r="P375" s="18" t="e">
        <f t="shared" si="62"/>
        <v>#VALUE!</v>
      </c>
      <c r="Q375" s="18" t="e">
        <f t="shared" si="63"/>
        <v>#VALUE!</v>
      </c>
      <c r="R375" s="18" t="e">
        <f t="shared" si="64"/>
        <v>#VALUE!</v>
      </c>
      <c r="S375" s="18" t="e">
        <f t="shared" si="65"/>
        <v>#VALUE!</v>
      </c>
      <c r="T375" s="18" t="e">
        <f t="shared" si="66"/>
        <v>#VALUE!</v>
      </c>
      <c r="U375" s="18">
        <f t="shared" si="67"/>
        <v>20.565174961745043</v>
      </c>
      <c r="V375" s="18">
        <f t="shared" si="68"/>
        <v>20.578989199668783</v>
      </c>
      <c r="W375" s="18" t="e">
        <f t="shared" si="69"/>
        <v>#VALUE!</v>
      </c>
      <c r="X375" s="18" t="e">
        <f t="shared" si="70"/>
        <v>#VALUE!</v>
      </c>
      <c r="Y375" s="18" t="e">
        <f t="shared" si="71"/>
        <v>#VALUE!</v>
      </c>
      <c r="Z375" s="18">
        <f t="shared" si="72"/>
        <v>16.70906405119641</v>
      </c>
    </row>
    <row r="376" spans="1:26" x14ac:dyDescent="0.25">
      <c r="A376" s="9" t="s">
        <v>1127</v>
      </c>
      <c r="B376" s="6" t="s">
        <v>1128</v>
      </c>
      <c r="C376" s="6" t="s">
        <v>31</v>
      </c>
      <c r="D376" s="6" t="s">
        <v>31</v>
      </c>
      <c r="E376" s="6" t="s">
        <v>31</v>
      </c>
      <c r="F376" s="6" t="s">
        <v>31</v>
      </c>
      <c r="G376" s="6" t="s">
        <v>31</v>
      </c>
      <c r="H376" s="6" t="s">
        <v>31</v>
      </c>
      <c r="I376" s="6" t="s">
        <v>31</v>
      </c>
      <c r="J376" s="6">
        <v>67510.408549371205</v>
      </c>
      <c r="K376" s="6">
        <v>146756.64824748799</v>
      </c>
      <c r="L376" s="6">
        <v>64218.750159889001</v>
      </c>
      <c r="M376" s="6">
        <v>144632.79066318501</v>
      </c>
      <c r="N376" s="6">
        <v>249939.49224849101</v>
      </c>
      <c r="O376" s="18" t="e">
        <f t="shared" si="61"/>
        <v>#VALUE!</v>
      </c>
      <c r="P376" s="18" t="e">
        <f t="shared" si="62"/>
        <v>#VALUE!</v>
      </c>
      <c r="Q376" s="18" t="e">
        <f t="shared" si="63"/>
        <v>#VALUE!</v>
      </c>
      <c r="R376" s="18" t="e">
        <f t="shared" si="64"/>
        <v>#VALUE!</v>
      </c>
      <c r="S376" s="18" t="e">
        <f t="shared" si="65"/>
        <v>#VALUE!</v>
      </c>
      <c r="T376" s="18" t="e">
        <f t="shared" si="66"/>
        <v>#VALUE!</v>
      </c>
      <c r="U376" s="18" t="e">
        <f t="shared" si="67"/>
        <v>#VALUE!</v>
      </c>
      <c r="V376" s="18">
        <f t="shared" si="68"/>
        <v>16.042822329193108</v>
      </c>
      <c r="W376" s="18">
        <f t="shared" si="69"/>
        <v>17.163066335022073</v>
      </c>
      <c r="X376" s="18">
        <f t="shared" si="70"/>
        <v>15.970706966823091</v>
      </c>
      <c r="Y376" s="18">
        <f t="shared" si="71"/>
        <v>17.142035146809697</v>
      </c>
      <c r="Z376" s="18">
        <f t="shared" si="72"/>
        <v>17.931219350129382</v>
      </c>
    </row>
    <row r="377" spans="1:26" x14ac:dyDescent="0.25">
      <c r="A377" s="9" t="s">
        <v>1130</v>
      </c>
      <c r="B377" s="6" t="s">
        <v>1131</v>
      </c>
      <c r="C377" s="6" t="s">
        <v>31</v>
      </c>
      <c r="D377" s="6" t="s">
        <v>31</v>
      </c>
      <c r="E377" s="6" t="s">
        <v>31</v>
      </c>
      <c r="F377" s="6" t="s">
        <v>31</v>
      </c>
      <c r="G377" s="6" t="s">
        <v>31</v>
      </c>
      <c r="H377" s="6" t="s">
        <v>31</v>
      </c>
      <c r="I377" s="6">
        <v>481896.875</v>
      </c>
      <c r="J377" s="6">
        <v>456483.609062173</v>
      </c>
      <c r="K377" s="6">
        <v>613848.74676222506</v>
      </c>
      <c r="L377" s="6">
        <v>565640.28052538703</v>
      </c>
      <c r="M377" s="6" t="s">
        <v>31</v>
      </c>
      <c r="N377" s="6">
        <v>479214.46639475401</v>
      </c>
      <c r="O377" s="18" t="e">
        <f t="shared" si="61"/>
        <v>#VALUE!</v>
      </c>
      <c r="P377" s="18" t="e">
        <f t="shared" si="62"/>
        <v>#VALUE!</v>
      </c>
      <c r="Q377" s="18" t="e">
        <f t="shared" si="63"/>
        <v>#VALUE!</v>
      </c>
      <c r="R377" s="18" t="e">
        <f t="shared" si="64"/>
        <v>#VALUE!</v>
      </c>
      <c r="S377" s="18" t="e">
        <f t="shared" si="65"/>
        <v>#VALUE!</v>
      </c>
      <c r="T377" s="18" t="e">
        <f t="shared" si="66"/>
        <v>#VALUE!</v>
      </c>
      <c r="U377" s="18">
        <f t="shared" si="67"/>
        <v>18.878364919970782</v>
      </c>
      <c r="V377" s="18">
        <f t="shared" si="68"/>
        <v>18.800203532785932</v>
      </c>
      <c r="W377" s="18">
        <f t="shared" si="69"/>
        <v>19.227523691631998</v>
      </c>
      <c r="X377" s="18">
        <f t="shared" si="70"/>
        <v>19.109525335823534</v>
      </c>
      <c r="Y377" s="18" t="e">
        <f t="shared" si="71"/>
        <v>#VALUE!</v>
      </c>
      <c r="Z377" s="18">
        <f t="shared" si="72"/>
        <v>18.870311934902723</v>
      </c>
    </row>
    <row r="378" spans="1:26" x14ac:dyDescent="0.25">
      <c r="A378" s="9" t="s">
        <v>1133</v>
      </c>
      <c r="B378" s="6" t="s">
        <v>1134</v>
      </c>
      <c r="C378" s="6" t="s">
        <v>31</v>
      </c>
      <c r="D378" s="6" t="s">
        <v>31</v>
      </c>
      <c r="E378" s="6" t="s">
        <v>31</v>
      </c>
      <c r="F378" s="6" t="s">
        <v>31</v>
      </c>
      <c r="G378" s="6" t="s">
        <v>31</v>
      </c>
      <c r="H378" s="6" t="s">
        <v>31</v>
      </c>
      <c r="I378" s="6" t="s">
        <v>31</v>
      </c>
      <c r="J378" s="6">
        <v>377046.014645099</v>
      </c>
      <c r="K378" s="6">
        <v>513514.954745055</v>
      </c>
      <c r="L378" s="6">
        <v>508916.78044652898</v>
      </c>
      <c r="M378" s="6">
        <v>215240.236606083</v>
      </c>
      <c r="N378" s="6" t="s">
        <v>31</v>
      </c>
      <c r="O378" s="18" t="e">
        <f t="shared" si="61"/>
        <v>#VALUE!</v>
      </c>
      <c r="P378" s="18" t="e">
        <f t="shared" si="62"/>
        <v>#VALUE!</v>
      </c>
      <c r="Q378" s="18" t="e">
        <f t="shared" si="63"/>
        <v>#VALUE!</v>
      </c>
      <c r="R378" s="18" t="e">
        <f t="shared" si="64"/>
        <v>#VALUE!</v>
      </c>
      <c r="S378" s="18" t="e">
        <f t="shared" si="65"/>
        <v>#VALUE!</v>
      </c>
      <c r="T378" s="18" t="e">
        <f t="shared" si="66"/>
        <v>#VALUE!</v>
      </c>
      <c r="U378" s="18" t="e">
        <f t="shared" si="67"/>
        <v>#VALUE!</v>
      </c>
      <c r="V378" s="18">
        <f t="shared" si="68"/>
        <v>18.524381074984632</v>
      </c>
      <c r="W378" s="18">
        <f t="shared" si="69"/>
        <v>18.970046766213713</v>
      </c>
      <c r="X378" s="18">
        <f t="shared" si="70"/>
        <v>18.957070236331344</v>
      </c>
      <c r="Y378" s="18">
        <f t="shared" si="71"/>
        <v>17.715588272247338</v>
      </c>
      <c r="Z378" s="18" t="e">
        <f t="shared" si="72"/>
        <v>#VALUE!</v>
      </c>
    </row>
    <row r="379" spans="1:26" x14ac:dyDescent="0.25">
      <c r="A379" s="9" t="s">
        <v>1136</v>
      </c>
      <c r="B379" s="6" t="s">
        <v>1137</v>
      </c>
      <c r="C379" s="6" t="s">
        <v>31</v>
      </c>
      <c r="D379" s="6" t="s">
        <v>31</v>
      </c>
      <c r="E379" s="6" t="s">
        <v>31</v>
      </c>
      <c r="F379" s="6" t="s">
        <v>31</v>
      </c>
      <c r="G379" s="6" t="s">
        <v>31</v>
      </c>
      <c r="H379" s="6" t="s">
        <v>31</v>
      </c>
      <c r="I379" s="6" t="s">
        <v>31</v>
      </c>
      <c r="J379" s="6" t="s">
        <v>31</v>
      </c>
      <c r="K379" s="6">
        <v>433163.28838649503</v>
      </c>
      <c r="L379" s="6">
        <v>455741.45071206702</v>
      </c>
      <c r="M379" s="6" t="s">
        <v>31</v>
      </c>
      <c r="N379" s="6" t="s">
        <v>31</v>
      </c>
      <c r="O379" s="18" t="e">
        <f t="shared" si="61"/>
        <v>#VALUE!</v>
      </c>
      <c r="P379" s="18" t="e">
        <f t="shared" si="62"/>
        <v>#VALUE!</v>
      </c>
      <c r="Q379" s="18" t="e">
        <f t="shared" si="63"/>
        <v>#VALUE!</v>
      </c>
      <c r="R379" s="18" t="e">
        <f t="shared" si="64"/>
        <v>#VALUE!</v>
      </c>
      <c r="S379" s="18" t="e">
        <f t="shared" si="65"/>
        <v>#VALUE!</v>
      </c>
      <c r="T379" s="18" t="e">
        <f t="shared" si="66"/>
        <v>#VALUE!</v>
      </c>
      <c r="U379" s="18" t="e">
        <f t="shared" si="67"/>
        <v>#VALUE!</v>
      </c>
      <c r="V379" s="18" t="e">
        <f t="shared" si="68"/>
        <v>#VALUE!</v>
      </c>
      <c r="W379" s="18">
        <f t="shared" si="69"/>
        <v>18.724551450746208</v>
      </c>
      <c r="X379" s="18">
        <f t="shared" si="70"/>
        <v>18.797856067330976</v>
      </c>
      <c r="Y379" s="18" t="e">
        <f t="shared" si="71"/>
        <v>#VALUE!</v>
      </c>
      <c r="Z379" s="18" t="e">
        <f t="shared" si="72"/>
        <v>#VALUE!</v>
      </c>
    </row>
    <row r="380" spans="1:26" x14ac:dyDescent="0.25">
      <c r="A380" s="9" t="s">
        <v>1139</v>
      </c>
      <c r="B380" s="6" t="s">
        <v>1140</v>
      </c>
      <c r="C380" s="6" t="s">
        <v>31</v>
      </c>
      <c r="D380" s="6" t="s">
        <v>31</v>
      </c>
      <c r="E380" s="6" t="s">
        <v>31</v>
      </c>
      <c r="F380" s="6" t="s">
        <v>31</v>
      </c>
      <c r="G380" s="6" t="s">
        <v>31</v>
      </c>
      <c r="H380" s="6" t="s">
        <v>31</v>
      </c>
      <c r="I380" s="6">
        <v>228132.4375</v>
      </c>
      <c r="J380" s="6">
        <v>269735.39724673697</v>
      </c>
      <c r="K380" s="6">
        <v>30234.9186075621</v>
      </c>
      <c r="L380" s="6">
        <v>70911.579111979707</v>
      </c>
      <c r="M380" s="6">
        <v>146537.82313787099</v>
      </c>
      <c r="N380" s="6">
        <v>167932.91048744801</v>
      </c>
      <c r="O380" s="18" t="e">
        <f t="shared" si="61"/>
        <v>#VALUE!</v>
      </c>
      <c r="P380" s="18" t="e">
        <f t="shared" si="62"/>
        <v>#VALUE!</v>
      </c>
      <c r="Q380" s="18" t="e">
        <f t="shared" si="63"/>
        <v>#VALUE!</v>
      </c>
      <c r="R380" s="18" t="e">
        <f t="shared" si="64"/>
        <v>#VALUE!</v>
      </c>
      <c r="S380" s="18" t="e">
        <f t="shared" si="65"/>
        <v>#VALUE!</v>
      </c>
      <c r="T380" s="18" t="e">
        <f t="shared" si="66"/>
        <v>#VALUE!</v>
      </c>
      <c r="U380" s="18">
        <f t="shared" si="67"/>
        <v>17.799512068361018</v>
      </c>
      <c r="V380" s="18">
        <f t="shared" si="68"/>
        <v>18.041185332611754</v>
      </c>
      <c r="W380" s="18">
        <f t="shared" si="69"/>
        <v>14.883928074807327</v>
      </c>
      <c r="X380" s="18">
        <f t="shared" si="70"/>
        <v>16.113733603113978</v>
      </c>
      <c r="Y380" s="18">
        <f t="shared" si="71"/>
        <v>17.160913563730112</v>
      </c>
      <c r="Z380" s="18">
        <f t="shared" si="72"/>
        <v>17.357525463165164</v>
      </c>
    </row>
    <row r="381" spans="1:26" x14ac:dyDescent="0.25">
      <c r="A381" s="9" t="s">
        <v>1142</v>
      </c>
      <c r="B381" s="6" t="s">
        <v>1143</v>
      </c>
      <c r="C381" s="6" t="s">
        <v>31</v>
      </c>
      <c r="D381" s="6" t="s">
        <v>31</v>
      </c>
      <c r="E381" s="6" t="s">
        <v>31</v>
      </c>
      <c r="F381" s="6" t="s">
        <v>31</v>
      </c>
      <c r="G381" s="6" t="s">
        <v>31</v>
      </c>
      <c r="H381" s="6" t="s">
        <v>31</v>
      </c>
      <c r="I381" s="6">
        <v>1473933.375</v>
      </c>
      <c r="J381" s="6">
        <v>1433617.3906258901</v>
      </c>
      <c r="K381" s="6">
        <v>1155333.3959753299</v>
      </c>
      <c r="L381" s="6">
        <v>1177662.9568872401</v>
      </c>
      <c r="M381" s="6">
        <v>1572702.56341321</v>
      </c>
      <c r="N381" s="6">
        <v>1963751.1735153999</v>
      </c>
      <c r="O381" s="18" t="e">
        <f t="shared" si="61"/>
        <v>#VALUE!</v>
      </c>
      <c r="P381" s="18" t="e">
        <f t="shared" si="62"/>
        <v>#VALUE!</v>
      </c>
      <c r="Q381" s="18" t="e">
        <f t="shared" si="63"/>
        <v>#VALUE!</v>
      </c>
      <c r="R381" s="18" t="e">
        <f t="shared" si="64"/>
        <v>#VALUE!</v>
      </c>
      <c r="S381" s="18" t="e">
        <f t="shared" si="65"/>
        <v>#VALUE!</v>
      </c>
      <c r="T381" s="18" t="e">
        <f t="shared" si="66"/>
        <v>#VALUE!</v>
      </c>
      <c r="U381" s="18">
        <f t="shared" si="67"/>
        <v>20.491239882271763</v>
      </c>
      <c r="V381" s="18">
        <f t="shared" si="68"/>
        <v>20.451228612681629</v>
      </c>
      <c r="W381" s="18">
        <f t="shared" si="69"/>
        <v>20.139877801323802</v>
      </c>
      <c r="X381" s="18">
        <f t="shared" si="70"/>
        <v>20.167495273176492</v>
      </c>
      <c r="Y381" s="18">
        <f t="shared" si="71"/>
        <v>20.584814416896709</v>
      </c>
      <c r="Z381" s="18">
        <f t="shared" si="72"/>
        <v>20.905180706982076</v>
      </c>
    </row>
    <row r="382" spans="1:26" x14ac:dyDescent="0.25">
      <c r="A382" s="9" t="s">
        <v>1145</v>
      </c>
      <c r="B382" s="6" t="s">
        <v>1146</v>
      </c>
      <c r="C382" s="6" t="s">
        <v>31</v>
      </c>
      <c r="D382" s="6" t="s">
        <v>31</v>
      </c>
      <c r="E382" s="6" t="s">
        <v>31</v>
      </c>
      <c r="F382" s="6" t="s">
        <v>31</v>
      </c>
      <c r="G382" s="6" t="s">
        <v>31</v>
      </c>
      <c r="H382" s="6" t="s">
        <v>31</v>
      </c>
      <c r="I382" s="6">
        <v>99951.5</v>
      </c>
      <c r="J382" s="6">
        <v>192810.002481804</v>
      </c>
      <c r="K382" s="6">
        <v>633179.48173607804</v>
      </c>
      <c r="L382" s="6">
        <v>702218.06294553704</v>
      </c>
      <c r="M382" s="6">
        <v>413245.78425111301</v>
      </c>
      <c r="N382" s="6">
        <v>479888.12322471797</v>
      </c>
      <c r="O382" s="18" t="e">
        <f t="shared" si="61"/>
        <v>#VALUE!</v>
      </c>
      <c r="P382" s="18" t="e">
        <f t="shared" si="62"/>
        <v>#VALUE!</v>
      </c>
      <c r="Q382" s="18" t="e">
        <f t="shared" si="63"/>
        <v>#VALUE!</v>
      </c>
      <c r="R382" s="18" t="e">
        <f t="shared" si="64"/>
        <v>#VALUE!</v>
      </c>
      <c r="S382" s="18" t="e">
        <f t="shared" si="65"/>
        <v>#VALUE!</v>
      </c>
      <c r="T382" s="18" t="e">
        <f t="shared" si="66"/>
        <v>#VALUE!</v>
      </c>
      <c r="U382" s="18">
        <f t="shared" si="67"/>
        <v>16.608940597608125</v>
      </c>
      <c r="V382" s="18">
        <f t="shared" si="68"/>
        <v>17.55682037121516</v>
      </c>
      <c r="W382" s="18">
        <f t="shared" si="69"/>
        <v>19.272254979947878</v>
      </c>
      <c r="X382" s="18">
        <f t="shared" si="70"/>
        <v>19.421559581146493</v>
      </c>
      <c r="Y382" s="18">
        <f t="shared" si="71"/>
        <v>18.656640576299143</v>
      </c>
      <c r="Z382" s="18">
        <f t="shared" si="72"/>
        <v>18.872338582600669</v>
      </c>
    </row>
    <row r="383" spans="1:26" x14ac:dyDescent="0.25">
      <c r="A383" s="9" t="s">
        <v>1148</v>
      </c>
      <c r="B383" s="6" t="s">
        <v>1149</v>
      </c>
      <c r="C383" s="6" t="s">
        <v>31</v>
      </c>
      <c r="D383" s="6" t="s">
        <v>31</v>
      </c>
      <c r="E383" s="6" t="s">
        <v>31</v>
      </c>
      <c r="F383" s="6" t="s">
        <v>31</v>
      </c>
      <c r="G383" s="6" t="s">
        <v>31</v>
      </c>
      <c r="H383" s="6" t="s">
        <v>31</v>
      </c>
      <c r="I383" s="6">
        <v>4213280.5</v>
      </c>
      <c r="J383" s="6">
        <v>4391558.7448682198</v>
      </c>
      <c r="K383" s="6">
        <v>3359086.7945882599</v>
      </c>
      <c r="L383" s="6">
        <v>3113987.8883268302</v>
      </c>
      <c r="M383" s="6">
        <v>2668935.5110176099</v>
      </c>
      <c r="N383" s="6">
        <v>3044236.02920835</v>
      </c>
      <c r="O383" s="18" t="e">
        <f t="shared" si="61"/>
        <v>#VALUE!</v>
      </c>
      <c r="P383" s="18" t="e">
        <f t="shared" si="62"/>
        <v>#VALUE!</v>
      </c>
      <c r="Q383" s="18" t="e">
        <f t="shared" si="63"/>
        <v>#VALUE!</v>
      </c>
      <c r="R383" s="18" t="e">
        <f t="shared" si="64"/>
        <v>#VALUE!</v>
      </c>
      <c r="S383" s="18" t="e">
        <f t="shared" si="65"/>
        <v>#VALUE!</v>
      </c>
      <c r="T383" s="18" t="e">
        <f t="shared" si="66"/>
        <v>#VALUE!</v>
      </c>
      <c r="U383" s="18">
        <f t="shared" si="67"/>
        <v>22.006512536135325</v>
      </c>
      <c r="V383" s="18">
        <f t="shared" si="68"/>
        <v>22.066301671806791</v>
      </c>
      <c r="W383" s="18">
        <f t="shared" si="69"/>
        <v>21.679637642807961</v>
      </c>
      <c r="X383" s="18">
        <f t="shared" si="70"/>
        <v>21.570331902474329</v>
      </c>
      <c r="Y383" s="18">
        <f t="shared" si="71"/>
        <v>21.347833015658644</v>
      </c>
      <c r="Z383" s="18">
        <f t="shared" si="72"/>
        <v>21.537648789193007</v>
      </c>
    </row>
    <row r="384" spans="1:26" x14ac:dyDescent="0.25">
      <c r="A384" s="9" t="s">
        <v>1151</v>
      </c>
      <c r="B384" s="6" t="s">
        <v>1152</v>
      </c>
      <c r="C384" s="6" t="s">
        <v>31</v>
      </c>
      <c r="D384" s="6" t="s">
        <v>31</v>
      </c>
      <c r="E384" s="6" t="s">
        <v>31</v>
      </c>
      <c r="F384" s="6" t="s">
        <v>31</v>
      </c>
      <c r="G384" s="6" t="s">
        <v>31</v>
      </c>
      <c r="H384" s="6" t="s">
        <v>31</v>
      </c>
      <c r="I384" s="6">
        <v>733723.125</v>
      </c>
      <c r="J384" s="6">
        <v>778899.41292911104</v>
      </c>
      <c r="K384" s="6" t="s">
        <v>31</v>
      </c>
      <c r="L384" s="6" t="s">
        <v>31</v>
      </c>
      <c r="M384" s="6" t="s">
        <v>31</v>
      </c>
      <c r="N384" s="6">
        <v>1662433.4519504299</v>
      </c>
      <c r="O384" s="18" t="e">
        <f t="shared" si="61"/>
        <v>#VALUE!</v>
      </c>
      <c r="P384" s="18" t="e">
        <f t="shared" si="62"/>
        <v>#VALUE!</v>
      </c>
      <c r="Q384" s="18" t="e">
        <f t="shared" si="63"/>
        <v>#VALUE!</v>
      </c>
      <c r="R384" s="18" t="e">
        <f t="shared" si="64"/>
        <v>#VALUE!</v>
      </c>
      <c r="S384" s="18" t="e">
        <f t="shared" si="65"/>
        <v>#VALUE!</v>
      </c>
      <c r="T384" s="18" t="e">
        <f t="shared" si="66"/>
        <v>#VALUE!</v>
      </c>
      <c r="U384" s="18">
        <f t="shared" si="67"/>
        <v>19.484876230220934</v>
      </c>
      <c r="V384" s="18">
        <f t="shared" si="68"/>
        <v>19.571077505113852</v>
      </c>
      <c r="W384" s="18" t="e">
        <f t="shared" si="69"/>
        <v>#VALUE!</v>
      </c>
      <c r="X384" s="18" t="e">
        <f t="shared" si="70"/>
        <v>#VALUE!</v>
      </c>
      <c r="Y384" s="18" t="e">
        <f t="shared" si="71"/>
        <v>#VALUE!</v>
      </c>
      <c r="Z384" s="18">
        <f t="shared" si="72"/>
        <v>20.664865159283742</v>
      </c>
    </row>
    <row r="385" spans="1:26" x14ac:dyDescent="0.25">
      <c r="A385" s="9" t="s">
        <v>31</v>
      </c>
      <c r="B385" s="6" t="s">
        <v>1154</v>
      </c>
      <c r="C385" s="6" t="s">
        <v>31</v>
      </c>
      <c r="D385" s="6" t="s">
        <v>31</v>
      </c>
      <c r="E385" s="6" t="s">
        <v>31</v>
      </c>
      <c r="F385" s="6" t="s">
        <v>31</v>
      </c>
      <c r="G385" s="6" t="s">
        <v>31</v>
      </c>
      <c r="H385" s="6" t="s">
        <v>31</v>
      </c>
      <c r="I385" s="6">
        <v>226535.40625</v>
      </c>
      <c r="J385" s="6">
        <v>241937.580468006</v>
      </c>
      <c r="K385" s="6">
        <v>62396.933299166798</v>
      </c>
      <c r="L385" s="6">
        <v>114823.464910435</v>
      </c>
      <c r="M385" s="6">
        <v>76837.420778272193</v>
      </c>
      <c r="N385" s="6">
        <v>109378.59198517499</v>
      </c>
      <c r="O385" s="18" t="e">
        <f t="shared" si="61"/>
        <v>#VALUE!</v>
      </c>
      <c r="P385" s="18" t="e">
        <f t="shared" si="62"/>
        <v>#VALUE!</v>
      </c>
      <c r="Q385" s="18" t="e">
        <f t="shared" si="63"/>
        <v>#VALUE!</v>
      </c>
      <c r="R385" s="18" t="e">
        <f t="shared" si="64"/>
        <v>#VALUE!</v>
      </c>
      <c r="S385" s="18" t="e">
        <f t="shared" si="65"/>
        <v>#VALUE!</v>
      </c>
      <c r="T385" s="18" t="e">
        <f t="shared" si="66"/>
        <v>#VALUE!</v>
      </c>
      <c r="U385" s="18">
        <f t="shared" si="67"/>
        <v>17.789377027707385</v>
      </c>
      <c r="V385" s="18">
        <f t="shared" si="68"/>
        <v>17.884275356792266</v>
      </c>
      <c r="W385" s="18">
        <f t="shared" si="69"/>
        <v>15.929187504425343</v>
      </c>
      <c r="X385" s="18">
        <f t="shared" si="70"/>
        <v>16.80905797055037</v>
      </c>
      <c r="Y385" s="18">
        <f t="shared" si="71"/>
        <v>16.229521472045242</v>
      </c>
      <c r="Z385" s="18">
        <f t="shared" si="72"/>
        <v>16.738970870162188</v>
      </c>
    </row>
    <row r="386" spans="1:26" x14ac:dyDescent="0.25">
      <c r="A386" s="9" t="s">
        <v>1156</v>
      </c>
      <c r="B386" s="6" t="s">
        <v>1157</v>
      </c>
      <c r="C386" s="6" t="s">
        <v>31</v>
      </c>
      <c r="D386" s="6" t="s">
        <v>31</v>
      </c>
      <c r="E386" s="6" t="s">
        <v>31</v>
      </c>
      <c r="F386" s="6" t="s">
        <v>31</v>
      </c>
      <c r="G386" s="6" t="s">
        <v>31</v>
      </c>
      <c r="H386" s="6" t="s">
        <v>31</v>
      </c>
      <c r="I386" s="6">
        <v>113529.0546875</v>
      </c>
      <c r="J386" s="6">
        <v>123264.979438637</v>
      </c>
      <c r="K386" s="6" t="s">
        <v>31</v>
      </c>
      <c r="L386" s="6" t="s">
        <v>31</v>
      </c>
      <c r="M386" s="6">
        <v>26895.829238670201</v>
      </c>
      <c r="N386" s="6">
        <v>56554.597378060702</v>
      </c>
      <c r="O386" s="18" t="e">
        <f t="shared" si="61"/>
        <v>#VALUE!</v>
      </c>
      <c r="P386" s="18" t="e">
        <f t="shared" si="62"/>
        <v>#VALUE!</v>
      </c>
      <c r="Q386" s="18" t="e">
        <f t="shared" si="63"/>
        <v>#VALUE!</v>
      </c>
      <c r="R386" s="18" t="e">
        <f t="shared" si="64"/>
        <v>#VALUE!</v>
      </c>
      <c r="S386" s="18" t="e">
        <f t="shared" si="65"/>
        <v>#VALUE!</v>
      </c>
      <c r="T386" s="18" t="e">
        <f t="shared" si="66"/>
        <v>#VALUE!</v>
      </c>
      <c r="U386" s="18">
        <f t="shared" si="67"/>
        <v>16.792702037938426</v>
      </c>
      <c r="V386" s="18">
        <f t="shared" si="68"/>
        <v>16.91140345125249</v>
      </c>
      <c r="W386" s="18" t="e">
        <f t="shared" si="69"/>
        <v>#VALUE!</v>
      </c>
      <c r="X386" s="18" t="e">
        <f t="shared" si="70"/>
        <v>#VALUE!</v>
      </c>
      <c r="Y386" s="18">
        <f t="shared" si="71"/>
        <v>14.715094849609988</v>
      </c>
      <c r="Z386" s="18">
        <f t="shared" si="72"/>
        <v>15.787356686610455</v>
      </c>
    </row>
    <row r="387" spans="1:26" x14ac:dyDescent="0.25">
      <c r="A387" s="9" t="s">
        <v>1159</v>
      </c>
      <c r="B387" s="6" t="s">
        <v>1160</v>
      </c>
      <c r="C387" s="6" t="s">
        <v>31</v>
      </c>
      <c r="D387" s="6" t="s">
        <v>31</v>
      </c>
      <c r="E387" s="6" t="s">
        <v>31</v>
      </c>
      <c r="F387" s="6" t="s">
        <v>31</v>
      </c>
      <c r="G387" s="6" t="s">
        <v>31</v>
      </c>
      <c r="H387" s="6" t="s">
        <v>31</v>
      </c>
      <c r="I387" s="6" t="s">
        <v>31</v>
      </c>
      <c r="J387" s="6">
        <v>163952.63033697801</v>
      </c>
      <c r="K387" s="6">
        <v>110680.467070228</v>
      </c>
      <c r="L387" s="6">
        <v>132231.59559606499</v>
      </c>
      <c r="M387" s="6">
        <v>23695.5547442516</v>
      </c>
      <c r="N387" s="6">
        <v>67448.273251507606</v>
      </c>
      <c r="O387" s="18" t="e">
        <f t="shared" si="61"/>
        <v>#VALUE!</v>
      </c>
      <c r="P387" s="18" t="e">
        <f t="shared" si="62"/>
        <v>#VALUE!</v>
      </c>
      <c r="Q387" s="18" t="e">
        <f t="shared" si="63"/>
        <v>#VALUE!</v>
      </c>
      <c r="R387" s="18" t="e">
        <f t="shared" si="64"/>
        <v>#VALUE!</v>
      </c>
      <c r="S387" s="18" t="e">
        <f t="shared" si="65"/>
        <v>#VALUE!</v>
      </c>
      <c r="T387" s="18" t="e">
        <f t="shared" si="66"/>
        <v>#VALUE!</v>
      </c>
      <c r="U387" s="18" t="e">
        <f t="shared" si="67"/>
        <v>#VALUE!</v>
      </c>
      <c r="V387" s="18">
        <f t="shared" si="68"/>
        <v>17.322919521905348</v>
      </c>
      <c r="W387" s="18">
        <f t="shared" si="69"/>
        <v>16.756041111665727</v>
      </c>
      <c r="X387" s="18">
        <f t="shared" si="70"/>
        <v>17.012707411974656</v>
      </c>
      <c r="Y387" s="18">
        <f t="shared" si="71"/>
        <v>14.532328816312845</v>
      </c>
      <c r="Z387" s="18">
        <f t="shared" si="72"/>
        <v>16.041493888647754</v>
      </c>
    </row>
    <row r="388" spans="1:26" x14ac:dyDescent="0.25">
      <c r="A388" s="9" t="s">
        <v>1162</v>
      </c>
      <c r="B388" s="6" t="s">
        <v>1163</v>
      </c>
      <c r="C388" s="6" t="s">
        <v>31</v>
      </c>
      <c r="D388" s="6" t="s">
        <v>31</v>
      </c>
      <c r="E388" s="6" t="s">
        <v>31</v>
      </c>
      <c r="F388" s="6" t="s">
        <v>31</v>
      </c>
      <c r="G388" s="6" t="s">
        <v>31</v>
      </c>
      <c r="H388" s="6" t="s">
        <v>31</v>
      </c>
      <c r="I388" s="6">
        <v>386964.625</v>
      </c>
      <c r="J388" s="6">
        <v>360039.52282437403</v>
      </c>
      <c r="K388" s="6">
        <v>139112.17802320499</v>
      </c>
      <c r="L388" s="6">
        <v>356823.84641149599</v>
      </c>
      <c r="M388" s="6" t="s">
        <v>31</v>
      </c>
      <c r="N388" s="6">
        <v>361647.963143081</v>
      </c>
      <c r="O388" s="18" t="e">
        <f t="shared" si="61"/>
        <v>#VALUE!</v>
      </c>
      <c r="P388" s="18" t="e">
        <f t="shared" si="62"/>
        <v>#VALUE!</v>
      </c>
      <c r="Q388" s="18" t="e">
        <f t="shared" si="63"/>
        <v>#VALUE!</v>
      </c>
      <c r="R388" s="18" t="e">
        <f t="shared" si="64"/>
        <v>#VALUE!</v>
      </c>
      <c r="S388" s="18" t="e">
        <f t="shared" si="65"/>
        <v>#VALUE!</v>
      </c>
      <c r="T388" s="18" t="e">
        <f t="shared" si="66"/>
        <v>#VALUE!</v>
      </c>
      <c r="U388" s="18">
        <f t="shared" si="67"/>
        <v>18.561842160522936</v>
      </c>
      <c r="V388" s="18">
        <f t="shared" si="68"/>
        <v>18.457795759472322</v>
      </c>
      <c r="W388" s="18">
        <f t="shared" si="69"/>
        <v>17.085889194853639</v>
      </c>
      <c r="X388" s="18">
        <f t="shared" si="70"/>
        <v>18.444852507716355</v>
      </c>
      <c r="Y388" s="18" t="e">
        <f t="shared" si="71"/>
        <v>#VALUE!</v>
      </c>
      <c r="Z388" s="18">
        <f t="shared" si="72"/>
        <v>18.464226500641058</v>
      </c>
    </row>
    <row r="389" spans="1:26" x14ac:dyDescent="0.25">
      <c r="A389" s="9" t="s">
        <v>1165</v>
      </c>
      <c r="B389" s="6" t="s">
        <v>1166</v>
      </c>
      <c r="C389" s="6" t="s">
        <v>31</v>
      </c>
      <c r="D389" s="6" t="s">
        <v>31</v>
      </c>
      <c r="E389" s="6" t="s">
        <v>31</v>
      </c>
      <c r="F389" s="6" t="s">
        <v>31</v>
      </c>
      <c r="G389" s="6" t="s">
        <v>31</v>
      </c>
      <c r="H389" s="6" t="s">
        <v>31</v>
      </c>
      <c r="I389" s="6">
        <v>1146517.125</v>
      </c>
      <c r="J389" s="6">
        <v>889981.14862886898</v>
      </c>
      <c r="K389" s="6">
        <v>1690162.1864868801</v>
      </c>
      <c r="L389" s="6">
        <v>1758247.5401583</v>
      </c>
      <c r="M389" s="6">
        <v>1652423.7103393599</v>
      </c>
      <c r="N389" s="6">
        <v>1706708.7296428201</v>
      </c>
      <c r="O389" s="18" t="e">
        <f t="shared" si="61"/>
        <v>#VALUE!</v>
      </c>
      <c r="P389" s="18" t="e">
        <f t="shared" si="62"/>
        <v>#VALUE!</v>
      </c>
      <c r="Q389" s="18" t="e">
        <f t="shared" si="63"/>
        <v>#VALUE!</v>
      </c>
      <c r="R389" s="18" t="e">
        <f t="shared" si="64"/>
        <v>#VALUE!</v>
      </c>
      <c r="S389" s="18" t="e">
        <f t="shared" si="65"/>
        <v>#VALUE!</v>
      </c>
      <c r="T389" s="18" t="e">
        <f t="shared" si="66"/>
        <v>#VALUE!</v>
      </c>
      <c r="U389" s="18">
        <f t="shared" si="67"/>
        <v>20.128826473277389</v>
      </c>
      <c r="V389" s="18">
        <f t="shared" si="68"/>
        <v>19.763415252012837</v>
      </c>
      <c r="W389" s="18">
        <f t="shared" si="69"/>
        <v>20.688730262230116</v>
      </c>
      <c r="X389" s="18">
        <f t="shared" si="70"/>
        <v>20.745706768257236</v>
      </c>
      <c r="Y389" s="18">
        <f t="shared" si="71"/>
        <v>20.656152235758658</v>
      </c>
      <c r="Z389" s="18">
        <f t="shared" si="72"/>
        <v>20.702785435448977</v>
      </c>
    </row>
    <row r="390" spans="1:26" x14ac:dyDescent="0.25">
      <c r="A390" s="9" t="s">
        <v>1168</v>
      </c>
      <c r="B390" s="6" t="s">
        <v>1169</v>
      </c>
      <c r="C390" s="6" t="s">
        <v>31</v>
      </c>
      <c r="D390" s="6" t="s">
        <v>31</v>
      </c>
      <c r="E390" s="6" t="s">
        <v>31</v>
      </c>
      <c r="F390" s="6" t="s">
        <v>31</v>
      </c>
      <c r="G390" s="6" t="s">
        <v>31</v>
      </c>
      <c r="H390" s="6" t="s">
        <v>31</v>
      </c>
      <c r="I390" s="6" t="s">
        <v>31</v>
      </c>
      <c r="J390" s="6">
        <v>529152.22645238705</v>
      </c>
      <c r="K390" s="6" t="s">
        <v>31</v>
      </c>
      <c r="L390" s="6" t="s">
        <v>31</v>
      </c>
      <c r="M390" s="6">
        <v>1462086.13626969</v>
      </c>
      <c r="N390" s="6">
        <v>838271.67796944804</v>
      </c>
      <c r="O390" s="18" t="e">
        <f t="shared" si="61"/>
        <v>#VALUE!</v>
      </c>
      <c r="P390" s="18" t="e">
        <f t="shared" si="62"/>
        <v>#VALUE!</v>
      </c>
      <c r="Q390" s="18" t="e">
        <f t="shared" si="63"/>
        <v>#VALUE!</v>
      </c>
      <c r="R390" s="18" t="e">
        <f t="shared" si="64"/>
        <v>#VALUE!</v>
      </c>
      <c r="S390" s="18" t="e">
        <f t="shared" si="65"/>
        <v>#VALUE!</v>
      </c>
      <c r="T390" s="18" t="e">
        <f t="shared" si="66"/>
        <v>#VALUE!</v>
      </c>
      <c r="U390" s="18" t="e">
        <f t="shared" si="67"/>
        <v>#VALUE!</v>
      </c>
      <c r="V390" s="18">
        <f t="shared" si="68"/>
        <v>19.013323290831536</v>
      </c>
      <c r="W390" s="18" t="e">
        <f t="shared" si="69"/>
        <v>#VALUE!</v>
      </c>
      <c r="X390" s="18" t="e">
        <f t="shared" si="70"/>
        <v>#VALUE!</v>
      </c>
      <c r="Y390" s="18">
        <f t="shared" si="71"/>
        <v>20.479596876995185</v>
      </c>
      <c r="Z390" s="18">
        <f t="shared" si="72"/>
        <v>19.677058361486147</v>
      </c>
    </row>
    <row r="391" spans="1:26" x14ac:dyDescent="0.25">
      <c r="A391" s="9" t="s">
        <v>1171</v>
      </c>
      <c r="B391" s="6" t="s">
        <v>1172</v>
      </c>
      <c r="C391" s="6" t="s">
        <v>31</v>
      </c>
      <c r="D391" s="6" t="s">
        <v>31</v>
      </c>
      <c r="E391" s="6" t="s">
        <v>31</v>
      </c>
      <c r="F391" s="6" t="s">
        <v>31</v>
      </c>
      <c r="G391" s="6" t="s">
        <v>31</v>
      </c>
      <c r="H391" s="6" t="s">
        <v>31</v>
      </c>
      <c r="I391" s="6">
        <v>228026.453125</v>
      </c>
      <c r="J391" s="6">
        <v>251895.226388568</v>
      </c>
      <c r="K391" s="6">
        <v>671131.46500501502</v>
      </c>
      <c r="L391" s="6">
        <v>615995.55927713402</v>
      </c>
      <c r="M391" s="6">
        <v>88855.855265603604</v>
      </c>
      <c r="N391" s="6">
        <v>133891.56215655999</v>
      </c>
      <c r="O391" s="18" t="e">
        <f t="shared" ref="O391:O403" si="73">LOG(C391,2)</f>
        <v>#VALUE!</v>
      </c>
      <c r="P391" s="18" t="e">
        <f t="shared" ref="P391:P403" si="74">LOG(D391,2)</f>
        <v>#VALUE!</v>
      </c>
      <c r="Q391" s="18" t="e">
        <f t="shared" ref="Q391:Q403" si="75">LOG(E391,2)</f>
        <v>#VALUE!</v>
      </c>
      <c r="R391" s="18" t="e">
        <f t="shared" ref="R391:R403" si="76">LOG(F391,2)</f>
        <v>#VALUE!</v>
      </c>
      <c r="S391" s="18" t="e">
        <f t="shared" ref="S391:S403" si="77">LOG(G391,2)</f>
        <v>#VALUE!</v>
      </c>
      <c r="T391" s="18" t="e">
        <f t="shared" ref="T391:T403" si="78">LOG(H391,2)</f>
        <v>#VALUE!</v>
      </c>
      <c r="U391" s="18">
        <f t="shared" ref="U391:U403" si="79">LOG(I391,2)</f>
        <v>17.798841674171111</v>
      </c>
      <c r="V391" s="18">
        <f t="shared" ref="V391:V403" si="80">LOG(J391,2)</f>
        <v>17.942464256569327</v>
      </c>
      <c r="W391" s="18">
        <f t="shared" ref="W391:W403" si="81">LOG(K391,2)</f>
        <v>19.356235871761459</v>
      </c>
      <c r="X391" s="18">
        <f t="shared" ref="X391:X403" si="82">LOG(L391,2)</f>
        <v>19.232560424980445</v>
      </c>
      <c r="Y391" s="18">
        <f t="shared" ref="Y391:Y403" si="83">LOG(M391,2)</f>
        <v>16.439179227095678</v>
      </c>
      <c r="Z391" s="18">
        <f t="shared" ref="Z391:Z403" si="84">LOG(N391,2)</f>
        <v>17.03070551935253</v>
      </c>
    </row>
    <row r="392" spans="1:26" x14ac:dyDescent="0.25">
      <c r="A392" s="9" t="s">
        <v>1174</v>
      </c>
      <c r="B392" s="6" t="s">
        <v>1175</v>
      </c>
      <c r="C392" s="6" t="s">
        <v>31</v>
      </c>
      <c r="D392" s="6" t="s">
        <v>31</v>
      </c>
      <c r="E392" s="6" t="s">
        <v>31</v>
      </c>
      <c r="F392" s="6" t="s">
        <v>31</v>
      </c>
      <c r="G392" s="6" t="s">
        <v>31</v>
      </c>
      <c r="H392" s="6" t="s">
        <v>31</v>
      </c>
      <c r="I392" s="6">
        <v>899875.1875</v>
      </c>
      <c r="J392" s="6">
        <v>1019744.62692915</v>
      </c>
      <c r="K392" s="6">
        <v>1170605.86169481</v>
      </c>
      <c r="L392" s="6">
        <v>1113101.5851149501</v>
      </c>
      <c r="M392" s="6">
        <v>486550.60743377102</v>
      </c>
      <c r="N392" s="6">
        <v>699058.66042452503</v>
      </c>
      <c r="O392" s="18" t="e">
        <f t="shared" si="73"/>
        <v>#VALUE!</v>
      </c>
      <c r="P392" s="18" t="e">
        <f t="shared" si="74"/>
        <v>#VALUE!</v>
      </c>
      <c r="Q392" s="18" t="e">
        <f t="shared" si="75"/>
        <v>#VALUE!</v>
      </c>
      <c r="R392" s="18" t="e">
        <f t="shared" si="76"/>
        <v>#VALUE!</v>
      </c>
      <c r="S392" s="18" t="e">
        <f t="shared" si="77"/>
        <v>#VALUE!</v>
      </c>
      <c r="T392" s="18" t="e">
        <f t="shared" si="78"/>
        <v>#VALUE!</v>
      </c>
      <c r="U392" s="18">
        <f t="shared" si="79"/>
        <v>19.779365388254902</v>
      </c>
      <c r="V392" s="18">
        <f t="shared" si="80"/>
        <v>19.959776474862956</v>
      </c>
      <c r="W392" s="18">
        <f t="shared" si="81"/>
        <v>20.158823977277862</v>
      </c>
      <c r="X392" s="18">
        <f t="shared" si="82"/>
        <v>20.086153832851998</v>
      </c>
      <c r="Y392" s="18">
        <f t="shared" si="83"/>
        <v>18.892230345828732</v>
      </c>
      <c r="Z392" s="18">
        <f t="shared" si="84"/>
        <v>19.415053996636523</v>
      </c>
    </row>
    <row r="393" spans="1:26" x14ac:dyDescent="0.25">
      <c r="A393" s="9" t="s">
        <v>1177</v>
      </c>
      <c r="B393" s="6" t="s">
        <v>1178</v>
      </c>
      <c r="C393" s="6" t="s">
        <v>31</v>
      </c>
      <c r="D393" s="6" t="s">
        <v>31</v>
      </c>
      <c r="E393" s="6" t="s">
        <v>31</v>
      </c>
      <c r="F393" s="6" t="s">
        <v>31</v>
      </c>
      <c r="G393" s="6" t="s">
        <v>31</v>
      </c>
      <c r="H393" s="6" t="s">
        <v>31</v>
      </c>
      <c r="I393" s="6">
        <v>2881920</v>
      </c>
      <c r="J393" s="6">
        <v>2846118.9284550902</v>
      </c>
      <c r="K393" s="6">
        <v>5973288.7657028502</v>
      </c>
      <c r="L393" s="6">
        <v>5628062.8649498802</v>
      </c>
      <c r="M393" s="6">
        <v>2152719.66947946</v>
      </c>
      <c r="N393" s="6">
        <v>3186502.2351018498</v>
      </c>
      <c r="O393" s="18" t="e">
        <f t="shared" si="73"/>
        <v>#VALUE!</v>
      </c>
      <c r="P393" s="18" t="e">
        <f t="shared" si="74"/>
        <v>#VALUE!</v>
      </c>
      <c r="Q393" s="18" t="e">
        <f t="shared" si="75"/>
        <v>#VALUE!</v>
      </c>
      <c r="R393" s="18" t="e">
        <f t="shared" si="76"/>
        <v>#VALUE!</v>
      </c>
      <c r="S393" s="18" t="e">
        <f t="shared" si="77"/>
        <v>#VALUE!</v>
      </c>
      <c r="T393" s="18" t="e">
        <f t="shared" si="78"/>
        <v>#VALUE!</v>
      </c>
      <c r="U393" s="18">
        <f t="shared" si="79"/>
        <v>21.458598857229209</v>
      </c>
      <c r="V393" s="18">
        <f t="shared" si="80"/>
        <v>21.440564517171545</v>
      </c>
      <c r="W393" s="18">
        <f t="shared" si="81"/>
        <v>22.510094036755429</v>
      </c>
      <c r="X393" s="18">
        <f t="shared" si="82"/>
        <v>22.424207012760899</v>
      </c>
      <c r="Y393" s="18">
        <f t="shared" si="83"/>
        <v>21.037729031057143</v>
      </c>
      <c r="Z393" s="18">
        <f t="shared" si="84"/>
        <v>21.603542242021266</v>
      </c>
    </row>
    <row r="394" spans="1:26" x14ac:dyDescent="0.25">
      <c r="A394" s="9" t="s">
        <v>1180</v>
      </c>
      <c r="B394" s="6" t="s">
        <v>1181</v>
      </c>
      <c r="C394" s="6" t="s">
        <v>31</v>
      </c>
      <c r="D394" s="6" t="s">
        <v>31</v>
      </c>
      <c r="E394" s="6" t="s">
        <v>31</v>
      </c>
      <c r="F394" s="6" t="s">
        <v>31</v>
      </c>
      <c r="G394" s="6" t="s">
        <v>31</v>
      </c>
      <c r="H394" s="6" t="s">
        <v>31</v>
      </c>
      <c r="I394" s="6">
        <v>1493640.1875</v>
      </c>
      <c r="J394" s="6">
        <v>1572747.3512485099</v>
      </c>
      <c r="K394" s="6">
        <v>295296.13647776103</v>
      </c>
      <c r="L394" s="6">
        <v>142367.40522587299</v>
      </c>
      <c r="M394" s="6">
        <v>862638.80319447501</v>
      </c>
      <c r="N394" s="6">
        <v>929504.17879973701</v>
      </c>
      <c r="O394" s="18" t="e">
        <f t="shared" si="73"/>
        <v>#VALUE!</v>
      </c>
      <c r="P394" s="18" t="e">
        <f t="shared" si="74"/>
        <v>#VALUE!</v>
      </c>
      <c r="Q394" s="18" t="e">
        <f t="shared" si="75"/>
        <v>#VALUE!</v>
      </c>
      <c r="R394" s="18" t="e">
        <f t="shared" si="76"/>
        <v>#VALUE!</v>
      </c>
      <c r="S394" s="18" t="e">
        <f t="shared" si="77"/>
        <v>#VALUE!</v>
      </c>
      <c r="T394" s="18" t="e">
        <f t="shared" si="78"/>
        <v>#VALUE!</v>
      </c>
      <c r="U394" s="18">
        <f t="shared" si="79"/>
        <v>20.510401219306079</v>
      </c>
      <c r="V394" s="18">
        <f t="shared" si="80"/>
        <v>20.584855501758739</v>
      </c>
      <c r="W394" s="18">
        <f t="shared" si="81"/>
        <v>18.171802955457149</v>
      </c>
      <c r="X394" s="18">
        <f t="shared" si="82"/>
        <v>17.119259355982344</v>
      </c>
      <c r="Y394" s="18">
        <f t="shared" si="83"/>
        <v>19.718397087236735</v>
      </c>
      <c r="Z394" s="18">
        <f t="shared" si="84"/>
        <v>19.826101825563391</v>
      </c>
    </row>
    <row r="395" spans="1:26" x14ac:dyDescent="0.25">
      <c r="A395" s="9" t="s">
        <v>1183</v>
      </c>
      <c r="B395" s="6" t="s">
        <v>1184</v>
      </c>
      <c r="C395" s="6" t="s">
        <v>31</v>
      </c>
      <c r="D395" s="6" t="s">
        <v>31</v>
      </c>
      <c r="E395" s="6" t="s">
        <v>31</v>
      </c>
      <c r="F395" s="6" t="s">
        <v>31</v>
      </c>
      <c r="G395" s="6" t="s">
        <v>31</v>
      </c>
      <c r="H395" s="6" t="s">
        <v>31</v>
      </c>
      <c r="I395" s="6">
        <v>262911.59375</v>
      </c>
      <c r="J395" s="6">
        <v>995080.27843239706</v>
      </c>
      <c r="K395" s="6">
        <v>2384031.6057743402</v>
      </c>
      <c r="L395" s="6">
        <v>2427457.1774308202</v>
      </c>
      <c r="M395" s="6">
        <v>2252164.7231762498</v>
      </c>
      <c r="N395" s="6">
        <v>2307813.0261307601</v>
      </c>
      <c r="O395" s="18" t="e">
        <f t="shared" si="73"/>
        <v>#VALUE!</v>
      </c>
      <c r="P395" s="18" t="e">
        <f t="shared" si="74"/>
        <v>#VALUE!</v>
      </c>
      <c r="Q395" s="18" t="e">
        <f t="shared" si="75"/>
        <v>#VALUE!</v>
      </c>
      <c r="R395" s="18" t="e">
        <f t="shared" si="76"/>
        <v>#VALUE!</v>
      </c>
      <c r="S395" s="18" t="e">
        <f t="shared" si="77"/>
        <v>#VALUE!</v>
      </c>
      <c r="T395" s="18" t="e">
        <f t="shared" si="78"/>
        <v>#VALUE!</v>
      </c>
      <c r="U395" s="18">
        <f t="shared" si="79"/>
        <v>18.004218237072998</v>
      </c>
      <c r="V395" s="18">
        <f t="shared" si="80"/>
        <v>19.92445339469047</v>
      </c>
      <c r="W395" s="18">
        <f t="shared" si="81"/>
        <v>21.184971931463028</v>
      </c>
      <c r="X395" s="18">
        <f t="shared" si="82"/>
        <v>21.211014414730489</v>
      </c>
      <c r="Y395" s="18">
        <f t="shared" si="83"/>
        <v>21.102880919219494</v>
      </c>
      <c r="Z395" s="18">
        <f t="shared" si="84"/>
        <v>21.138094914104471</v>
      </c>
    </row>
    <row r="396" spans="1:26" x14ac:dyDescent="0.25">
      <c r="A396" s="9" t="s">
        <v>1186</v>
      </c>
      <c r="B396" s="6" t="s">
        <v>1187</v>
      </c>
      <c r="C396" s="6" t="s">
        <v>31</v>
      </c>
      <c r="D396" s="6" t="s">
        <v>31</v>
      </c>
      <c r="E396" s="6" t="s">
        <v>31</v>
      </c>
      <c r="F396" s="6" t="s">
        <v>31</v>
      </c>
      <c r="G396" s="6" t="s">
        <v>31</v>
      </c>
      <c r="H396" s="6" t="s">
        <v>31</v>
      </c>
      <c r="I396" s="6">
        <v>128036.3515625</v>
      </c>
      <c r="J396" s="6">
        <v>189843.85954405501</v>
      </c>
      <c r="K396" s="6">
        <v>22976.9209094213</v>
      </c>
      <c r="L396" s="6" t="s">
        <v>31</v>
      </c>
      <c r="M396" s="6">
        <v>21772.3115657544</v>
      </c>
      <c r="N396" s="6">
        <v>26714.277998501799</v>
      </c>
      <c r="O396" s="18" t="e">
        <f t="shared" si="73"/>
        <v>#VALUE!</v>
      </c>
      <c r="P396" s="18" t="e">
        <f t="shared" si="74"/>
        <v>#VALUE!</v>
      </c>
      <c r="Q396" s="18" t="e">
        <f t="shared" si="75"/>
        <v>#VALUE!</v>
      </c>
      <c r="R396" s="18" t="e">
        <f t="shared" si="76"/>
        <v>#VALUE!</v>
      </c>
      <c r="S396" s="18" t="e">
        <f t="shared" si="77"/>
        <v>#VALUE!</v>
      </c>
      <c r="T396" s="18" t="e">
        <f t="shared" si="78"/>
        <v>#VALUE!</v>
      </c>
      <c r="U396" s="18">
        <f t="shared" si="79"/>
        <v>16.966193946954021</v>
      </c>
      <c r="V396" s="18">
        <f t="shared" si="80"/>
        <v>17.534453810509394</v>
      </c>
      <c r="W396" s="18">
        <f t="shared" si="81"/>
        <v>14.487897857849429</v>
      </c>
      <c r="X396" s="18" t="e">
        <f t="shared" si="82"/>
        <v>#VALUE!</v>
      </c>
      <c r="Y396" s="18">
        <f t="shared" si="83"/>
        <v>14.410206966102303</v>
      </c>
      <c r="Z396" s="18">
        <f t="shared" si="84"/>
        <v>14.705323405804025</v>
      </c>
    </row>
    <row r="397" spans="1:26" x14ac:dyDescent="0.25">
      <c r="A397" s="9" t="s">
        <v>1189</v>
      </c>
      <c r="B397" s="6" t="s">
        <v>1190</v>
      </c>
      <c r="C397" s="6" t="s">
        <v>31</v>
      </c>
      <c r="D397" s="6" t="s">
        <v>31</v>
      </c>
      <c r="E397" s="6" t="s">
        <v>31</v>
      </c>
      <c r="F397" s="6" t="s">
        <v>31</v>
      </c>
      <c r="G397" s="6" t="s">
        <v>31</v>
      </c>
      <c r="H397" s="6" t="s">
        <v>31</v>
      </c>
      <c r="I397" s="6">
        <v>428558</v>
      </c>
      <c r="J397" s="6">
        <v>411636.64764104801</v>
      </c>
      <c r="K397" s="6">
        <v>92902.224018446999</v>
      </c>
      <c r="L397" s="6">
        <v>110258.75371039299</v>
      </c>
      <c r="M397" s="6" t="s">
        <v>31</v>
      </c>
      <c r="N397" s="6">
        <v>91294.130765270398</v>
      </c>
      <c r="O397" s="18" t="e">
        <f t="shared" si="73"/>
        <v>#VALUE!</v>
      </c>
      <c r="P397" s="18" t="e">
        <f t="shared" si="74"/>
        <v>#VALUE!</v>
      </c>
      <c r="Q397" s="18" t="e">
        <f t="shared" si="75"/>
        <v>#VALUE!</v>
      </c>
      <c r="R397" s="18" t="e">
        <f t="shared" si="76"/>
        <v>#VALUE!</v>
      </c>
      <c r="S397" s="18" t="e">
        <f t="shared" si="77"/>
        <v>#VALUE!</v>
      </c>
      <c r="T397" s="18" t="e">
        <f t="shared" si="78"/>
        <v>#VALUE!</v>
      </c>
      <c r="U397" s="18">
        <f t="shared" si="79"/>
        <v>18.709130942834893</v>
      </c>
      <c r="V397" s="18">
        <f t="shared" si="80"/>
        <v>18.651011904230369</v>
      </c>
      <c r="W397" s="18">
        <f t="shared" si="81"/>
        <v>16.503425513745952</v>
      </c>
      <c r="X397" s="18">
        <f t="shared" si="82"/>
        <v>16.750533673831754</v>
      </c>
      <c r="Y397" s="18" t="e">
        <f t="shared" si="83"/>
        <v>#VALUE!</v>
      </c>
      <c r="Z397" s="18">
        <f t="shared" si="84"/>
        <v>16.478234492902239</v>
      </c>
    </row>
    <row r="398" spans="1:26" x14ac:dyDescent="0.25">
      <c r="A398" s="9" t="s">
        <v>1192</v>
      </c>
      <c r="B398" s="6" t="s">
        <v>1193</v>
      </c>
      <c r="C398" s="6" t="s">
        <v>31</v>
      </c>
      <c r="D398" s="6" t="s">
        <v>31</v>
      </c>
      <c r="E398" s="6" t="s">
        <v>31</v>
      </c>
      <c r="F398" s="6" t="s">
        <v>31</v>
      </c>
      <c r="G398" s="6" t="s">
        <v>31</v>
      </c>
      <c r="H398" s="6" t="s">
        <v>31</v>
      </c>
      <c r="I398" s="6">
        <v>817353.5625</v>
      </c>
      <c r="J398" s="6">
        <v>1167509.2711603399</v>
      </c>
      <c r="K398" s="6">
        <v>1476041.9554123301</v>
      </c>
      <c r="L398" s="6">
        <v>1034694.58985796</v>
      </c>
      <c r="M398" s="6">
        <v>822148.74007063406</v>
      </c>
      <c r="N398" s="6" t="s">
        <v>31</v>
      </c>
      <c r="O398" s="18" t="e">
        <f t="shared" si="73"/>
        <v>#VALUE!</v>
      </c>
      <c r="P398" s="18" t="e">
        <f t="shared" si="74"/>
        <v>#VALUE!</v>
      </c>
      <c r="Q398" s="18" t="e">
        <f t="shared" si="75"/>
        <v>#VALUE!</v>
      </c>
      <c r="R398" s="18" t="e">
        <f t="shared" si="76"/>
        <v>#VALUE!</v>
      </c>
      <c r="S398" s="18" t="e">
        <f t="shared" si="77"/>
        <v>#VALUE!</v>
      </c>
      <c r="T398" s="18" t="e">
        <f t="shared" si="78"/>
        <v>#VALUE!</v>
      </c>
      <c r="U398" s="18">
        <f t="shared" si="79"/>
        <v>19.640600754186291</v>
      </c>
      <c r="V398" s="18">
        <f t="shared" si="80"/>
        <v>20.155002575707883</v>
      </c>
      <c r="W398" s="18">
        <f t="shared" si="81"/>
        <v>20.493302298855991</v>
      </c>
      <c r="X398" s="18">
        <f t="shared" si="82"/>
        <v>19.980773560508879</v>
      </c>
      <c r="Y398" s="18">
        <f t="shared" si="83"/>
        <v>19.649039898939897</v>
      </c>
      <c r="Z398" s="18" t="e">
        <f t="shared" si="84"/>
        <v>#VALUE!</v>
      </c>
    </row>
    <row r="399" spans="1:26" x14ac:dyDescent="0.25">
      <c r="A399" s="9" t="s">
        <v>1195</v>
      </c>
      <c r="B399" s="6" t="s">
        <v>1196</v>
      </c>
      <c r="C399" s="6" t="s">
        <v>31</v>
      </c>
      <c r="D399" s="6" t="s">
        <v>31</v>
      </c>
      <c r="E399" s="6" t="s">
        <v>31</v>
      </c>
      <c r="F399" s="6" t="s">
        <v>31</v>
      </c>
      <c r="G399" s="6" t="s">
        <v>31</v>
      </c>
      <c r="H399" s="6" t="s">
        <v>31</v>
      </c>
      <c r="I399" s="6">
        <v>2066117.625</v>
      </c>
      <c r="J399" s="6">
        <v>2613254.88209655</v>
      </c>
      <c r="K399" s="6">
        <v>2860331.0845293701</v>
      </c>
      <c r="L399" s="6">
        <v>2635436.9337899899</v>
      </c>
      <c r="M399" s="6">
        <v>908363.160762985</v>
      </c>
      <c r="N399" s="6">
        <v>1501818.4887945901</v>
      </c>
      <c r="O399" s="18" t="e">
        <f t="shared" si="73"/>
        <v>#VALUE!</v>
      </c>
      <c r="P399" s="18" t="e">
        <f t="shared" si="74"/>
        <v>#VALUE!</v>
      </c>
      <c r="Q399" s="18" t="e">
        <f t="shared" si="75"/>
        <v>#VALUE!</v>
      </c>
      <c r="R399" s="18" t="e">
        <f t="shared" si="76"/>
        <v>#VALUE!</v>
      </c>
      <c r="S399" s="18" t="e">
        <f t="shared" si="77"/>
        <v>#VALUE!</v>
      </c>
      <c r="T399" s="18" t="e">
        <f t="shared" si="78"/>
        <v>#VALUE!</v>
      </c>
      <c r="U399" s="18">
        <f t="shared" si="79"/>
        <v>20.978490959138778</v>
      </c>
      <c r="V399" s="18">
        <f t="shared" si="80"/>
        <v>21.317416413156849</v>
      </c>
      <c r="W399" s="18">
        <f t="shared" si="81"/>
        <v>21.447750718552751</v>
      </c>
      <c r="X399" s="18">
        <f t="shared" si="82"/>
        <v>21.329610738000589</v>
      </c>
      <c r="Y399" s="18">
        <f t="shared" si="83"/>
        <v>19.792909672266887</v>
      </c>
      <c r="Z399" s="18">
        <f t="shared" si="84"/>
        <v>20.518279027223016</v>
      </c>
    </row>
    <row r="400" spans="1:26" x14ac:dyDescent="0.25">
      <c r="A400" s="9" t="s">
        <v>1198</v>
      </c>
      <c r="B400" s="6" t="s">
        <v>1199</v>
      </c>
      <c r="C400" s="6" t="s">
        <v>31</v>
      </c>
      <c r="D400" s="6" t="s">
        <v>31</v>
      </c>
      <c r="E400" s="6" t="s">
        <v>31</v>
      </c>
      <c r="F400" s="6" t="s">
        <v>31</v>
      </c>
      <c r="G400" s="6" t="s">
        <v>31</v>
      </c>
      <c r="H400" s="6" t="s">
        <v>31</v>
      </c>
      <c r="I400" s="6">
        <v>379970.1171875</v>
      </c>
      <c r="J400" s="6">
        <v>357299.62668918201</v>
      </c>
      <c r="K400" s="6">
        <v>1594833.3558352999</v>
      </c>
      <c r="L400" s="6">
        <v>1411071.979084</v>
      </c>
      <c r="M400" s="6">
        <v>1119524.6421779001</v>
      </c>
      <c r="N400" s="6">
        <v>717088.23911695799</v>
      </c>
      <c r="O400" s="18" t="e">
        <f t="shared" si="73"/>
        <v>#VALUE!</v>
      </c>
      <c r="P400" s="18" t="e">
        <f t="shared" si="74"/>
        <v>#VALUE!</v>
      </c>
      <c r="Q400" s="18" t="e">
        <f t="shared" si="75"/>
        <v>#VALUE!</v>
      </c>
      <c r="R400" s="18" t="e">
        <f t="shared" si="76"/>
        <v>#VALUE!</v>
      </c>
      <c r="S400" s="18" t="e">
        <f t="shared" si="77"/>
        <v>#VALUE!</v>
      </c>
      <c r="T400" s="18" t="e">
        <f t="shared" si="78"/>
        <v>#VALUE!</v>
      </c>
      <c r="U400" s="18">
        <f t="shared" si="79"/>
        <v>18.53552643646508</v>
      </c>
      <c r="V400" s="18">
        <f t="shared" si="80"/>
        <v>18.446774881016175</v>
      </c>
      <c r="W400" s="18">
        <f t="shared" si="81"/>
        <v>20.604974253959998</v>
      </c>
      <c r="X400" s="18">
        <f t="shared" si="82"/>
        <v>20.428360151319552</v>
      </c>
      <c r="Y400" s="18">
        <f t="shared" si="83"/>
        <v>20.094454853438389</v>
      </c>
      <c r="Z400" s="18">
        <f t="shared" si="84"/>
        <v>19.451791130747168</v>
      </c>
    </row>
    <row r="401" spans="1:26" x14ac:dyDescent="0.25">
      <c r="A401" s="9" t="s">
        <v>1201</v>
      </c>
      <c r="B401" s="6" t="s">
        <v>1202</v>
      </c>
      <c r="C401" s="6" t="s">
        <v>31</v>
      </c>
      <c r="D401" s="6" t="s">
        <v>31</v>
      </c>
      <c r="E401" s="6" t="s">
        <v>31</v>
      </c>
      <c r="F401" s="6" t="s">
        <v>31</v>
      </c>
      <c r="G401" s="6" t="s">
        <v>31</v>
      </c>
      <c r="H401" s="6" t="s">
        <v>31</v>
      </c>
      <c r="I401" s="6" t="s">
        <v>31</v>
      </c>
      <c r="J401" s="6" t="s">
        <v>31</v>
      </c>
      <c r="K401" s="6">
        <v>1384825.5885479599</v>
      </c>
      <c r="L401" s="6">
        <v>1576976.91260262</v>
      </c>
      <c r="M401" s="6" t="s">
        <v>31</v>
      </c>
      <c r="N401" s="6" t="s">
        <v>31</v>
      </c>
      <c r="O401" s="18" t="e">
        <f t="shared" si="73"/>
        <v>#VALUE!</v>
      </c>
      <c r="P401" s="18" t="e">
        <f t="shared" si="74"/>
        <v>#VALUE!</v>
      </c>
      <c r="Q401" s="18" t="e">
        <f t="shared" si="75"/>
        <v>#VALUE!</v>
      </c>
      <c r="R401" s="18" t="e">
        <f t="shared" si="76"/>
        <v>#VALUE!</v>
      </c>
      <c r="S401" s="18" t="e">
        <f t="shared" si="77"/>
        <v>#VALUE!</v>
      </c>
      <c r="T401" s="18" t="e">
        <f t="shared" si="78"/>
        <v>#VALUE!</v>
      </c>
      <c r="U401" s="18" t="e">
        <f t="shared" si="79"/>
        <v>#VALUE!</v>
      </c>
      <c r="V401" s="18" t="e">
        <f t="shared" si="80"/>
        <v>#VALUE!</v>
      </c>
      <c r="W401" s="18">
        <f t="shared" si="81"/>
        <v>20.401272857236524</v>
      </c>
      <c r="X401" s="18">
        <f t="shared" si="82"/>
        <v>20.588730108135209</v>
      </c>
      <c r="Y401" s="18" t="e">
        <f t="shared" si="83"/>
        <v>#VALUE!</v>
      </c>
      <c r="Z401" s="18" t="e">
        <f t="shared" si="84"/>
        <v>#VALUE!</v>
      </c>
    </row>
    <row r="402" spans="1:26" x14ac:dyDescent="0.25">
      <c r="A402" s="9" t="s">
        <v>1204</v>
      </c>
      <c r="B402" s="6" t="s">
        <v>1205</v>
      </c>
      <c r="C402" s="6" t="s">
        <v>31</v>
      </c>
      <c r="D402" s="6" t="s">
        <v>31</v>
      </c>
      <c r="E402" s="6" t="s">
        <v>31</v>
      </c>
      <c r="F402" s="6" t="s">
        <v>31</v>
      </c>
      <c r="G402" s="6" t="s">
        <v>31</v>
      </c>
      <c r="H402" s="6" t="s">
        <v>31</v>
      </c>
      <c r="I402" s="6">
        <v>614079.3125</v>
      </c>
      <c r="J402" s="6">
        <v>488204.35790522699</v>
      </c>
      <c r="K402" s="6">
        <v>77712.166018337404</v>
      </c>
      <c r="L402" s="6">
        <v>55482.646331541699</v>
      </c>
      <c r="M402" s="6" t="s">
        <v>31</v>
      </c>
      <c r="N402" s="6">
        <v>445444.08021974302</v>
      </c>
      <c r="O402" s="18" t="e">
        <f t="shared" si="73"/>
        <v>#VALUE!</v>
      </c>
      <c r="P402" s="18" t="e">
        <f t="shared" si="74"/>
        <v>#VALUE!</v>
      </c>
      <c r="Q402" s="18" t="e">
        <f t="shared" si="75"/>
        <v>#VALUE!</v>
      </c>
      <c r="R402" s="18" t="e">
        <f t="shared" si="76"/>
        <v>#VALUE!</v>
      </c>
      <c r="S402" s="18" t="e">
        <f t="shared" si="77"/>
        <v>#VALUE!</v>
      </c>
      <c r="T402" s="18" t="e">
        <f t="shared" si="78"/>
        <v>#VALUE!</v>
      </c>
      <c r="U402" s="18">
        <f t="shared" si="79"/>
        <v>19.228065475896781</v>
      </c>
      <c r="V402" s="18">
        <f t="shared" si="80"/>
        <v>18.897125647680006</v>
      </c>
      <c r="W402" s="18">
        <f t="shared" si="81"/>
        <v>16.245852853090536</v>
      </c>
      <c r="X402" s="18">
        <f t="shared" si="82"/>
        <v>15.759748980447107</v>
      </c>
      <c r="Y402" s="18" t="e">
        <f t="shared" si="83"/>
        <v>#VALUE!</v>
      </c>
      <c r="Z402" s="18">
        <f t="shared" si="84"/>
        <v>18.764884805727625</v>
      </c>
    </row>
    <row r="403" spans="1:26" x14ac:dyDescent="0.25">
      <c r="A403" s="9" t="s">
        <v>1207</v>
      </c>
      <c r="B403" s="6" t="s">
        <v>1208</v>
      </c>
      <c r="C403" s="6" t="s">
        <v>31</v>
      </c>
      <c r="D403" s="6" t="s">
        <v>31</v>
      </c>
      <c r="E403" s="6" t="s">
        <v>31</v>
      </c>
      <c r="F403" s="6" t="s">
        <v>31</v>
      </c>
      <c r="G403" s="6" t="s">
        <v>31</v>
      </c>
      <c r="H403" s="6" t="s">
        <v>31</v>
      </c>
      <c r="I403" s="6">
        <v>594302.375</v>
      </c>
      <c r="J403" s="6">
        <v>557848.71627741097</v>
      </c>
      <c r="K403" s="6" t="s">
        <v>31</v>
      </c>
      <c r="L403" s="6">
        <v>532027.35035081895</v>
      </c>
      <c r="M403" s="6">
        <v>569321.82241001399</v>
      </c>
      <c r="N403" s="6">
        <v>539678.42767936597</v>
      </c>
      <c r="O403" s="18" t="e">
        <f t="shared" si="73"/>
        <v>#VALUE!</v>
      </c>
      <c r="P403" s="18" t="e">
        <f t="shared" si="74"/>
        <v>#VALUE!</v>
      </c>
      <c r="Q403" s="18" t="e">
        <f t="shared" si="75"/>
        <v>#VALUE!</v>
      </c>
      <c r="R403" s="18" t="e">
        <f t="shared" si="76"/>
        <v>#VALUE!</v>
      </c>
      <c r="S403" s="18" t="e">
        <f t="shared" si="77"/>
        <v>#VALUE!</v>
      </c>
      <c r="T403" s="18" t="e">
        <f t="shared" si="78"/>
        <v>#VALUE!</v>
      </c>
      <c r="U403" s="18">
        <f t="shared" si="79"/>
        <v>19.180837620813392</v>
      </c>
      <c r="V403" s="18">
        <f t="shared" si="80"/>
        <v>19.089514403178956</v>
      </c>
      <c r="W403" s="18" t="e">
        <f t="shared" si="81"/>
        <v>#VALUE!</v>
      </c>
      <c r="X403" s="18">
        <f t="shared" si="82"/>
        <v>19.021140887834793</v>
      </c>
      <c r="Y403" s="18">
        <f t="shared" si="83"/>
        <v>19.118884874498416</v>
      </c>
      <c r="Z403" s="18">
        <f t="shared" si="84"/>
        <v>19.041740494706396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30D81-2BED-456E-9047-172A44A15587}">
  <sheetPr codeName="Sheet5">
    <outlinePr summaryBelow="0" summaryRight="0"/>
  </sheetPr>
  <dimension ref="A1:R390"/>
  <sheetViews>
    <sheetView workbookViewId="0"/>
  </sheetViews>
  <sheetFormatPr defaultRowHeight="15" x14ac:dyDescent="0.25"/>
  <cols>
    <col min="1" max="2" width="9.140625" style="15"/>
    <col min="3" max="4" width="9.28515625" style="15" bestFit="1" customWidth="1"/>
    <col min="5" max="5" width="14.42578125" style="15" bestFit="1" customWidth="1"/>
    <col min="6" max="6" width="18.42578125" style="15" bestFit="1" customWidth="1"/>
    <col min="7" max="7" width="17" style="15" bestFit="1" customWidth="1"/>
    <col min="8" max="8" width="9.28515625" style="15" bestFit="1" customWidth="1"/>
    <col min="9" max="10" width="9.140625" style="15"/>
    <col min="11" max="11" width="11.5703125" style="27" customWidth="1"/>
    <col min="12" max="17" width="9.140625" style="15"/>
    <col min="18" max="18" width="11.28515625" style="15" bestFit="1" customWidth="1"/>
    <col min="19" max="16384" width="9.140625" style="15"/>
  </cols>
  <sheetData>
    <row r="1" spans="1:18" x14ac:dyDescent="0.25">
      <c r="A1" s="3" t="s">
        <v>2461</v>
      </c>
    </row>
    <row r="2" spans="1:18" x14ac:dyDescent="0.25">
      <c r="A2" s="2" t="s">
        <v>2087</v>
      </c>
    </row>
    <row r="3" spans="1:18" x14ac:dyDescent="0.25">
      <c r="A3" s="2"/>
    </row>
    <row r="4" spans="1:18" x14ac:dyDescent="0.25">
      <c r="A4" s="29" t="s">
        <v>2089</v>
      </c>
      <c r="K4" s="29" t="s">
        <v>2088</v>
      </c>
    </row>
    <row r="5" spans="1:18" x14ac:dyDescent="0.25">
      <c r="A5" s="26" t="s">
        <v>0</v>
      </c>
      <c r="B5" s="26" t="s">
        <v>1</v>
      </c>
      <c r="C5" s="26" t="s">
        <v>2</v>
      </c>
      <c r="D5" s="26" t="s">
        <v>3</v>
      </c>
      <c r="E5" s="26" t="s">
        <v>24</v>
      </c>
      <c r="F5" s="26" t="s">
        <v>25</v>
      </c>
      <c r="G5" s="26" t="s">
        <v>27</v>
      </c>
      <c r="H5" s="26" t="s">
        <v>26</v>
      </c>
      <c r="K5" s="28" t="s">
        <v>0</v>
      </c>
      <c r="L5" s="28" t="s">
        <v>1</v>
      </c>
      <c r="M5" s="28" t="s">
        <v>2</v>
      </c>
      <c r="N5" s="28" t="s">
        <v>3</v>
      </c>
      <c r="O5" s="28" t="s">
        <v>24</v>
      </c>
      <c r="P5" s="1" t="s">
        <v>25</v>
      </c>
      <c r="Q5" s="1" t="s">
        <v>27</v>
      </c>
      <c r="R5" s="1" t="s">
        <v>26</v>
      </c>
    </row>
    <row r="6" spans="1:18" x14ac:dyDescent="0.25">
      <c r="A6" s="6" t="s">
        <v>449</v>
      </c>
      <c r="B6" s="6" t="s">
        <v>450</v>
      </c>
      <c r="C6" s="6">
        <v>29</v>
      </c>
      <c r="D6" s="6">
        <v>754</v>
      </c>
      <c r="E6" s="6">
        <v>50</v>
      </c>
      <c r="F6" s="19">
        <v>29</v>
      </c>
      <c r="G6" s="19">
        <v>0</v>
      </c>
      <c r="H6" s="6">
        <v>679</v>
      </c>
      <c r="K6" s="10" t="s">
        <v>63</v>
      </c>
      <c r="L6" s="10" t="s">
        <v>64</v>
      </c>
      <c r="M6" s="10">
        <v>29</v>
      </c>
      <c r="N6" s="10">
        <v>1646</v>
      </c>
      <c r="O6" s="10">
        <v>25</v>
      </c>
      <c r="P6" s="19">
        <v>29</v>
      </c>
      <c r="Q6" s="19">
        <v>0</v>
      </c>
      <c r="R6" s="6">
        <v>1273</v>
      </c>
    </row>
    <row r="7" spans="1:18" x14ac:dyDescent="0.25">
      <c r="A7" s="6" t="s">
        <v>63</v>
      </c>
      <c r="B7" s="6" t="s">
        <v>64</v>
      </c>
      <c r="C7" s="6">
        <v>29</v>
      </c>
      <c r="D7" s="6">
        <v>1646</v>
      </c>
      <c r="E7" s="6">
        <v>25</v>
      </c>
      <c r="F7" s="19">
        <v>29</v>
      </c>
      <c r="G7" s="19">
        <v>0</v>
      </c>
      <c r="H7" s="6">
        <v>1273</v>
      </c>
      <c r="K7" s="10" t="s">
        <v>449</v>
      </c>
      <c r="L7" s="10" t="s">
        <v>450</v>
      </c>
      <c r="M7" s="10">
        <v>29</v>
      </c>
      <c r="N7" s="10">
        <v>754</v>
      </c>
      <c r="O7" s="10">
        <v>50</v>
      </c>
      <c r="P7" s="19">
        <v>29</v>
      </c>
      <c r="Q7" s="19">
        <v>0</v>
      </c>
      <c r="R7" s="6">
        <v>679</v>
      </c>
    </row>
    <row r="8" spans="1:18" x14ac:dyDescent="0.25">
      <c r="A8" s="6" t="s">
        <v>69</v>
      </c>
      <c r="B8" s="6" t="s">
        <v>70</v>
      </c>
      <c r="C8" s="6">
        <v>28</v>
      </c>
      <c r="D8" s="6">
        <v>943</v>
      </c>
      <c r="E8" s="6">
        <v>42</v>
      </c>
      <c r="F8" s="19">
        <v>28</v>
      </c>
      <c r="G8" s="19">
        <v>0</v>
      </c>
      <c r="H8" s="6">
        <v>963</v>
      </c>
      <c r="K8" s="10" t="s">
        <v>69</v>
      </c>
      <c r="L8" s="10" t="s">
        <v>70</v>
      </c>
      <c r="M8" s="10">
        <v>28</v>
      </c>
      <c r="N8" s="10">
        <v>943</v>
      </c>
      <c r="O8" s="10">
        <v>42</v>
      </c>
      <c r="P8" s="19">
        <v>28</v>
      </c>
      <c r="Q8" s="19">
        <v>0</v>
      </c>
      <c r="R8" s="6">
        <v>963</v>
      </c>
    </row>
    <row r="9" spans="1:18" x14ac:dyDescent="0.25">
      <c r="A9" s="6" t="s">
        <v>123</v>
      </c>
      <c r="B9" s="6" t="s">
        <v>124</v>
      </c>
      <c r="C9" s="6">
        <v>27</v>
      </c>
      <c r="D9" s="6">
        <v>3263</v>
      </c>
      <c r="E9" s="6">
        <v>44</v>
      </c>
      <c r="F9" s="19">
        <v>16</v>
      </c>
      <c r="G9" s="19">
        <v>13</v>
      </c>
      <c r="H9" s="6">
        <v>641</v>
      </c>
      <c r="K9" s="10" t="s">
        <v>123</v>
      </c>
      <c r="L9" s="10" t="s">
        <v>124</v>
      </c>
      <c r="M9" s="10">
        <v>27</v>
      </c>
      <c r="N9" s="10">
        <v>3263</v>
      </c>
      <c r="O9" s="10">
        <v>44</v>
      </c>
      <c r="P9" s="19">
        <v>16</v>
      </c>
      <c r="Q9" s="19">
        <v>13</v>
      </c>
      <c r="R9" s="6">
        <v>641</v>
      </c>
    </row>
    <row r="10" spans="1:18" x14ac:dyDescent="0.25">
      <c r="A10" s="6" t="s">
        <v>791</v>
      </c>
      <c r="B10" s="6" t="s">
        <v>792</v>
      </c>
      <c r="C10" s="6">
        <v>25</v>
      </c>
      <c r="D10" s="6">
        <v>1853</v>
      </c>
      <c r="E10" s="6">
        <v>53</v>
      </c>
      <c r="F10" s="19">
        <v>18</v>
      </c>
      <c r="G10" s="19">
        <v>5</v>
      </c>
      <c r="H10" s="6">
        <v>646</v>
      </c>
      <c r="K10" s="10" t="s">
        <v>791</v>
      </c>
      <c r="L10" s="10" t="s">
        <v>792</v>
      </c>
      <c r="M10" s="10">
        <v>25</v>
      </c>
      <c r="N10" s="10">
        <v>1853</v>
      </c>
      <c r="O10" s="10">
        <v>53</v>
      </c>
      <c r="P10" s="19">
        <v>18</v>
      </c>
      <c r="Q10" s="19">
        <v>5</v>
      </c>
      <c r="R10" s="6">
        <v>646</v>
      </c>
    </row>
    <row r="11" spans="1:18" x14ac:dyDescent="0.25">
      <c r="A11" s="6" t="s">
        <v>217</v>
      </c>
      <c r="B11" s="6" t="s">
        <v>218</v>
      </c>
      <c r="C11" s="6">
        <v>23</v>
      </c>
      <c r="D11" s="6">
        <v>483</v>
      </c>
      <c r="E11" s="6">
        <v>38</v>
      </c>
      <c r="F11" s="19">
        <v>21</v>
      </c>
      <c r="G11" s="19">
        <v>0</v>
      </c>
      <c r="H11" s="6">
        <v>654</v>
      </c>
      <c r="K11" s="10" t="s">
        <v>217</v>
      </c>
      <c r="L11" s="10" t="s">
        <v>218</v>
      </c>
      <c r="M11" s="10">
        <v>23</v>
      </c>
      <c r="N11" s="10">
        <v>483</v>
      </c>
      <c r="O11" s="10">
        <v>38</v>
      </c>
      <c r="P11" s="19">
        <v>21</v>
      </c>
      <c r="Q11" s="19">
        <v>0</v>
      </c>
      <c r="R11" s="6">
        <v>654</v>
      </c>
    </row>
    <row r="12" spans="1:18" x14ac:dyDescent="0.25">
      <c r="A12" s="6" t="s">
        <v>161</v>
      </c>
      <c r="B12" s="6" t="s">
        <v>162</v>
      </c>
      <c r="C12" s="6">
        <v>19</v>
      </c>
      <c r="D12" s="6">
        <v>1476</v>
      </c>
      <c r="E12" s="6">
        <v>54</v>
      </c>
      <c r="F12" s="19">
        <v>1</v>
      </c>
      <c r="G12" s="19">
        <v>18</v>
      </c>
      <c r="H12" s="6">
        <v>451</v>
      </c>
      <c r="K12" s="10" t="s">
        <v>794</v>
      </c>
      <c r="L12" s="10" t="s">
        <v>795</v>
      </c>
      <c r="M12" s="10">
        <v>18</v>
      </c>
      <c r="N12" s="10">
        <v>1421</v>
      </c>
      <c r="O12" s="10">
        <v>51</v>
      </c>
      <c r="P12" s="19">
        <v>1</v>
      </c>
      <c r="Q12" s="19">
        <v>0</v>
      </c>
      <c r="R12" s="6">
        <v>451</v>
      </c>
    </row>
    <row r="13" spans="1:18" x14ac:dyDescent="0.25">
      <c r="A13" s="6" t="s">
        <v>516</v>
      </c>
      <c r="B13" s="6" t="s">
        <v>517</v>
      </c>
      <c r="C13" s="6">
        <v>18</v>
      </c>
      <c r="D13" s="6">
        <v>1248</v>
      </c>
      <c r="E13" s="6">
        <v>58</v>
      </c>
      <c r="F13" s="19">
        <v>4</v>
      </c>
      <c r="G13" s="19">
        <v>16</v>
      </c>
      <c r="H13" s="6">
        <v>444</v>
      </c>
      <c r="K13" s="10" t="s">
        <v>516</v>
      </c>
      <c r="L13" s="10" t="s">
        <v>517</v>
      </c>
      <c r="M13" s="10">
        <v>18</v>
      </c>
      <c r="N13" s="10">
        <v>1248</v>
      </c>
      <c r="O13" s="10">
        <v>58</v>
      </c>
      <c r="P13" s="19">
        <v>4</v>
      </c>
      <c r="Q13" s="19">
        <v>16</v>
      </c>
      <c r="R13" s="6">
        <v>444</v>
      </c>
    </row>
    <row r="14" spans="1:18" x14ac:dyDescent="0.25">
      <c r="A14" s="6" t="s">
        <v>794</v>
      </c>
      <c r="B14" s="6" t="s">
        <v>795</v>
      </c>
      <c r="C14" s="6">
        <v>18</v>
      </c>
      <c r="D14" s="6">
        <v>1421</v>
      </c>
      <c r="E14" s="6">
        <v>51</v>
      </c>
      <c r="F14" s="19">
        <v>1</v>
      </c>
      <c r="G14" s="19">
        <v>0</v>
      </c>
      <c r="H14" s="6">
        <v>451</v>
      </c>
      <c r="K14" s="10" t="s">
        <v>1121</v>
      </c>
      <c r="L14" s="10" t="s">
        <v>1122</v>
      </c>
      <c r="M14" s="10">
        <v>17</v>
      </c>
      <c r="N14" s="10">
        <v>1084</v>
      </c>
      <c r="O14" s="10">
        <v>54</v>
      </c>
      <c r="P14" s="19">
        <v>4</v>
      </c>
      <c r="Q14" s="19">
        <v>0</v>
      </c>
      <c r="R14" s="6">
        <v>445</v>
      </c>
    </row>
    <row r="15" spans="1:18" x14ac:dyDescent="0.25">
      <c r="A15" s="6" t="s">
        <v>1121</v>
      </c>
      <c r="B15" s="6" t="s">
        <v>1122</v>
      </c>
      <c r="C15" s="6">
        <v>17</v>
      </c>
      <c r="D15" s="6">
        <v>1084</v>
      </c>
      <c r="E15" s="6">
        <v>54</v>
      </c>
      <c r="F15" s="19">
        <v>4</v>
      </c>
      <c r="G15" s="19">
        <v>0</v>
      </c>
      <c r="H15" s="6">
        <v>445</v>
      </c>
      <c r="K15" s="10" t="s">
        <v>765</v>
      </c>
      <c r="L15" s="10" t="s">
        <v>766</v>
      </c>
      <c r="M15" s="10">
        <v>15</v>
      </c>
      <c r="N15" s="10">
        <v>1056</v>
      </c>
      <c r="O15" s="10">
        <v>50</v>
      </c>
      <c r="P15" s="19">
        <v>3</v>
      </c>
      <c r="Q15" s="19">
        <v>1</v>
      </c>
      <c r="R15" s="6">
        <v>444</v>
      </c>
    </row>
    <row r="16" spans="1:18" x14ac:dyDescent="0.25">
      <c r="A16" s="6" t="s">
        <v>765</v>
      </c>
      <c r="B16" s="6" t="s">
        <v>766</v>
      </c>
      <c r="C16" s="6">
        <v>15</v>
      </c>
      <c r="D16" s="6">
        <v>1056</v>
      </c>
      <c r="E16" s="6">
        <v>50</v>
      </c>
      <c r="F16" s="19">
        <v>3</v>
      </c>
      <c r="G16" s="19">
        <v>1</v>
      </c>
      <c r="H16" s="6">
        <v>444</v>
      </c>
      <c r="K16" s="10" t="s">
        <v>546</v>
      </c>
      <c r="L16" s="10" t="s">
        <v>547</v>
      </c>
      <c r="M16" s="10">
        <v>13</v>
      </c>
      <c r="N16" s="10">
        <v>256</v>
      </c>
      <c r="O16" s="10">
        <v>18</v>
      </c>
      <c r="P16" s="19">
        <v>13</v>
      </c>
      <c r="Q16" s="19">
        <v>0</v>
      </c>
      <c r="R16" s="6">
        <v>858</v>
      </c>
    </row>
    <row r="17" spans="1:18" x14ac:dyDescent="0.25">
      <c r="A17" s="6" t="s">
        <v>546</v>
      </c>
      <c r="B17" s="6" t="s">
        <v>547</v>
      </c>
      <c r="C17" s="6">
        <v>13</v>
      </c>
      <c r="D17" s="6">
        <v>256</v>
      </c>
      <c r="E17" s="6">
        <v>18</v>
      </c>
      <c r="F17" s="19">
        <v>13</v>
      </c>
      <c r="G17" s="19">
        <v>0</v>
      </c>
      <c r="H17" s="6">
        <v>858</v>
      </c>
      <c r="K17" s="10" t="s">
        <v>45</v>
      </c>
      <c r="L17" s="10" t="s">
        <v>46</v>
      </c>
      <c r="M17" s="10">
        <v>12</v>
      </c>
      <c r="N17" s="10">
        <v>643</v>
      </c>
      <c r="O17" s="10">
        <v>32</v>
      </c>
      <c r="P17" s="19">
        <v>12</v>
      </c>
      <c r="Q17" s="19">
        <v>0</v>
      </c>
      <c r="R17" s="6">
        <v>471</v>
      </c>
    </row>
    <row r="18" spans="1:18" x14ac:dyDescent="0.25">
      <c r="A18" s="6" t="s">
        <v>45</v>
      </c>
      <c r="B18" s="6" t="s">
        <v>46</v>
      </c>
      <c r="C18" s="6">
        <v>12</v>
      </c>
      <c r="D18" s="6">
        <v>643</v>
      </c>
      <c r="E18" s="6">
        <v>32</v>
      </c>
      <c r="F18" s="19">
        <v>12</v>
      </c>
      <c r="G18" s="19">
        <v>0</v>
      </c>
      <c r="H18" s="6">
        <v>471</v>
      </c>
      <c r="K18" s="10" t="s">
        <v>325</v>
      </c>
      <c r="L18" s="10" t="s">
        <v>326</v>
      </c>
      <c r="M18" s="10">
        <v>11</v>
      </c>
      <c r="N18" s="10">
        <v>252</v>
      </c>
      <c r="O18" s="10">
        <v>19</v>
      </c>
      <c r="P18" s="19">
        <v>11</v>
      </c>
      <c r="Q18" s="19">
        <v>0</v>
      </c>
      <c r="R18" s="6">
        <v>719</v>
      </c>
    </row>
    <row r="19" spans="1:18" x14ac:dyDescent="0.25">
      <c r="A19" s="6" t="s">
        <v>688</v>
      </c>
      <c r="B19" s="6" t="s">
        <v>689</v>
      </c>
      <c r="C19" s="6">
        <v>11</v>
      </c>
      <c r="D19" s="6">
        <v>144</v>
      </c>
      <c r="E19" s="6">
        <v>7</v>
      </c>
      <c r="F19" s="19">
        <v>11</v>
      </c>
      <c r="G19" s="19">
        <v>0</v>
      </c>
      <c r="H19" s="6">
        <v>2225</v>
      </c>
      <c r="K19" s="10" t="s">
        <v>1124</v>
      </c>
      <c r="L19" s="10" t="s">
        <v>1125</v>
      </c>
      <c r="M19" s="10">
        <v>11</v>
      </c>
      <c r="N19" s="10">
        <v>621</v>
      </c>
      <c r="O19" s="10">
        <v>25</v>
      </c>
      <c r="P19" s="19">
        <v>1</v>
      </c>
      <c r="Q19" s="19">
        <v>0</v>
      </c>
      <c r="R19" s="6">
        <v>450</v>
      </c>
    </row>
    <row r="20" spans="1:18" x14ac:dyDescent="0.25">
      <c r="A20" s="6" t="s">
        <v>652</v>
      </c>
      <c r="B20" s="6" t="s">
        <v>653</v>
      </c>
      <c r="C20" s="6">
        <v>11</v>
      </c>
      <c r="D20" s="6">
        <v>158</v>
      </c>
      <c r="E20" s="6">
        <v>36</v>
      </c>
      <c r="F20" s="19">
        <v>11</v>
      </c>
      <c r="G20" s="19">
        <v>0</v>
      </c>
      <c r="H20" s="6">
        <v>466</v>
      </c>
      <c r="K20" s="10" t="s">
        <v>688</v>
      </c>
      <c r="L20" s="10" t="s">
        <v>689</v>
      </c>
      <c r="M20" s="10">
        <v>11</v>
      </c>
      <c r="N20" s="10">
        <v>144</v>
      </c>
      <c r="O20" s="10">
        <v>7</v>
      </c>
      <c r="P20" s="19">
        <v>11</v>
      </c>
      <c r="Q20" s="19">
        <v>0</v>
      </c>
      <c r="R20" s="6">
        <v>2225</v>
      </c>
    </row>
    <row r="21" spans="1:18" x14ac:dyDescent="0.25">
      <c r="A21" s="6" t="s">
        <v>325</v>
      </c>
      <c r="B21" s="6" t="s">
        <v>326</v>
      </c>
      <c r="C21" s="6">
        <v>11</v>
      </c>
      <c r="D21" s="6">
        <v>252</v>
      </c>
      <c r="E21" s="6">
        <v>19</v>
      </c>
      <c r="F21" s="19">
        <v>11</v>
      </c>
      <c r="G21" s="19">
        <v>0</v>
      </c>
      <c r="H21" s="6">
        <v>719</v>
      </c>
      <c r="K21" s="10" t="s">
        <v>652</v>
      </c>
      <c r="L21" s="10" t="s">
        <v>653</v>
      </c>
      <c r="M21" s="10">
        <v>11</v>
      </c>
      <c r="N21" s="10">
        <v>158</v>
      </c>
      <c r="O21" s="10">
        <v>36</v>
      </c>
      <c r="P21" s="19">
        <v>11</v>
      </c>
      <c r="Q21" s="19">
        <v>0</v>
      </c>
      <c r="R21" s="6">
        <v>466</v>
      </c>
    </row>
    <row r="22" spans="1:18" x14ac:dyDescent="0.25">
      <c r="A22" s="6" t="s">
        <v>611</v>
      </c>
      <c r="B22" s="6" t="s">
        <v>612</v>
      </c>
      <c r="C22" s="6">
        <v>10</v>
      </c>
      <c r="D22" s="6">
        <v>465</v>
      </c>
      <c r="E22" s="6">
        <v>18</v>
      </c>
      <c r="F22" s="19">
        <v>5</v>
      </c>
      <c r="G22" s="19">
        <v>4</v>
      </c>
      <c r="H22" s="6">
        <v>732</v>
      </c>
      <c r="K22" s="10" t="s">
        <v>611</v>
      </c>
      <c r="L22" s="10" t="s">
        <v>612</v>
      </c>
      <c r="M22" s="10">
        <v>10</v>
      </c>
      <c r="N22" s="10">
        <v>465</v>
      </c>
      <c r="O22" s="10">
        <v>18</v>
      </c>
      <c r="P22" s="19">
        <v>5</v>
      </c>
      <c r="Q22" s="19">
        <v>4</v>
      </c>
      <c r="R22" s="6">
        <v>732</v>
      </c>
    </row>
    <row r="23" spans="1:18" x14ac:dyDescent="0.25">
      <c r="A23" s="6" t="s">
        <v>48</v>
      </c>
      <c r="B23" s="6" t="s">
        <v>49</v>
      </c>
      <c r="C23" s="6">
        <v>10</v>
      </c>
      <c r="D23" s="6">
        <v>77</v>
      </c>
      <c r="E23" s="6">
        <v>10</v>
      </c>
      <c r="F23" s="19">
        <v>10</v>
      </c>
      <c r="G23" s="19">
        <v>0</v>
      </c>
      <c r="H23" s="6">
        <v>1162</v>
      </c>
      <c r="K23" s="10" t="s">
        <v>48</v>
      </c>
      <c r="L23" s="10" t="s">
        <v>49</v>
      </c>
      <c r="M23" s="10">
        <v>10</v>
      </c>
      <c r="N23" s="10">
        <v>77</v>
      </c>
      <c r="O23" s="10">
        <v>10</v>
      </c>
      <c r="P23" s="19">
        <v>10</v>
      </c>
      <c r="Q23" s="19">
        <v>0</v>
      </c>
      <c r="R23" s="6">
        <v>1162</v>
      </c>
    </row>
    <row r="24" spans="1:18" x14ac:dyDescent="0.25">
      <c r="A24" s="6" t="s">
        <v>75</v>
      </c>
      <c r="B24" s="6" t="s">
        <v>76</v>
      </c>
      <c r="C24" s="6">
        <v>10</v>
      </c>
      <c r="D24" s="6">
        <v>346</v>
      </c>
      <c r="E24" s="6">
        <v>35</v>
      </c>
      <c r="F24" s="19">
        <v>6</v>
      </c>
      <c r="G24" s="19">
        <v>7</v>
      </c>
      <c r="H24" s="6">
        <v>482</v>
      </c>
      <c r="K24" s="10" t="s">
        <v>185</v>
      </c>
      <c r="L24" s="10" t="s">
        <v>186</v>
      </c>
      <c r="M24" s="10">
        <v>10</v>
      </c>
      <c r="N24" s="10">
        <v>178</v>
      </c>
      <c r="O24" s="10">
        <v>16</v>
      </c>
      <c r="P24" s="19">
        <v>10</v>
      </c>
      <c r="Q24" s="19">
        <v>0</v>
      </c>
      <c r="R24" s="6">
        <v>808</v>
      </c>
    </row>
    <row r="25" spans="1:18" x14ac:dyDescent="0.25">
      <c r="A25" s="6" t="s">
        <v>185</v>
      </c>
      <c r="B25" s="6" t="s">
        <v>186</v>
      </c>
      <c r="C25" s="6">
        <v>10</v>
      </c>
      <c r="D25" s="6">
        <v>178</v>
      </c>
      <c r="E25" s="6">
        <v>16</v>
      </c>
      <c r="F25" s="19">
        <v>10</v>
      </c>
      <c r="G25" s="19">
        <v>0</v>
      </c>
      <c r="H25" s="6">
        <v>808</v>
      </c>
      <c r="K25" s="10" t="s">
        <v>75</v>
      </c>
      <c r="L25" s="10" t="s">
        <v>76</v>
      </c>
      <c r="M25" s="10">
        <v>10</v>
      </c>
      <c r="N25" s="10">
        <v>346</v>
      </c>
      <c r="O25" s="10">
        <v>35</v>
      </c>
      <c r="P25" s="19">
        <v>6</v>
      </c>
      <c r="Q25" s="19">
        <v>7</v>
      </c>
      <c r="R25" s="6">
        <v>482</v>
      </c>
    </row>
    <row r="26" spans="1:18" x14ac:dyDescent="0.25">
      <c r="A26" s="6" t="s">
        <v>733</v>
      </c>
      <c r="B26" s="6" t="s">
        <v>734</v>
      </c>
      <c r="C26" s="6">
        <v>9</v>
      </c>
      <c r="D26" s="6">
        <v>248</v>
      </c>
      <c r="E26" s="6">
        <v>37</v>
      </c>
      <c r="F26" s="19">
        <v>9</v>
      </c>
      <c r="G26" s="19">
        <v>0</v>
      </c>
      <c r="H26" s="6">
        <v>368</v>
      </c>
      <c r="K26" s="10" t="s">
        <v>733</v>
      </c>
      <c r="L26" s="10" t="s">
        <v>734</v>
      </c>
      <c r="M26" s="10">
        <v>9</v>
      </c>
      <c r="N26" s="10">
        <v>248</v>
      </c>
      <c r="O26" s="10">
        <v>37</v>
      </c>
      <c r="P26" s="19">
        <v>9</v>
      </c>
      <c r="Q26" s="19">
        <v>0</v>
      </c>
      <c r="R26" s="6">
        <v>368</v>
      </c>
    </row>
    <row r="27" spans="1:18" x14ac:dyDescent="0.25">
      <c r="A27" s="6" t="s">
        <v>812</v>
      </c>
      <c r="B27" s="6" t="s">
        <v>813</v>
      </c>
      <c r="C27" s="6">
        <v>8</v>
      </c>
      <c r="D27" s="6">
        <v>50</v>
      </c>
      <c r="E27" s="6">
        <v>28</v>
      </c>
      <c r="F27" s="19">
        <v>5</v>
      </c>
      <c r="G27" s="19">
        <v>4</v>
      </c>
      <c r="H27" s="6">
        <v>449</v>
      </c>
      <c r="K27" s="10" t="s">
        <v>372</v>
      </c>
      <c r="L27" s="10" t="s">
        <v>373</v>
      </c>
      <c r="M27" s="10">
        <v>8</v>
      </c>
      <c r="N27" s="10">
        <v>88</v>
      </c>
      <c r="O27" s="10">
        <v>10</v>
      </c>
      <c r="P27" s="19">
        <v>8</v>
      </c>
      <c r="Q27" s="19">
        <v>0</v>
      </c>
      <c r="R27" s="6">
        <v>1270</v>
      </c>
    </row>
    <row r="28" spans="1:18" x14ac:dyDescent="0.25">
      <c r="A28" s="6" t="s">
        <v>120</v>
      </c>
      <c r="B28" s="6" t="s">
        <v>121</v>
      </c>
      <c r="C28" s="6">
        <v>8</v>
      </c>
      <c r="D28" s="6">
        <v>177</v>
      </c>
      <c r="E28" s="6">
        <v>8</v>
      </c>
      <c r="F28" s="19">
        <v>8</v>
      </c>
      <c r="G28" s="19">
        <v>0</v>
      </c>
      <c r="H28" s="6">
        <v>1257</v>
      </c>
      <c r="K28" s="10" t="s">
        <v>812</v>
      </c>
      <c r="L28" s="10" t="s">
        <v>813</v>
      </c>
      <c r="M28" s="10">
        <v>8</v>
      </c>
      <c r="N28" s="10">
        <v>50</v>
      </c>
      <c r="O28" s="10">
        <v>28</v>
      </c>
      <c r="P28" s="19">
        <v>5</v>
      </c>
      <c r="Q28" s="19">
        <v>4</v>
      </c>
      <c r="R28" s="6">
        <v>449</v>
      </c>
    </row>
    <row r="29" spans="1:18" x14ac:dyDescent="0.25">
      <c r="A29" s="6" t="s">
        <v>57</v>
      </c>
      <c r="B29" s="6" t="s">
        <v>58</v>
      </c>
      <c r="C29" s="6">
        <v>8</v>
      </c>
      <c r="D29" s="6">
        <v>128</v>
      </c>
      <c r="E29" s="6">
        <v>11</v>
      </c>
      <c r="F29" s="19">
        <v>8</v>
      </c>
      <c r="G29" s="19">
        <v>0</v>
      </c>
      <c r="H29" s="6">
        <v>1046</v>
      </c>
      <c r="K29" s="10" t="s">
        <v>120</v>
      </c>
      <c r="L29" s="10" t="s">
        <v>121</v>
      </c>
      <c r="M29" s="10">
        <v>8</v>
      </c>
      <c r="N29" s="10">
        <v>177</v>
      </c>
      <c r="O29" s="10">
        <v>8</v>
      </c>
      <c r="P29" s="19">
        <v>8</v>
      </c>
      <c r="Q29" s="19">
        <v>0</v>
      </c>
      <c r="R29" s="6">
        <v>1257</v>
      </c>
    </row>
    <row r="30" spans="1:18" x14ac:dyDescent="0.25">
      <c r="A30" s="6" t="s">
        <v>29</v>
      </c>
      <c r="B30" s="6" t="s">
        <v>30</v>
      </c>
      <c r="C30" s="6">
        <v>8</v>
      </c>
      <c r="D30" s="6">
        <v>465</v>
      </c>
      <c r="E30" s="6">
        <v>26</v>
      </c>
      <c r="F30" s="19">
        <v>4</v>
      </c>
      <c r="G30" s="19">
        <v>0</v>
      </c>
      <c r="H30" s="6">
        <v>488</v>
      </c>
      <c r="K30" s="10" t="s">
        <v>29</v>
      </c>
      <c r="L30" s="10" t="s">
        <v>30</v>
      </c>
      <c r="M30" s="10">
        <v>8</v>
      </c>
      <c r="N30" s="10">
        <v>465</v>
      </c>
      <c r="O30" s="10">
        <v>26</v>
      </c>
      <c r="P30" s="19">
        <v>4</v>
      </c>
      <c r="Q30" s="19">
        <v>0</v>
      </c>
      <c r="R30" s="6">
        <v>488</v>
      </c>
    </row>
    <row r="31" spans="1:18" x14ac:dyDescent="0.25">
      <c r="A31" s="6" t="s">
        <v>372</v>
      </c>
      <c r="B31" s="6" t="s">
        <v>373</v>
      </c>
      <c r="C31" s="6">
        <v>8</v>
      </c>
      <c r="D31" s="6">
        <v>88</v>
      </c>
      <c r="E31" s="6">
        <v>10</v>
      </c>
      <c r="F31" s="19">
        <v>8</v>
      </c>
      <c r="G31" s="19">
        <v>0</v>
      </c>
      <c r="H31" s="6">
        <v>1270</v>
      </c>
      <c r="K31" s="10" t="s">
        <v>57</v>
      </c>
      <c r="L31" s="10" t="s">
        <v>58</v>
      </c>
      <c r="M31" s="10">
        <v>8</v>
      </c>
      <c r="N31" s="10">
        <v>128</v>
      </c>
      <c r="O31" s="10">
        <v>11</v>
      </c>
      <c r="P31" s="19">
        <v>8</v>
      </c>
      <c r="Q31" s="19">
        <v>0</v>
      </c>
      <c r="R31" s="6">
        <v>1046</v>
      </c>
    </row>
    <row r="32" spans="1:18" x14ac:dyDescent="0.25">
      <c r="A32" s="6" t="s">
        <v>487</v>
      </c>
      <c r="B32" s="6" t="s">
        <v>488</v>
      </c>
      <c r="C32" s="6">
        <v>7</v>
      </c>
      <c r="D32" s="6">
        <v>26</v>
      </c>
      <c r="E32" s="6">
        <v>6</v>
      </c>
      <c r="F32" s="19">
        <v>7</v>
      </c>
      <c r="G32" s="19">
        <v>0</v>
      </c>
      <c r="H32" s="6">
        <v>1675</v>
      </c>
      <c r="K32" s="10" t="s">
        <v>487</v>
      </c>
      <c r="L32" s="10" t="s">
        <v>488</v>
      </c>
      <c r="M32" s="10">
        <v>7</v>
      </c>
      <c r="N32" s="10">
        <v>26</v>
      </c>
      <c r="O32" s="10">
        <v>6</v>
      </c>
      <c r="P32" s="19">
        <v>7</v>
      </c>
      <c r="Q32" s="19">
        <v>0</v>
      </c>
      <c r="R32" s="6">
        <v>1675</v>
      </c>
    </row>
    <row r="33" spans="1:18" x14ac:dyDescent="0.25">
      <c r="A33" s="6" t="s">
        <v>865</v>
      </c>
      <c r="B33" s="6" t="s">
        <v>866</v>
      </c>
      <c r="C33" s="6">
        <v>7</v>
      </c>
      <c r="D33" s="6">
        <v>370</v>
      </c>
      <c r="E33" s="6">
        <v>13</v>
      </c>
      <c r="F33" s="19">
        <v>2</v>
      </c>
      <c r="G33" s="19">
        <v>0</v>
      </c>
      <c r="H33" s="6">
        <v>724</v>
      </c>
      <c r="K33" s="10" t="s">
        <v>865</v>
      </c>
      <c r="L33" s="10" t="s">
        <v>866</v>
      </c>
      <c r="M33" s="10">
        <v>7</v>
      </c>
      <c r="N33" s="10">
        <v>370</v>
      </c>
      <c r="O33" s="10">
        <v>13</v>
      </c>
      <c r="P33" s="19">
        <v>2</v>
      </c>
      <c r="Q33" s="19">
        <v>0</v>
      </c>
      <c r="R33" s="6">
        <v>724</v>
      </c>
    </row>
    <row r="34" spans="1:18" x14ac:dyDescent="0.25">
      <c r="A34" s="6" t="s">
        <v>646</v>
      </c>
      <c r="B34" s="6" t="s">
        <v>647</v>
      </c>
      <c r="C34" s="6">
        <v>7</v>
      </c>
      <c r="D34" s="6">
        <v>125</v>
      </c>
      <c r="E34" s="6">
        <v>9</v>
      </c>
      <c r="F34" s="19">
        <v>7</v>
      </c>
      <c r="G34" s="19">
        <v>0</v>
      </c>
      <c r="H34" s="6">
        <v>944</v>
      </c>
      <c r="K34" s="10" t="s">
        <v>176</v>
      </c>
      <c r="L34" s="10" t="s">
        <v>177</v>
      </c>
      <c r="M34" s="10">
        <v>7</v>
      </c>
      <c r="N34" s="10">
        <v>178</v>
      </c>
      <c r="O34" s="10">
        <v>16</v>
      </c>
      <c r="P34" s="19">
        <v>7</v>
      </c>
      <c r="Q34" s="19">
        <v>0</v>
      </c>
      <c r="R34" s="6">
        <v>708</v>
      </c>
    </row>
    <row r="35" spans="1:18" x14ac:dyDescent="0.25">
      <c r="A35" s="6" t="s">
        <v>196</v>
      </c>
      <c r="B35" s="6" t="s">
        <v>197</v>
      </c>
      <c r="C35" s="6">
        <v>7</v>
      </c>
      <c r="D35" s="6">
        <v>122</v>
      </c>
      <c r="E35" s="6">
        <v>21</v>
      </c>
      <c r="F35" s="19">
        <v>7</v>
      </c>
      <c r="G35" s="19">
        <v>0</v>
      </c>
      <c r="H35" s="6">
        <v>392</v>
      </c>
      <c r="K35" s="10" t="s">
        <v>646</v>
      </c>
      <c r="L35" s="10" t="s">
        <v>647</v>
      </c>
      <c r="M35" s="10">
        <v>7</v>
      </c>
      <c r="N35" s="10">
        <v>125</v>
      </c>
      <c r="O35" s="10">
        <v>9</v>
      </c>
      <c r="P35" s="19">
        <v>7</v>
      </c>
      <c r="Q35" s="19">
        <v>0</v>
      </c>
      <c r="R35" s="6">
        <v>944</v>
      </c>
    </row>
    <row r="36" spans="1:18" x14ac:dyDescent="0.25">
      <c r="A36" s="6" t="s">
        <v>176</v>
      </c>
      <c r="B36" s="6" t="s">
        <v>177</v>
      </c>
      <c r="C36" s="6">
        <v>7</v>
      </c>
      <c r="D36" s="6">
        <v>178</v>
      </c>
      <c r="E36" s="6">
        <v>16</v>
      </c>
      <c r="F36" s="19">
        <v>7</v>
      </c>
      <c r="G36" s="19">
        <v>0</v>
      </c>
      <c r="H36" s="6">
        <v>708</v>
      </c>
      <c r="K36" s="10" t="s">
        <v>844</v>
      </c>
      <c r="L36" s="10" t="s">
        <v>845</v>
      </c>
      <c r="M36" s="10">
        <v>7</v>
      </c>
      <c r="N36" s="10">
        <v>48</v>
      </c>
      <c r="O36" s="10">
        <v>10</v>
      </c>
      <c r="P36" s="19">
        <v>6</v>
      </c>
      <c r="Q36" s="19">
        <v>0</v>
      </c>
      <c r="R36" s="6">
        <v>840</v>
      </c>
    </row>
    <row r="37" spans="1:18" x14ac:dyDescent="0.25">
      <c r="A37" s="6" t="s">
        <v>844</v>
      </c>
      <c r="B37" s="6" t="s">
        <v>845</v>
      </c>
      <c r="C37" s="6">
        <v>7</v>
      </c>
      <c r="D37" s="6">
        <v>48</v>
      </c>
      <c r="E37" s="6">
        <v>10</v>
      </c>
      <c r="F37" s="19">
        <v>6</v>
      </c>
      <c r="G37" s="19">
        <v>0</v>
      </c>
      <c r="H37" s="6">
        <v>840</v>
      </c>
      <c r="K37" s="10" t="s">
        <v>196</v>
      </c>
      <c r="L37" s="10" t="s">
        <v>197</v>
      </c>
      <c r="M37" s="10">
        <v>7</v>
      </c>
      <c r="N37" s="10">
        <v>122</v>
      </c>
      <c r="O37" s="10">
        <v>21</v>
      </c>
      <c r="P37" s="19">
        <v>7</v>
      </c>
      <c r="Q37" s="19">
        <v>0</v>
      </c>
      <c r="R37" s="6">
        <v>392</v>
      </c>
    </row>
    <row r="38" spans="1:18" x14ac:dyDescent="0.25">
      <c r="A38" s="6" t="s">
        <v>54</v>
      </c>
      <c r="B38" s="6" t="s">
        <v>55</v>
      </c>
      <c r="C38" s="6">
        <v>6</v>
      </c>
      <c r="D38" s="6">
        <v>292</v>
      </c>
      <c r="E38" s="6">
        <v>10</v>
      </c>
      <c r="F38" s="19">
        <v>6</v>
      </c>
      <c r="G38" s="19">
        <v>0</v>
      </c>
      <c r="H38" s="6">
        <v>776</v>
      </c>
      <c r="K38" s="10" t="s">
        <v>599</v>
      </c>
      <c r="L38" s="10" t="s">
        <v>600</v>
      </c>
      <c r="M38" s="10">
        <v>6</v>
      </c>
      <c r="N38" s="10">
        <v>48</v>
      </c>
      <c r="O38" s="10">
        <v>10</v>
      </c>
      <c r="P38" s="19">
        <v>5</v>
      </c>
      <c r="Q38" s="19">
        <v>0</v>
      </c>
      <c r="R38" s="6">
        <v>839</v>
      </c>
    </row>
    <row r="39" spans="1:18" x14ac:dyDescent="0.25">
      <c r="A39" s="6" t="s">
        <v>211</v>
      </c>
      <c r="B39" s="6" t="s">
        <v>212</v>
      </c>
      <c r="C39" s="6">
        <v>6</v>
      </c>
      <c r="D39" s="6">
        <v>130</v>
      </c>
      <c r="E39" s="6">
        <v>36</v>
      </c>
      <c r="F39" s="19">
        <v>6</v>
      </c>
      <c r="G39" s="19">
        <v>0</v>
      </c>
      <c r="H39" s="6">
        <v>271</v>
      </c>
      <c r="K39" s="10" t="s">
        <v>211</v>
      </c>
      <c r="L39" s="10" t="s">
        <v>212</v>
      </c>
      <c r="M39" s="10">
        <v>6</v>
      </c>
      <c r="N39" s="10">
        <v>130</v>
      </c>
      <c r="O39" s="10">
        <v>36</v>
      </c>
      <c r="P39" s="19">
        <v>6</v>
      </c>
      <c r="Q39" s="19">
        <v>0</v>
      </c>
      <c r="R39" s="6">
        <v>271</v>
      </c>
    </row>
    <row r="40" spans="1:18" x14ac:dyDescent="0.25">
      <c r="A40" s="6" t="s">
        <v>841</v>
      </c>
      <c r="B40" s="6" t="s">
        <v>842</v>
      </c>
      <c r="C40" s="6">
        <v>6</v>
      </c>
      <c r="D40" s="6">
        <v>515</v>
      </c>
      <c r="E40" s="6">
        <v>15</v>
      </c>
      <c r="F40" s="19">
        <v>2</v>
      </c>
      <c r="G40" s="19">
        <v>0</v>
      </c>
      <c r="H40" s="6">
        <v>446</v>
      </c>
      <c r="K40" s="10" t="s">
        <v>54</v>
      </c>
      <c r="L40" s="10" t="s">
        <v>55</v>
      </c>
      <c r="M40" s="10">
        <v>6</v>
      </c>
      <c r="N40" s="10">
        <v>292</v>
      </c>
      <c r="O40" s="10">
        <v>10</v>
      </c>
      <c r="P40" s="19">
        <v>6</v>
      </c>
      <c r="Q40" s="19">
        <v>0</v>
      </c>
      <c r="R40" s="6">
        <v>776</v>
      </c>
    </row>
    <row r="41" spans="1:18" x14ac:dyDescent="0.25">
      <c r="A41" s="6" t="s">
        <v>599</v>
      </c>
      <c r="B41" s="6" t="s">
        <v>600</v>
      </c>
      <c r="C41" s="6">
        <v>6</v>
      </c>
      <c r="D41" s="6">
        <v>48</v>
      </c>
      <c r="E41" s="6">
        <v>10</v>
      </c>
      <c r="F41" s="19">
        <v>5</v>
      </c>
      <c r="G41" s="19">
        <v>0</v>
      </c>
      <c r="H41" s="6">
        <v>839</v>
      </c>
      <c r="K41" s="10" t="s">
        <v>78</v>
      </c>
      <c r="L41" s="10" t="s">
        <v>79</v>
      </c>
      <c r="M41" s="10">
        <v>5</v>
      </c>
      <c r="N41" s="10">
        <v>22</v>
      </c>
      <c r="O41" s="10">
        <v>15</v>
      </c>
      <c r="P41" s="19">
        <v>5</v>
      </c>
      <c r="Q41" s="19">
        <v>0</v>
      </c>
      <c r="R41" s="6">
        <v>323</v>
      </c>
    </row>
    <row r="42" spans="1:18" x14ac:dyDescent="0.25">
      <c r="A42" s="6" t="s">
        <v>141</v>
      </c>
      <c r="B42" s="6" t="s">
        <v>142</v>
      </c>
      <c r="C42" s="6">
        <v>5</v>
      </c>
      <c r="D42" s="6">
        <v>82</v>
      </c>
      <c r="E42" s="6">
        <v>14</v>
      </c>
      <c r="F42" s="19">
        <v>5</v>
      </c>
      <c r="G42" s="19">
        <v>0</v>
      </c>
      <c r="H42" s="6">
        <v>553</v>
      </c>
      <c r="K42" s="10" t="s">
        <v>167</v>
      </c>
      <c r="L42" s="10" t="s">
        <v>168</v>
      </c>
      <c r="M42" s="10">
        <v>5</v>
      </c>
      <c r="N42" s="10">
        <v>65</v>
      </c>
      <c r="O42" s="10">
        <v>20</v>
      </c>
      <c r="P42" s="19">
        <v>5</v>
      </c>
      <c r="Q42" s="19">
        <v>0</v>
      </c>
      <c r="R42" s="6">
        <v>353</v>
      </c>
    </row>
    <row r="43" spans="1:18" x14ac:dyDescent="0.25">
      <c r="A43" s="6" t="s">
        <v>108</v>
      </c>
      <c r="B43" s="6" t="s">
        <v>109</v>
      </c>
      <c r="C43" s="6">
        <v>5</v>
      </c>
      <c r="D43" s="6">
        <v>69</v>
      </c>
      <c r="E43" s="6">
        <v>16</v>
      </c>
      <c r="F43" s="19">
        <v>5</v>
      </c>
      <c r="G43" s="19">
        <v>0</v>
      </c>
      <c r="H43" s="6">
        <v>535</v>
      </c>
      <c r="K43" s="10" t="s">
        <v>700</v>
      </c>
      <c r="L43" s="10" t="s">
        <v>701</v>
      </c>
      <c r="M43" s="10">
        <v>5</v>
      </c>
      <c r="N43" s="10">
        <v>11</v>
      </c>
      <c r="O43" s="10">
        <v>8</v>
      </c>
      <c r="P43" s="19">
        <v>5</v>
      </c>
      <c r="Q43" s="19">
        <v>0</v>
      </c>
      <c r="R43" s="6">
        <v>908</v>
      </c>
    </row>
    <row r="44" spans="1:18" x14ac:dyDescent="0.25">
      <c r="A44" s="6" t="s">
        <v>667</v>
      </c>
      <c r="B44" s="6" t="s">
        <v>668</v>
      </c>
      <c r="C44" s="6">
        <v>5</v>
      </c>
      <c r="D44" s="6">
        <v>71</v>
      </c>
      <c r="E44" s="6">
        <v>7</v>
      </c>
      <c r="F44" s="19">
        <v>5</v>
      </c>
      <c r="G44" s="19">
        <v>0</v>
      </c>
      <c r="H44" s="6">
        <v>934</v>
      </c>
      <c r="K44" s="10" t="s">
        <v>322</v>
      </c>
      <c r="L44" s="10" t="s">
        <v>323</v>
      </c>
      <c r="M44" s="10">
        <v>5</v>
      </c>
      <c r="N44" s="10">
        <v>50</v>
      </c>
      <c r="O44" s="10">
        <v>7</v>
      </c>
      <c r="P44" s="19">
        <v>5</v>
      </c>
      <c r="Q44" s="19">
        <v>0</v>
      </c>
      <c r="R44" s="6">
        <v>847</v>
      </c>
    </row>
    <row r="45" spans="1:18" x14ac:dyDescent="0.25">
      <c r="A45" s="6" t="s">
        <v>167</v>
      </c>
      <c r="B45" s="6" t="s">
        <v>168</v>
      </c>
      <c r="C45" s="6">
        <v>5</v>
      </c>
      <c r="D45" s="6">
        <v>65</v>
      </c>
      <c r="E45" s="6">
        <v>20</v>
      </c>
      <c r="F45" s="19">
        <v>5</v>
      </c>
      <c r="G45" s="19">
        <v>0</v>
      </c>
      <c r="H45" s="6">
        <v>353</v>
      </c>
      <c r="K45" s="10" t="s">
        <v>33</v>
      </c>
      <c r="L45" s="10" t="s">
        <v>34</v>
      </c>
      <c r="M45" s="10">
        <v>5</v>
      </c>
      <c r="N45" s="10">
        <v>842</v>
      </c>
      <c r="O45" s="10">
        <v>49</v>
      </c>
      <c r="P45" s="19">
        <v>5</v>
      </c>
      <c r="Q45" s="19">
        <v>0</v>
      </c>
      <c r="R45" s="6">
        <v>199</v>
      </c>
    </row>
    <row r="46" spans="1:18" x14ac:dyDescent="0.25">
      <c r="A46" s="6" t="s">
        <v>499</v>
      </c>
      <c r="B46" s="6" t="s">
        <v>500</v>
      </c>
      <c r="C46" s="6">
        <v>5</v>
      </c>
      <c r="D46" s="6">
        <v>80</v>
      </c>
      <c r="E46" s="6">
        <v>16</v>
      </c>
      <c r="F46" s="19">
        <v>5</v>
      </c>
      <c r="G46" s="19">
        <v>0</v>
      </c>
      <c r="H46" s="6">
        <v>573</v>
      </c>
      <c r="K46" s="10" t="s">
        <v>283</v>
      </c>
      <c r="L46" s="10" t="s">
        <v>284</v>
      </c>
      <c r="M46" s="10">
        <v>5</v>
      </c>
      <c r="N46" s="10">
        <v>78</v>
      </c>
      <c r="O46" s="10">
        <v>11</v>
      </c>
      <c r="P46" s="19">
        <v>5</v>
      </c>
      <c r="Q46" s="19">
        <v>0</v>
      </c>
      <c r="R46" s="6">
        <v>780</v>
      </c>
    </row>
    <row r="47" spans="1:18" x14ac:dyDescent="0.25">
      <c r="A47" s="6" t="s">
        <v>700</v>
      </c>
      <c r="B47" s="6" t="s">
        <v>701</v>
      </c>
      <c r="C47" s="6">
        <v>5</v>
      </c>
      <c r="D47" s="6">
        <v>11</v>
      </c>
      <c r="E47" s="6">
        <v>8</v>
      </c>
      <c r="F47" s="19">
        <v>5</v>
      </c>
      <c r="G47" s="19">
        <v>0</v>
      </c>
      <c r="H47" s="6">
        <v>908</v>
      </c>
      <c r="K47" s="10" t="s">
        <v>667</v>
      </c>
      <c r="L47" s="10" t="s">
        <v>668</v>
      </c>
      <c r="M47" s="10">
        <v>5</v>
      </c>
      <c r="N47" s="10">
        <v>71</v>
      </c>
      <c r="O47" s="10">
        <v>7</v>
      </c>
      <c r="P47" s="19">
        <v>5</v>
      </c>
      <c r="Q47" s="19">
        <v>0</v>
      </c>
      <c r="R47" s="6">
        <v>934</v>
      </c>
    </row>
    <row r="48" spans="1:18" x14ac:dyDescent="0.25">
      <c r="A48" s="6" t="s">
        <v>33</v>
      </c>
      <c r="B48" s="6" t="s">
        <v>34</v>
      </c>
      <c r="C48" s="6">
        <v>5</v>
      </c>
      <c r="D48" s="6">
        <v>842</v>
      </c>
      <c r="E48" s="6">
        <v>49</v>
      </c>
      <c r="F48" s="19">
        <v>5</v>
      </c>
      <c r="G48" s="19">
        <v>0</v>
      </c>
      <c r="H48" s="6">
        <v>199</v>
      </c>
      <c r="K48" s="10" t="s">
        <v>499</v>
      </c>
      <c r="L48" s="10" t="s">
        <v>500</v>
      </c>
      <c r="M48" s="10">
        <v>5</v>
      </c>
      <c r="N48" s="10">
        <v>80</v>
      </c>
      <c r="O48" s="10">
        <v>16</v>
      </c>
      <c r="P48" s="19">
        <v>5</v>
      </c>
      <c r="Q48" s="19">
        <v>0</v>
      </c>
      <c r="R48" s="6">
        <v>573</v>
      </c>
    </row>
    <row r="49" spans="1:18" x14ac:dyDescent="0.25">
      <c r="A49" s="6" t="s">
        <v>283</v>
      </c>
      <c r="B49" s="6" t="s">
        <v>284</v>
      </c>
      <c r="C49" s="6">
        <v>5</v>
      </c>
      <c r="D49" s="6">
        <v>78</v>
      </c>
      <c r="E49" s="6">
        <v>11</v>
      </c>
      <c r="F49" s="19">
        <v>5</v>
      </c>
      <c r="G49" s="19">
        <v>0</v>
      </c>
      <c r="H49" s="6">
        <v>780</v>
      </c>
      <c r="K49" s="10" t="s">
        <v>108</v>
      </c>
      <c r="L49" s="10" t="s">
        <v>109</v>
      </c>
      <c r="M49" s="10">
        <v>5</v>
      </c>
      <c r="N49" s="10">
        <v>69</v>
      </c>
      <c r="O49" s="10">
        <v>16</v>
      </c>
      <c r="P49" s="19">
        <v>5</v>
      </c>
      <c r="Q49" s="19">
        <v>0</v>
      </c>
      <c r="R49" s="6">
        <v>535</v>
      </c>
    </row>
    <row r="50" spans="1:18" x14ac:dyDescent="0.25">
      <c r="A50" s="6" t="s">
        <v>72</v>
      </c>
      <c r="B50" s="6" t="s">
        <v>73</v>
      </c>
      <c r="C50" s="6">
        <v>5</v>
      </c>
      <c r="D50" s="6">
        <v>168</v>
      </c>
      <c r="E50" s="6">
        <v>14</v>
      </c>
      <c r="F50" s="19">
        <v>5</v>
      </c>
      <c r="G50" s="19">
        <v>0</v>
      </c>
      <c r="H50" s="6">
        <v>425</v>
      </c>
      <c r="K50" s="10" t="s">
        <v>141</v>
      </c>
      <c r="L50" s="10" t="s">
        <v>142</v>
      </c>
      <c r="M50" s="10">
        <v>5</v>
      </c>
      <c r="N50" s="10">
        <v>82</v>
      </c>
      <c r="O50" s="10">
        <v>14</v>
      </c>
      <c r="P50" s="19">
        <v>5</v>
      </c>
      <c r="Q50" s="19">
        <v>0</v>
      </c>
      <c r="R50" s="6">
        <v>553</v>
      </c>
    </row>
    <row r="51" spans="1:18" x14ac:dyDescent="0.25">
      <c r="A51" s="6" t="s">
        <v>322</v>
      </c>
      <c r="B51" s="6" t="s">
        <v>323</v>
      </c>
      <c r="C51" s="6">
        <v>5</v>
      </c>
      <c r="D51" s="6">
        <v>50</v>
      </c>
      <c r="E51" s="6">
        <v>7</v>
      </c>
      <c r="F51" s="19">
        <v>5</v>
      </c>
      <c r="G51" s="19">
        <v>0</v>
      </c>
      <c r="H51" s="6">
        <v>847</v>
      </c>
      <c r="K51" s="10" t="s">
        <v>72</v>
      </c>
      <c r="L51" s="10" t="s">
        <v>73</v>
      </c>
      <c r="M51" s="10">
        <v>5</v>
      </c>
      <c r="N51" s="10">
        <v>168</v>
      </c>
      <c r="O51" s="10">
        <v>14</v>
      </c>
      <c r="P51" s="19">
        <v>5</v>
      </c>
      <c r="Q51" s="19">
        <v>0</v>
      </c>
      <c r="R51" s="6">
        <v>425</v>
      </c>
    </row>
    <row r="52" spans="1:18" x14ac:dyDescent="0.25">
      <c r="A52" s="6" t="s">
        <v>78</v>
      </c>
      <c r="B52" s="6" t="s">
        <v>79</v>
      </c>
      <c r="C52" s="6">
        <v>5</v>
      </c>
      <c r="D52" s="6">
        <v>22</v>
      </c>
      <c r="E52" s="6">
        <v>15</v>
      </c>
      <c r="F52" s="19">
        <v>5</v>
      </c>
      <c r="G52" s="19">
        <v>0</v>
      </c>
      <c r="H52" s="6">
        <v>323</v>
      </c>
      <c r="K52" s="10" t="s">
        <v>446</v>
      </c>
      <c r="L52" s="10" t="s">
        <v>447</v>
      </c>
      <c r="M52" s="10">
        <v>4</v>
      </c>
      <c r="N52" s="10">
        <v>35</v>
      </c>
      <c r="O52" s="10">
        <v>11</v>
      </c>
      <c r="P52" s="19">
        <v>4</v>
      </c>
      <c r="Q52" s="19">
        <v>0</v>
      </c>
      <c r="R52" s="6">
        <v>501</v>
      </c>
    </row>
    <row r="53" spans="1:18" x14ac:dyDescent="0.25">
      <c r="A53" s="6" t="s">
        <v>537</v>
      </c>
      <c r="B53" s="6" t="s">
        <v>538</v>
      </c>
      <c r="C53" s="6">
        <v>4</v>
      </c>
      <c r="D53" s="6">
        <v>54</v>
      </c>
      <c r="E53" s="6">
        <v>3</v>
      </c>
      <c r="F53" s="19">
        <v>4</v>
      </c>
      <c r="G53" s="19">
        <v>0</v>
      </c>
      <c r="H53" s="6">
        <v>1174</v>
      </c>
      <c r="K53" s="10" t="s">
        <v>850</v>
      </c>
      <c r="L53" s="10" t="s">
        <v>851</v>
      </c>
      <c r="M53" s="10">
        <v>4</v>
      </c>
      <c r="N53" s="10">
        <v>20</v>
      </c>
      <c r="O53" s="10">
        <v>1</v>
      </c>
      <c r="P53" s="19">
        <v>4</v>
      </c>
      <c r="Q53" s="19">
        <v>0</v>
      </c>
      <c r="R53" s="6">
        <v>4646</v>
      </c>
    </row>
    <row r="54" spans="1:18" x14ac:dyDescent="0.25">
      <c r="A54" s="6" t="s">
        <v>402</v>
      </c>
      <c r="B54" s="6" t="s">
        <v>403</v>
      </c>
      <c r="C54" s="6">
        <v>4</v>
      </c>
      <c r="D54" s="6">
        <v>40</v>
      </c>
      <c r="E54" s="6">
        <v>5</v>
      </c>
      <c r="F54" s="19">
        <v>4</v>
      </c>
      <c r="G54" s="19">
        <v>0</v>
      </c>
      <c r="H54" s="6">
        <v>819</v>
      </c>
      <c r="K54" s="10" t="s">
        <v>458</v>
      </c>
      <c r="L54" s="10" t="s">
        <v>459</v>
      </c>
      <c r="M54" s="10">
        <v>4</v>
      </c>
      <c r="N54" s="10">
        <v>38</v>
      </c>
      <c r="O54" s="10">
        <v>16</v>
      </c>
      <c r="P54" s="19">
        <v>4</v>
      </c>
      <c r="Q54" s="19">
        <v>0</v>
      </c>
      <c r="R54" s="6">
        <v>476</v>
      </c>
    </row>
    <row r="55" spans="1:18" x14ac:dyDescent="0.25">
      <c r="A55" s="6" t="s">
        <v>909</v>
      </c>
      <c r="B55" s="6" t="s">
        <v>910</v>
      </c>
      <c r="C55" s="6">
        <v>4</v>
      </c>
      <c r="D55" s="6">
        <v>56</v>
      </c>
      <c r="E55" s="6">
        <v>13</v>
      </c>
      <c r="F55" s="19">
        <v>4</v>
      </c>
      <c r="G55" s="19">
        <v>0</v>
      </c>
      <c r="H55" s="6">
        <v>447</v>
      </c>
      <c r="K55" s="10" t="s">
        <v>948</v>
      </c>
      <c r="L55" s="10" t="s">
        <v>949</v>
      </c>
      <c r="M55" s="10">
        <v>4</v>
      </c>
      <c r="N55" s="10">
        <v>24</v>
      </c>
      <c r="O55" s="10">
        <v>20</v>
      </c>
      <c r="P55" s="19">
        <v>4</v>
      </c>
      <c r="Q55" s="19">
        <v>0</v>
      </c>
      <c r="R55" s="6">
        <v>389</v>
      </c>
    </row>
    <row r="56" spans="1:18" x14ac:dyDescent="0.25">
      <c r="A56" s="6" t="s">
        <v>153</v>
      </c>
      <c r="B56" s="6" t="s">
        <v>154</v>
      </c>
      <c r="C56" s="6">
        <v>4</v>
      </c>
      <c r="D56" s="6">
        <v>25</v>
      </c>
      <c r="E56" s="6">
        <v>17</v>
      </c>
      <c r="F56" s="19">
        <v>4</v>
      </c>
      <c r="G56" s="19">
        <v>0</v>
      </c>
      <c r="H56" s="6">
        <v>415</v>
      </c>
      <c r="K56" s="10" t="s">
        <v>493</v>
      </c>
      <c r="L56" s="10" t="s">
        <v>494</v>
      </c>
      <c r="M56" s="10">
        <v>4</v>
      </c>
      <c r="N56" s="10">
        <v>14</v>
      </c>
      <c r="O56" s="10">
        <v>10</v>
      </c>
      <c r="P56" s="19">
        <v>4</v>
      </c>
      <c r="Q56" s="19">
        <v>0</v>
      </c>
      <c r="R56" s="6">
        <v>712</v>
      </c>
    </row>
    <row r="57" spans="1:18" x14ac:dyDescent="0.25">
      <c r="A57" s="6" t="s">
        <v>622</v>
      </c>
      <c r="B57" s="6" t="s">
        <v>623</v>
      </c>
      <c r="C57" s="6">
        <v>4</v>
      </c>
      <c r="D57" s="6">
        <v>43</v>
      </c>
      <c r="E57" s="6">
        <v>10</v>
      </c>
      <c r="F57" s="19">
        <v>4</v>
      </c>
      <c r="G57" s="19">
        <v>0</v>
      </c>
      <c r="H57" s="6">
        <v>463</v>
      </c>
      <c r="K57" s="10" t="s">
        <v>402</v>
      </c>
      <c r="L57" s="10" t="s">
        <v>403</v>
      </c>
      <c r="M57" s="10">
        <v>4</v>
      </c>
      <c r="N57" s="10">
        <v>40</v>
      </c>
      <c r="O57" s="10">
        <v>5</v>
      </c>
      <c r="P57" s="19">
        <v>4</v>
      </c>
      <c r="Q57" s="19">
        <v>0</v>
      </c>
      <c r="R57" s="6">
        <v>819</v>
      </c>
    </row>
    <row r="58" spans="1:18" x14ac:dyDescent="0.25">
      <c r="A58" s="6" t="s">
        <v>336</v>
      </c>
      <c r="B58" s="6" t="s">
        <v>337</v>
      </c>
      <c r="C58" s="6">
        <v>4</v>
      </c>
      <c r="D58" s="6">
        <v>149</v>
      </c>
      <c r="E58" s="6">
        <v>29</v>
      </c>
      <c r="F58" s="19">
        <v>4</v>
      </c>
      <c r="G58" s="19">
        <v>0</v>
      </c>
      <c r="H58" s="6">
        <v>129</v>
      </c>
      <c r="K58" s="10" t="s">
        <v>909</v>
      </c>
      <c r="L58" s="10" t="s">
        <v>910</v>
      </c>
      <c r="M58" s="10">
        <v>4</v>
      </c>
      <c r="N58" s="10">
        <v>56</v>
      </c>
      <c r="O58" s="10">
        <v>13</v>
      </c>
      <c r="P58" s="19">
        <v>4</v>
      </c>
      <c r="Q58" s="19">
        <v>0</v>
      </c>
      <c r="R58" s="6">
        <v>447</v>
      </c>
    </row>
    <row r="59" spans="1:18" x14ac:dyDescent="0.25">
      <c r="A59" s="6" t="s">
        <v>446</v>
      </c>
      <c r="B59" s="6" t="s">
        <v>447</v>
      </c>
      <c r="C59" s="6">
        <v>4</v>
      </c>
      <c r="D59" s="6">
        <v>35</v>
      </c>
      <c r="E59" s="6">
        <v>11</v>
      </c>
      <c r="F59" s="19">
        <v>4</v>
      </c>
      <c r="G59" s="19">
        <v>0</v>
      </c>
      <c r="H59" s="6">
        <v>501</v>
      </c>
      <c r="K59" s="10" t="s">
        <v>336</v>
      </c>
      <c r="L59" s="10" t="s">
        <v>337</v>
      </c>
      <c r="M59" s="10">
        <v>4</v>
      </c>
      <c r="N59" s="10">
        <v>149</v>
      </c>
      <c r="O59" s="10">
        <v>29</v>
      </c>
      <c r="P59" s="19">
        <v>4</v>
      </c>
      <c r="Q59" s="19">
        <v>0</v>
      </c>
      <c r="R59" s="6">
        <v>129</v>
      </c>
    </row>
    <row r="60" spans="1:18" x14ac:dyDescent="0.25">
      <c r="A60" s="6" t="s">
        <v>60</v>
      </c>
      <c r="B60" s="6" t="s">
        <v>61</v>
      </c>
      <c r="C60" s="6">
        <v>4</v>
      </c>
      <c r="D60" s="6">
        <v>280</v>
      </c>
      <c r="E60" s="6">
        <v>6</v>
      </c>
      <c r="F60" s="19">
        <v>4</v>
      </c>
      <c r="G60" s="19">
        <v>0</v>
      </c>
      <c r="H60" s="6">
        <v>1048</v>
      </c>
      <c r="K60" s="10" t="s">
        <v>363</v>
      </c>
      <c r="L60" s="10" t="s">
        <v>364</v>
      </c>
      <c r="M60" s="10">
        <v>4</v>
      </c>
      <c r="N60" s="10">
        <v>23</v>
      </c>
      <c r="O60" s="10">
        <v>14</v>
      </c>
      <c r="P60" s="19">
        <v>4</v>
      </c>
      <c r="Q60" s="19">
        <v>0</v>
      </c>
      <c r="R60" s="6">
        <v>430</v>
      </c>
    </row>
    <row r="61" spans="1:18" x14ac:dyDescent="0.25">
      <c r="A61" s="6" t="s">
        <v>280</v>
      </c>
      <c r="B61" s="6" t="s">
        <v>281</v>
      </c>
      <c r="C61" s="6">
        <v>4</v>
      </c>
      <c r="D61" s="6">
        <v>41</v>
      </c>
      <c r="E61" s="6">
        <v>14</v>
      </c>
      <c r="F61" s="19">
        <v>4</v>
      </c>
      <c r="G61" s="19">
        <v>0</v>
      </c>
      <c r="H61" s="6">
        <v>287</v>
      </c>
      <c r="K61" s="10" t="s">
        <v>537</v>
      </c>
      <c r="L61" s="10" t="s">
        <v>538</v>
      </c>
      <c r="M61" s="10">
        <v>4</v>
      </c>
      <c r="N61" s="10">
        <v>54</v>
      </c>
      <c r="O61" s="10">
        <v>3</v>
      </c>
      <c r="P61" s="19">
        <v>4</v>
      </c>
      <c r="Q61" s="19">
        <v>0</v>
      </c>
      <c r="R61" s="6">
        <v>1174</v>
      </c>
    </row>
    <row r="62" spans="1:18" x14ac:dyDescent="0.25">
      <c r="A62" s="6" t="s">
        <v>948</v>
      </c>
      <c r="B62" s="6" t="s">
        <v>949</v>
      </c>
      <c r="C62" s="6">
        <v>4</v>
      </c>
      <c r="D62" s="6">
        <v>24</v>
      </c>
      <c r="E62" s="6">
        <v>20</v>
      </c>
      <c r="F62" s="19">
        <v>4</v>
      </c>
      <c r="G62" s="19">
        <v>0</v>
      </c>
      <c r="H62" s="6">
        <v>389</v>
      </c>
      <c r="K62" s="10" t="s">
        <v>138</v>
      </c>
      <c r="L62" s="10" t="s">
        <v>139</v>
      </c>
      <c r="M62" s="10">
        <v>4</v>
      </c>
      <c r="N62" s="10">
        <v>240</v>
      </c>
      <c r="O62" s="10">
        <v>12</v>
      </c>
      <c r="P62" s="19">
        <v>4</v>
      </c>
      <c r="Q62" s="19">
        <v>0</v>
      </c>
      <c r="R62" s="6">
        <v>529</v>
      </c>
    </row>
    <row r="63" spans="1:18" x14ac:dyDescent="0.25">
      <c r="A63" s="6" t="s">
        <v>470</v>
      </c>
      <c r="B63" s="6" t="s">
        <v>471</v>
      </c>
      <c r="C63" s="6">
        <v>4</v>
      </c>
      <c r="D63" s="6">
        <v>17</v>
      </c>
      <c r="E63" s="6">
        <v>4</v>
      </c>
      <c r="F63" s="19">
        <v>4</v>
      </c>
      <c r="G63" s="19">
        <v>0</v>
      </c>
      <c r="H63" s="6">
        <v>1393</v>
      </c>
      <c r="K63" s="10" t="s">
        <v>470</v>
      </c>
      <c r="L63" s="10" t="s">
        <v>471</v>
      </c>
      <c r="M63" s="10">
        <v>4</v>
      </c>
      <c r="N63" s="10">
        <v>17</v>
      </c>
      <c r="O63" s="10">
        <v>4</v>
      </c>
      <c r="P63" s="19">
        <v>4</v>
      </c>
      <c r="Q63" s="19">
        <v>0</v>
      </c>
      <c r="R63" s="6">
        <v>1393</v>
      </c>
    </row>
    <row r="64" spans="1:18" x14ac:dyDescent="0.25">
      <c r="A64" s="6" t="s">
        <v>458</v>
      </c>
      <c r="B64" s="6" t="s">
        <v>459</v>
      </c>
      <c r="C64" s="6">
        <v>4</v>
      </c>
      <c r="D64" s="6">
        <v>38</v>
      </c>
      <c r="E64" s="6">
        <v>16</v>
      </c>
      <c r="F64" s="19">
        <v>4</v>
      </c>
      <c r="G64" s="19">
        <v>0</v>
      </c>
      <c r="H64" s="6">
        <v>476</v>
      </c>
      <c r="K64" s="10" t="s">
        <v>280</v>
      </c>
      <c r="L64" s="10" t="s">
        <v>281</v>
      </c>
      <c r="M64" s="10">
        <v>4</v>
      </c>
      <c r="N64" s="10">
        <v>41</v>
      </c>
      <c r="O64" s="10">
        <v>14</v>
      </c>
      <c r="P64" s="19">
        <v>4</v>
      </c>
      <c r="Q64" s="19">
        <v>0</v>
      </c>
      <c r="R64" s="6">
        <v>287</v>
      </c>
    </row>
    <row r="65" spans="1:18" x14ac:dyDescent="0.25">
      <c r="A65" s="6" t="s">
        <v>587</v>
      </c>
      <c r="B65" s="6" t="s">
        <v>588</v>
      </c>
      <c r="C65" s="6">
        <v>4</v>
      </c>
      <c r="D65" s="6">
        <v>103</v>
      </c>
      <c r="E65" s="6">
        <v>28</v>
      </c>
      <c r="F65" s="19">
        <v>4</v>
      </c>
      <c r="G65" s="19">
        <v>0</v>
      </c>
      <c r="H65" s="6">
        <v>211</v>
      </c>
      <c r="K65" s="10" t="s">
        <v>144</v>
      </c>
      <c r="L65" s="10" t="s">
        <v>145</v>
      </c>
      <c r="M65" s="10">
        <v>4</v>
      </c>
      <c r="N65" s="10">
        <v>54</v>
      </c>
      <c r="O65" s="10">
        <v>8</v>
      </c>
      <c r="P65" s="19">
        <v>4</v>
      </c>
      <c r="Q65" s="19">
        <v>0</v>
      </c>
      <c r="R65" s="6">
        <v>760</v>
      </c>
    </row>
    <row r="66" spans="1:18" x14ac:dyDescent="0.25">
      <c r="A66" s="6" t="s">
        <v>850</v>
      </c>
      <c r="B66" s="6" t="s">
        <v>851</v>
      </c>
      <c r="C66" s="6">
        <v>4</v>
      </c>
      <c r="D66" s="6">
        <v>20</v>
      </c>
      <c r="E66" s="6">
        <v>1</v>
      </c>
      <c r="F66" s="19">
        <v>4</v>
      </c>
      <c r="G66" s="19">
        <v>0</v>
      </c>
      <c r="H66" s="6">
        <v>4646</v>
      </c>
      <c r="K66" s="10" t="s">
        <v>268</v>
      </c>
      <c r="L66" s="10" t="s">
        <v>269</v>
      </c>
      <c r="M66" s="10">
        <v>4</v>
      </c>
      <c r="N66" s="10">
        <v>27</v>
      </c>
      <c r="O66" s="10">
        <v>23</v>
      </c>
      <c r="P66" s="19">
        <v>3</v>
      </c>
      <c r="Q66" s="19">
        <v>0</v>
      </c>
      <c r="R66" s="6">
        <v>415</v>
      </c>
    </row>
    <row r="67" spans="1:18" x14ac:dyDescent="0.25">
      <c r="A67" s="6" t="s">
        <v>268</v>
      </c>
      <c r="B67" s="6" t="s">
        <v>269</v>
      </c>
      <c r="C67" s="6">
        <v>4</v>
      </c>
      <c r="D67" s="6">
        <v>27</v>
      </c>
      <c r="E67" s="6">
        <v>23</v>
      </c>
      <c r="F67" s="19">
        <v>3</v>
      </c>
      <c r="G67" s="19">
        <v>0</v>
      </c>
      <c r="H67" s="6">
        <v>415</v>
      </c>
      <c r="K67" s="10" t="s">
        <v>153</v>
      </c>
      <c r="L67" s="10" t="s">
        <v>154</v>
      </c>
      <c r="M67" s="10">
        <v>4</v>
      </c>
      <c r="N67" s="10">
        <v>25</v>
      </c>
      <c r="O67" s="10">
        <v>17</v>
      </c>
      <c r="P67" s="19">
        <v>4</v>
      </c>
      <c r="Q67" s="19">
        <v>0</v>
      </c>
      <c r="R67" s="6">
        <v>415</v>
      </c>
    </row>
    <row r="68" spans="1:18" x14ac:dyDescent="0.25">
      <c r="A68" s="6" t="s">
        <v>144</v>
      </c>
      <c r="B68" s="6" t="s">
        <v>145</v>
      </c>
      <c r="C68" s="6">
        <v>4</v>
      </c>
      <c r="D68" s="6">
        <v>54</v>
      </c>
      <c r="E68" s="6">
        <v>8</v>
      </c>
      <c r="F68" s="19">
        <v>4</v>
      </c>
      <c r="G68" s="19">
        <v>0</v>
      </c>
      <c r="H68" s="6">
        <v>760</v>
      </c>
      <c r="K68" s="10" t="s">
        <v>93</v>
      </c>
      <c r="L68" s="10" t="s">
        <v>94</v>
      </c>
      <c r="M68" s="10">
        <v>4</v>
      </c>
      <c r="N68" s="10">
        <v>26</v>
      </c>
      <c r="O68" s="10">
        <v>14</v>
      </c>
      <c r="P68" s="19">
        <v>4</v>
      </c>
      <c r="Q68" s="19">
        <v>0</v>
      </c>
      <c r="R68" s="6">
        <v>437</v>
      </c>
    </row>
    <row r="69" spans="1:18" x14ac:dyDescent="0.25">
      <c r="A69" s="6" t="s">
        <v>496</v>
      </c>
      <c r="B69" s="6" t="s">
        <v>497</v>
      </c>
      <c r="C69" s="6">
        <v>4</v>
      </c>
      <c r="D69" s="6">
        <v>116</v>
      </c>
      <c r="E69" s="6">
        <v>14</v>
      </c>
      <c r="F69" s="19">
        <v>1</v>
      </c>
      <c r="G69" s="19">
        <v>0</v>
      </c>
      <c r="H69" s="6">
        <v>377</v>
      </c>
      <c r="K69" s="10" t="s">
        <v>60</v>
      </c>
      <c r="L69" s="10" t="s">
        <v>61</v>
      </c>
      <c r="M69" s="10">
        <v>4</v>
      </c>
      <c r="N69" s="10">
        <v>280</v>
      </c>
      <c r="O69" s="10">
        <v>6</v>
      </c>
      <c r="P69" s="19">
        <v>4</v>
      </c>
      <c r="Q69" s="19">
        <v>0</v>
      </c>
      <c r="R69" s="6">
        <v>1048</v>
      </c>
    </row>
    <row r="70" spans="1:18" x14ac:dyDescent="0.25">
      <c r="A70" s="6" t="s">
        <v>363</v>
      </c>
      <c r="B70" s="6" t="s">
        <v>364</v>
      </c>
      <c r="C70" s="6">
        <v>4</v>
      </c>
      <c r="D70" s="6">
        <v>23</v>
      </c>
      <c r="E70" s="6">
        <v>14</v>
      </c>
      <c r="F70" s="19">
        <v>4</v>
      </c>
      <c r="G70" s="19">
        <v>0</v>
      </c>
      <c r="H70" s="6">
        <v>430</v>
      </c>
      <c r="K70" s="10" t="s">
        <v>587</v>
      </c>
      <c r="L70" s="10" t="s">
        <v>588</v>
      </c>
      <c r="M70" s="10">
        <v>4</v>
      </c>
      <c r="N70" s="10">
        <v>103</v>
      </c>
      <c r="O70" s="10">
        <v>28</v>
      </c>
      <c r="P70" s="19">
        <v>4</v>
      </c>
      <c r="Q70" s="19">
        <v>0</v>
      </c>
      <c r="R70" s="6">
        <v>211</v>
      </c>
    </row>
    <row r="71" spans="1:18" x14ac:dyDescent="0.25">
      <c r="A71" s="6" t="s">
        <v>493</v>
      </c>
      <c r="B71" s="6" t="s">
        <v>494</v>
      </c>
      <c r="C71" s="6">
        <v>4</v>
      </c>
      <c r="D71" s="6">
        <v>14</v>
      </c>
      <c r="E71" s="6">
        <v>10</v>
      </c>
      <c r="F71" s="19">
        <v>4</v>
      </c>
      <c r="G71" s="19">
        <v>0</v>
      </c>
      <c r="H71" s="6">
        <v>712</v>
      </c>
      <c r="K71" s="10" t="s">
        <v>31</v>
      </c>
      <c r="L71" s="10" t="s">
        <v>777</v>
      </c>
      <c r="M71" s="10">
        <v>4</v>
      </c>
      <c r="N71" s="10">
        <v>97</v>
      </c>
      <c r="O71" s="10">
        <v>23</v>
      </c>
      <c r="P71" s="19">
        <v>4</v>
      </c>
      <c r="Q71" s="19">
        <v>0</v>
      </c>
      <c r="R71" s="6">
        <v>362</v>
      </c>
    </row>
    <row r="72" spans="1:18" x14ac:dyDescent="0.25">
      <c r="A72" s="6" t="s">
        <v>93</v>
      </c>
      <c r="B72" s="6" t="s">
        <v>94</v>
      </c>
      <c r="C72" s="6">
        <v>4</v>
      </c>
      <c r="D72" s="6">
        <v>26</v>
      </c>
      <c r="E72" s="6">
        <v>14</v>
      </c>
      <c r="F72" s="19">
        <v>4</v>
      </c>
      <c r="G72" s="19">
        <v>0</v>
      </c>
      <c r="H72" s="6">
        <v>437</v>
      </c>
      <c r="K72" s="10" t="s">
        <v>622</v>
      </c>
      <c r="L72" s="10" t="s">
        <v>623</v>
      </c>
      <c r="M72" s="10">
        <v>4</v>
      </c>
      <c r="N72" s="10">
        <v>43</v>
      </c>
      <c r="O72" s="10">
        <v>10</v>
      </c>
      <c r="P72" s="19">
        <v>4</v>
      </c>
      <c r="Q72" s="19">
        <v>0</v>
      </c>
      <c r="R72" s="6">
        <v>463</v>
      </c>
    </row>
    <row r="73" spans="1:18" x14ac:dyDescent="0.25">
      <c r="A73" s="6" t="s">
        <v>138</v>
      </c>
      <c r="B73" s="6" t="s">
        <v>139</v>
      </c>
      <c r="C73" s="6">
        <v>4</v>
      </c>
      <c r="D73" s="6">
        <v>240</v>
      </c>
      <c r="E73" s="6">
        <v>12</v>
      </c>
      <c r="F73" s="19">
        <v>4</v>
      </c>
      <c r="G73" s="19">
        <v>0</v>
      </c>
      <c r="H73" s="6">
        <v>529</v>
      </c>
      <c r="K73" s="10" t="s">
        <v>871</v>
      </c>
      <c r="L73" s="10" t="s">
        <v>872</v>
      </c>
      <c r="M73" s="10">
        <v>3</v>
      </c>
      <c r="N73" s="10">
        <v>67</v>
      </c>
      <c r="O73" s="10">
        <v>8</v>
      </c>
      <c r="P73" s="19">
        <v>3</v>
      </c>
      <c r="Q73" s="19">
        <v>0</v>
      </c>
      <c r="R73" s="6">
        <v>462</v>
      </c>
    </row>
    <row r="74" spans="1:18" x14ac:dyDescent="0.25">
      <c r="A74" s="6" t="s">
        <v>31</v>
      </c>
      <c r="B74" s="6" t="s">
        <v>777</v>
      </c>
      <c r="C74" s="6">
        <v>4</v>
      </c>
      <c r="D74" s="6">
        <v>97</v>
      </c>
      <c r="E74" s="6">
        <v>23</v>
      </c>
      <c r="F74" s="19">
        <v>4</v>
      </c>
      <c r="G74" s="19">
        <v>0</v>
      </c>
      <c r="H74" s="6">
        <v>362</v>
      </c>
      <c r="K74" s="10" t="s">
        <v>259</v>
      </c>
      <c r="L74" s="10" t="s">
        <v>260</v>
      </c>
      <c r="M74" s="10">
        <v>3</v>
      </c>
      <c r="N74" s="10">
        <v>22</v>
      </c>
      <c r="O74" s="10">
        <v>15</v>
      </c>
      <c r="P74" s="19">
        <v>3</v>
      </c>
      <c r="Q74" s="19">
        <v>0</v>
      </c>
      <c r="R74" s="6">
        <v>279</v>
      </c>
    </row>
    <row r="75" spans="1:18" x14ac:dyDescent="0.25">
      <c r="A75" s="6" t="s">
        <v>889</v>
      </c>
      <c r="B75" s="6" t="s">
        <v>890</v>
      </c>
      <c r="C75" s="6">
        <v>3</v>
      </c>
      <c r="D75" s="6">
        <v>25</v>
      </c>
      <c r="E75" s="6">
        <v>6</v>
      </c>
      <c r="F75" s="19">
        <v>3</v>
      </c>
      <c r="G75" s="19">
        <v>0</v>
      </c>
      <c r="H75" s="6">
        <v>784</v>
      </c>
      <c r="K75" s="10" t="s">
        <v>422</v>
      </c>
      <c r="L75" s="10" t="s">
        <v>423</v>
      </c>
      <c r="M75" s="10">
        <v>3</v>
      </c>
      <c r="N75" s="10">
        <v>90</v>
      </c>
      <c r="O75" s="10">
        <v>14</v>
      </c>
      <c r="P75" s="19">
        <v>3</v>
      </c>
      <c r="Q75" s="19">
        <v>0</v>
      </c>
      <c r="R75" s="6">
        <v>321</v>
      </c>
    </row>
    <row r="76" spans="1:18" x14ac:dyDescent="0.25">
      <c r="A76" s="6" t="s">
        <v>129</v>
      </c>
      <c r="B76" s="6" t="s">
        <v>130</v>
      </c>
      <c r="C76" s="6">
        <v>3</v>
      </c>
      <c r="D76" s="6">
        <v>22</v>
      </c>
      <c r="E76" s="6">
        <v>6</v>
      </c>
      <c r="F76" s="19">
        <v>3</v>
      </c>
      <c r="G76" s="19">
        <v>0</v>
      </c>
      <c r="H76" s="6">
        <v>623</v>
      </c>
      <c r="K76" s="10" t="s">
        <v>111</v>
      </c>
      <c r="L76" s="10" t="s">
        <v>112</v>
      </c>
      <c r="M76" s="10">
        <v>3</v>
      </c>
      <c r="N76" s="10">
        <v>66</v>
      </c>
      <c r="O76" s="10">
        <v>13</v>
      </c>
      <c r="P76" s="19">
        <v>3</v>
      </c>
      <c r="Q76" s="19">
        <v>0</v>
      </c>
      <c r="R76" s="6">
        <v>397</v>
      </c>
    </row>
    <row r="77" spans="1:18" x14ac:dyDescent="0.25">
      <c r="A77" s="6" t="s">
        <v>259</v>
      </c>
      <c r="B77" s="6" t="s">
        <v>260</v>
      </c>
      <c r="C77" s="6">
        <v>3</v>
      </c>
      <c r="D77" s="6">
        <v>22</v>
      </c>
      <c r="E77" s="6">
        <v>15</v>
      </c>
      <c r="F77" s="19">
        <v>3</v>
      </c>
      <c r="G77" s="19">
        <v>0</v>
      </c>
      <c r="H77" s="6">
        <v>279</v>
      </c>
      <c r="K77" s="10" t="s">
        <v>129</v>
      </c>
      <c r="L77" s="10" t="s">
        <v>130</v>
      </c>
      <c r="M77" s="10">
        <v>3</v>
      </c>
      <c r="N77" s="10">
        <v>22</v>
      </c>
      <c r="O77" s="10">
        <v>6</v>
      </c>
      <c r="P77" s="19">
        <v>3</v>
      </c>
      <c r="Q77" s="19">
        <v>0</v>
      </c>
      <c r="R77" s="6">
        <v>623</v>
      </c>
    </row>
    <row r="78" spans="1:18" x14ac:dyDescent="0.25">
      <c r="A78" s="6" t="s">
        <v>188</v>
      </c>
      <c r="B78" s="6" t="s">
        <v>189</v>
      </c>
      <c r="C78" s="6">
        <v>3</v>
      </c>
      <c r="D78" s="6">
        <v>49</v>
      </c>
      <c r="E78" s="6">
        <v>4</v>
      </c>
      <c r="F78" s="19">
        <v>3</v>
      </c>
      <c r="G78" s="19">
        <v>0</v>
      </c>
      <c r="H78" s="6">
        <v>1360</v>
      </c>
      <c r="K78" s="10" t="s">
        <v>235</v>
      </c>
      <c r="L78" s="10" t="s">
        <v>236</v>
      </c>
      <c r="M78" s="10">
        <v>3</v>
      </c>
      <c r="N78" s="10">
        <v>23</v>
      </c>
      <c r="O78" s="10">
        <v>5</v>
      </c>
      <c r="P78" s="19">
        <v>3</v>
      </c>
      <c r="Q78" s="19">
        <v>0</v>
      </c>
      <c r="R78" s="6">
        <v>523</v>
      </c>
    </row>
    <row r="79" spans="1:18" x14ac:dyDescent="0.25">
      <c r="A79" s="6" t="s">
        <v>235</v>
      </c>
      <c r="B79" s="6" t="s">
        <v>236</v>
      </c>
      <c r="C79" s="6">
        <v>3</v>
      </c>
      <c r="D79" s="6">
        <v>23</v>
      </c>
      <c r="E79" s="6">
        <v>5</v>
      </c>
      <c r="F79" s="19">
        <v>3</v>
      </c>
      <c r="G79" s="19">
        <v>0</v>
      </c>
      <c r="H79" s="6">
        <v>523</v>
      </c>
      <c r="K79" s="10" t="s">
        <v>437</v>
      </c>
      <c r="L79" s="10" t="s">
        <v>438</v>
      </c>
      <c r="M79" s="10">
        <v>3</v>
      </c>
      <c r="N79" s="10">
        <v>16</v>
      </c>
      <c r="O79" s="10">
        <v>4</v>
      </c>
      <c r="P79" s="19">
        <v>3</v>
      </c>
      <c r="Q79" s="19">
        <v>0</v>
      </c>
      <c r="R79" s="6">
        <v>894</v>
      </c>
    </row>
    <row r="80" spans="1:18" x14ac:dyDescent="0.25">
      <c r="A80" s="6" t="s">
        <v>1028</v>
      </c>
      <c r="B80" s="6" t="s">
        <v>1029</v>
      </c>
      <c r="C80" s="6">
        <v>3</v>
      </c>
      <c r="D80" s="6">
        <v>15</v>
      </c>
      <c r="E80" s="6">
        <v>18</v>
      </c>
      <c r="F80" s="19">
        <v>3</v>
      </c>
      <c r="G80" s="19">
        <v>0</v>
      </c>
      <c r="H80" s="6">
        <v>356</v>
      </c>
      <c r="K80" s="10" t="s">
        <v>1028</v>
      </c>
      <c r="L80" s="10" t="s">
        <v>1029</v>
      </c>
      <c r="M80" s="10">
        <v>3</v>
      </c>
      <c r="N80" s="10">
        <v>15</v>
      </c>
      <c r="O80" s="10">
        <v>18</v>
      </c>
      <c r="P80" s="19">
        <v>3</v>
      </c>
      <c r="Q80" s="19">
        <v>0</v>
      </c>
      <c r="R80" s="6">
        <v>356</v>
      </c>
    </row>
    <row r="81" spans="1:18" x14ac:dyDescent="0.25">
      <c r="A81" s="6" t="s">
        <v>984</v>
      </c>
      <c r="B81" s="6" t="s">
        <v>985</v>
      </c>
      <c r="C81" s="6">
        <v>3</v>
      </c>
      <c r="D81" s="6">
        <v>17</v>
      </c>
      <c r="E81" s="6">
        <v>19</v>
      </c>
      <c r="F81" s="19">
        <v>3</v>
      </c>
      <c r="G81" s="19">
        <v>0</v>
      </c>
      <c r="H81" s="6">
        <v>353</v>
      </c>
      <c r="K81" s="10" t="s">
        <v>832</v>
      </c>
      <c r="L81" s="10" t="s">
        <v>833</v>
      </c>
      <c r="M81" s="10">
        <v>3</v>
      </c>
      <c r="N81" s="10">
        <v>67</v>
      </c>
      <c r="O81" s="10">
        <v>13</v>
      </c>
      <c r="P81" s="19">
        <v>3</v>
      </c>
      <c r="Q81" s="19">
        <v>0</v>
      </c>
      <c r="R81" s="6">
        <v>280</v>
      </c>
    </row>
    <row r="82" spans="1:18" x14ac:dyDescent="0.25">
      <c r="A82" s="6" t="s">
        <v>880</v>
      </c>
      <c r="B82" s="6" t="s">
        <v>881</v>
      </c>
      <c r="C82" s="6">
        <v>3</v>
      </c>
      <c r="D82" s="6">
        <v>410</v>
      </c>
      <c r="E82" s="6">
        <v>33</v>
      </c>
      <c r="F82" s="19">
        <v>3</v>
      </c>
      <c r="G82" s="19">
        <v>0</v>
      </c>
      <c r="H82" s="6">
        <v>97</v>
      </c>
      <c r="K82" s="10" t="s">
        <v>593</v>
      </c>
      <c r="L82" s="10" t="s">
        <v>594</v>
      </c>
      <c r="M82" s="10">
        <v>3</v>
      </c>
      <c r="N82" s="10">
        <v>42</v>
      </c>
      <c r="O82" s="10">
        <v>9</v>
      </c>
      <c r="P82" s="19">
        <v>3</v>
      </c>
      <c r="Q82" s="19">
        <v>0</v>
      </c>
      <c r="R82" s="6">
        <v>648</v>
      </c>
    </row>
    <row r="83" spans="1:18" x14ac:dyDescent="0.25">
      <c r="A83" s="6" t="s">
        <v>826</v>
      </c>
      <c r="B83" s="6" t="s">
        <v>827</v>
      </c>
      <c r="C83" s="6">
        <v>3</v>
      </c>
      <c r="D83" s="6">
        <v>41</v>
      </c>
      <c r="E83" s="6">
        <v>7</v>
      </c>
      <c r="F83" s="19">
        <v>3</v>
      </c>
      <c r="G83" s="19">
        <v>0</v>
      </c>
      <c r="H83" s="6">
        <v>621</v>
      </c>
      <c r="K83" s="10" t="s">
        <v>319</v>
      </c>
      <c r="L83" s="10" t="s">
        <v>320</v>
      </c>
      <c r="M83" s="10">
        <v>3</v>
      </c>
      <c r="N83" s="10">
        <v>63</v>
      </c>
      <c r="O83" s="10">
        <v>6</v>
      </c>
      <c r="P83" s="19">
        <v>3</v>
      </c>
      <c r="Q83" s="19">
        <v>0</v>
      </c>
      <c r="R83" s="6">
        <v>456</v>
      </c>
    </row>
    <row r="84" spans="1:18" x14ac:dyDescent="0.25">
      <c r="A84" s="6" t="s">
        <v>661</v>
      </c>
      <c r="B84" s="6" t="s">
        <v>662</v>
      </c>
      <c r="C84" s="6">
        <v>3</v>
      </c>
      <c r="D84" s="6">
        <v>24</v>
      </c>
      <c r="E84" s="6">
        <v>1</v>
      </c>
      <c r="F84" s="19">
        <v>3</v>
      </c>
      <c r="G84" s="19">
        <v>0</v>
      </c>
      <c r="H84" s="6">
        <v>2376</v>
      </c>
      <c r="K84" s="10" t="s">
        <v>984</v>
      </c>
      <c r="L84" s="10" t="s">
        <v>985</v>
      </c>
      <c r="M84" s="10">
        <v>3</v>
      </c>
      <c r="N84" s="10">
        <v>17</v>
      </c>
      <c r="O84" s="10">
        <v>19</v>
      </c>
      <c r="P84" s="19">
        <v>3</v>
      </c>
      <c r="Q84" s="19">
        <v>0</v>
      </c>
      <c r="R84" s="6">
        <v>353</v>
      </c>
    </row>
    <row r="85" spans="1:18" x14ac:dyDescent="0.25">
      <c r="A85" s="6" t="s">
        <v>114</v>
      </c>
      <c r="B85" s="6" t="s">
        <v>115</v>
      </c>
      <c r="C85" s="6">
        <v>3</v>
      </c>
      <c r="D85" s="6">
        <v>17</v>
      </c>
      <c r="E85" s="6">
        <v>5</v>
      </c>
      <c r="F85" s="19">
        <v>3</v>
      </c>
      <c r="G85" s="19">
        <v>0</v>
      </c>
      <c r="H85" s="6">
        <v>775</v>
      </c>
      <c r="K85" s="10" t="s">
        <v>351</v>
      </c>
      <c r="L85" s="10" t="s">
        <v>352</v>
      </c>
      <c r="M85" s="10">
        <v>3</v>
      </c>
      <c r="N85" s="10">
        <v>46</v>
      </c>
      <c r="O85" s="10">
        <v>11</v>
      </c>
      <c r="P85" s="19">
        <v>3</v>
      </c>
      <c r="Q85" s="19">
        <v>0</v>
      </c>
      <c r="R85" s="6">
        <v>406</v>
      </c>
    </row>
    <row r="86" spans="1:18" x14ac:dyDescent="0.25">
      <c r="A86" s="6" t="s">
        <v>102</v>
      </c>
      <c r="B86" s="6" t="s">
        <v>103</v>
      </c>
      <c r="C86" s="6">
        <v>3</v>
      </c>
      <c r="D86" s="6">
        <v>12</v>
      </c>
      <c r="E86" s="6">
        <v>11</v>
      </c>
      <c r="F86" s="19">
        <v>3</v>
      </c>
      <c r="G86" s="19">
        <v>0</v>
      </c>
      <c r="H86" s="6">
        <v>538</v>
      </c>
      <c r="K86" s="10" t="s">
        <v>608</v>
      </c>
      <c r="L86" s="10" t="s">
        <v>609</v>
      </c>
      <c r="M86" s="10">
        <v>3</v>
      </c>
      <c r="N86" s="10">
        <v>138</v>
      </c>
      <c r="O86" s="10">
        <v>12</v>
      </c>
      <c r="P86" s="19">
        <v>3</v>
      </c>
      <c r="Q86" s="19">
        <v>0</v>
      </c>
      <c r="R86" s="6">
        <v>254</v>
      </c>
    </row>
    <row r="87" spans="1:18" x14ac:dyDescent="0.25">
      <c r="A87" s="6" t="s">
        <v>111</v>
      </c>
      <c r="B87" s="6" t="s">
        <v>112</v>
      </c>
      <c r="C87" s="6">
        <v>3</v>
      </c>
      <c r="D87" s="6">
        <v>66</v>
      </c>
      <c r="E87" s="6">
        <v>13</v>
      </c>
      <c r="F87" s="19">
        <v>3</v>
      </c>
      <c r="G87" s="19">
        <v>0</v>
      </c>
      <c r="H87" s="6">
        <v>397</v>
      </c>
      <c r="K87" s="10" t="s">
        <v>188</v>
      </c>
      <c r="L87" s="10" t="s">
        <v>189</v>
      </c>
      <c r="M87" s="10">
        <v>3</v>
      </c>
      <c r="N87" s="10">
        <v>49</v>
      </c>
      <c r="O87" s="10">
        <v>4</v>
      </c>
      <c r="P87" s="19">
        <v>3</v>
      </c>
      <c r="Q87" s="19">
        <v>0</v>
      </c>
      <c r="R87" s="6">
        <v>1360</v>
      </c>
    </row>
    <row r="88" spans="1:18" x14ac:dyDescent="0.25">
      <c r="A88" s="6" t="s">
        <v>319</v>
      </c>
      <c r="B88" s="6" t="s">
        <v>320</v>
      </c>
      <c r="C88" s="6">
        <v>3</v>
      </c>
      <c r="D88" s="6">
        <v>63</v>
      </c>
      <c r="E88" s="6">
        <v>6</v>
      </c>
      <c r="F88" s="19">
        <v>3</v>
      </c>
      <c r="G88" s="19">
        <v>0</v>
      </c>
      <c r="H88" s="6">
        <v>456</v>
      </c>
      <c r="K88" s="10" t="s">
        <v>661</v>
      </c>
      <c r="L88" s="10" t="s">
        <v>662</v>
      </c>
      <c r="M88" s="10">
        <v>3</v>
      </c>
      <c r="N88" s="10">
        <v>24</v>
      </c>
      <c r="O88" s="10">
        <v>1</v>
      </c>
      <c r="P88" s="19">
        <v>3</v>
      </c>
      <c r="Q88" s="19">
        <v>0</v>
      </c>
      <c r="R88" s="6">
        <v>2376</v>
      </c>
    </row>
    <row r="89" spans="1:18" x14ac:dyDescent="0.25">
      <c r="A89" s="6" t="s">
        <v>883</v>
      </c>
      <c r="B89" s="6" t="s">
        <v>884</v>
      </c>
      <c r="C89" s="6">
        <v>3</v>
      </c>
      <c r="D89" s="6">
        <v>7</v>
      </c>
      <c r="E89" s="6">
        <v>3</v>
      </c>
      <c r="F89" s="19">
        <v>2</v>
      </c>
      <c r="G89" s="19">
        <v>0</v>
      </c>
      <c r="H89" s="6">
        <v>1023</v>
      </c>
      <c r="K89" s="10" t="s">
        <v>345</v>
      </c>
      <c r="L89" s="10" t="s">
        <v>346</v>
      </c>
      <c r="M89" s="10">
        <v>3</v>
      </c>
      <c r="N89" s="10">
        <v>12</v>
      </c>
      <c r="O89" s="10">
        <v>4</v>
      </c>
      <c r="P89" s="19">
        <v>3</v>
      </c>
      <c r="Q89" s="19">
        <v>0</v>
      </c>
      <c r="R89" s="6">
        <v>1059</v>
      </c>
    </row>
    <row r="90" spans="1:18" x14ac:dyDescent="0.25">
      <c r="A90" s="6" t="s">
        <v>871</v>
      </c>
      <c r="B90" s="6" t="s">
        <v>872</v>
      </c>
      <c r="C90" s="6">
        <v>3</v>
      </c>
      <c r="D90" s="6">
        <v>67</v>
      </c>
      <c r="E90" s="6">
        <v>8</v>
      </c>
      <c r="F90" s="19">
        <v>3</v>
      </c>
      <c r="G90" s="19">
        <v>0</v>
      </c>
      <c r="H90" s="6">
        <v>462</v>
      </c>
      <c r="K90" s="10" t="s">
        <v>540</v>
      </c>
      <c r="L90" s="10" t="s">
        <v>541</v>
      </c>
      <c r="M90" s="10">
        <v>3</v>
      </c>
      <c r="N90" s="10">
        <v>34</v>
      </c>
      <c r="O90" s="10">
        <v>10</v>
      </c>
      <c r="P90" s="19">
        <v>3</v>
      </c>
      <c r="Q90" s="19">
        <v>0</v>
      </c>
      <c r="R90" s="6">
        <v>606</v>
      </c>
    </row>
    <row r="91" spans="1:18" x14ac:dyDescent="0.25">
      <c r="A91" s="6" t="s">
        <v>593</v>
      </c>
      <c r="B91" s="6" t="s">
        <v>594</v>
      </c>
      <c r="C91" s="6">
        <v>3</v>
      </c>
      <c r="D91" s="6">
        <v>42</v>
      </c>
      <c r="E91" s="6">
        <v>9</v>
      </c>
      <c r="F91" s="19">
        <v>3</v>
      </c>
      <c r="G91" s="19">
        <v>0</v>
      </c>
      <c r="H91" s="6">
        <v>648</v>
      </c>
      <c r="K91" s="10" t="s">
        <v>679</v>
      </c>
      <c r="L91" s="10" t="s">
        <v>680</v>
      </c>
      <c r="M91" s="10">
        <v>3</v>
      </c>
      <c r="N91" s="10">
        <v>50</v>
      </c>
      <c r="O91" s="10">
        <v>12</v>
      </c>
      <c r="P91" s="19">
        <v>3</v>
      </c>
      <c r="Q91" s="19">
        <v>0</v>
      </c>
      <c r="R91" s="6">
        <v>438</v>
      </c>
    </row>
    <row r="92" spans="1:18" x14ac:dyDescent="0.25">
      <c r="A92" s="6" t="s">
        <v>584</v>
      </c>
      <c r="B92" s="6" t="s">
        <v>585</v>
      </c>
      <c r="C92" s="6">
        <v>3</v>
      </c>
      <c r="D92" s="6">
        <v>15</v>
      </c>
      <c r="E92" s="6">
        <v>16</v>
      </c>
      <c r="F92" s="19">
        <v>3</v>
      </c>
      <c r="G92" s="19">
        <v>0</v>
      </c>
      <c r="H92" s="6">
        <v>309</v>
      </c>
      <c r="K92" s="10" t="s">
        <v>889</v>
      </c>
      <c r="L92" s="10" t="s">
        <v>890</v>
      </c>
      <c r="M92" s="10">
        <v>3</v>
      </c>
      <c r="N92" s="10">
        <v>25</v>
      </c>
      <c r="O92" s="10">
        <v>6</v>
      </c>
      <c r="P92" s="19">
        <v>3</v>
      </c>
      <c r="Q92" s="19">
        <v>0</v>
      </c>
      <c r="R92" s="6">
        <v>784</v>
      </c>
    </row>
    <row r="93" spans="1:18" x14ac:dyDescent="0.25">
      <c r="A93" s="6" t="s">
        <v>366</v>
      </c>
      <c r="B93" s="6" t="s">
        <v>367</v>
      </c>
      <c r="C93" s="6">
        <v>3</v>
      </c>
      <c r="D93" s="6">
        <v>32</v>
      </c>
      <c r="E93" s="6">
        <v>10</v>
      </c>
      <c r="F93" s="19">
        <v>1</v>
      </c>
      <c r="G93" s="19">
        <v>0</v>
      </c>
      <c r="H93" s="6">
        <v>449</v>
      </c>
      <c r="K93" s="10" t="s">
        <v>399</v>
      </c>
      <c r="L93" s="10" t="s">
        <v>400</v>
      </c>
      <c r="M93" s="10">
        <v>3</v>
      </c>
      <c r="N93" s="10">
        <v>16</v>
      </c>
      <c r="O93" s="10">
        <v>27</v>
      </c>
      <c r="P93" s="19">
        <v>3</v>
      </c>
      <c r="Q93" s="19">
        <v>0</v>
      </c>
      <c r="R93" s="6">
        <v>132</v>
      </c>
    </row>
    <row r="94" spans="1:18" x14ac:dyDescent="0.25">
      <c r="A94" s="6" t="s">
        <v>351</v>
      </c>
      <c r="B94" s="6" t="s">
        <v>352</v>
      </c>
      <c r="C94" s="6">
        <v>3</v>
      </c>
      <c r="D94" s="6">
        <v>46</v>
      </c>
      <c r="E94" s="6">
        <v>11</v>
      </c>
      <c r="F94" s="19">
        <v>3</v>
      </c>
      <c r="G94" s="19">
        <v>0</v>
      </c>
      <c r="H94" s="6">
        <v>406</v>
      </c>
      <c r="K94" s="10" t="s">
        <v>490</v>
      </c>
      <c r="L94" s="10" t="s">
        <v>491</v>
      </c>
      <c r="M94" s="10">
        <v>3</v>
      </c>
      <c r="N94" s="10">
        <v>18</v>
      </c>
      <c r="O94" s="10">
        <v>18</v>
      </c>
      <c r="P94" s="19">
        <v>3</v>
      </c>
      <c r="Q94" s="19">
        <v>0</v>
      </c>
      <c r="R94" s="6">
        <v>213</v>
      </c>
    </row>
    <row r="95" spans="1:18" x14ac:dyDescent="0.25">
      <c r="A95" s="6" t="s">
        <v>709</v>
      </c>
      <c r="B95" s="6" t="s">
        <v>710</v>
      </c>
      <c r="C95" s="6">
        <v>3</v>
      </c>
      <c r="D95" s="6">
        <v>11</v>
      </c>
      <c r="E95" s="6">
        <v>7</v>
      </c>
      <c r="F95" s="19">
        <v>3</v>
      </c>
      <c r="G95" s="19">
        <v>0</v>
      </c>
      <c r="H95" s="6">
        <v>580</v>
      </c>
      <c r="K95" s="10" t="s">
        <v>826</v>
      </c>
      <c r="L95" s="10" t="s">
        <v>827</v>
      </c>
      <c r="M95" s="10">
        <v>3</v>
      </c>
      <c r="N95" s="10">
        <v>41</v>
      </c>
      <c r="O95" s="10">
        <v>7</v>
      </c>
      <c r="P95" s="19">
        <v>3</v>
      </c>
      <c r="Q95" s="19">
        <v>0</v>
      </c>
      <c r="R95" s="6">
        <v>621</v>
      </c>
    </row>
    <row r="96" spans="1:18" x14ac:dyDescent="0.25">
      <c r="A96" s="6" t="s">
        <v>345</v>
      </c>
      <c r="B96" s="6" t="s">
        <v>346</v>
      </c>
      <c r="C96" s="6">
        <v>3</v>
      </c>
      <c r="D96" s="6">
        <v>12</v>
      </c>
      <c r="E96" s="6">
        <v>4</v>
      </c>
      <c r="F96" s="19">
        <v>3</v>
      </c>
      <c r="G96" s="19">
        <v>0</v>
      </c>
      <c r="H96" s="6">
        <v>1059</v>
      </c>
      <c r="K96" s="10" t="s">
        <v>883</v>
      </c>
      <c r="L96" s="10" t="s">
        <v>884</v>
      </c>
      <c r="M96" s="10">
        <v>3</v>
      </c>
      <c r="N96" s="10">
        <v>7</v>
      </c>
      <c r="O96" s="10">
        <v>3</v>
      </c>
      <c r="P96" s="19">
        <v>2</v>
      </c>
      <c r="Q96" s="19">
        <v>0</v>
      </c>
      <c r="R96" s="6">
        <v>1023</v>
      </c>
    </row>
    <row r="97" spans="1:18" x14ac:dyDescent="0.25">
      <c r="A97" s="6" t="s">
        <v>640</v>
      </c>
      <c r="B97" s="6" t="s">
        <v>641</v>
      </c>
      <c r="C97" s="6">
        <v>3</v>
      </c>
      <c r="D97" s="6">
        <v>13</v>
      </c>
      <c r="E97" s="6">
        <v>6</v>
      </c>
      <c r="F97" s="19">
        <v>2</v>
      </c>
      <c r="G97" s="19">
        <v>1</v>
      </c>
      <c r="H97" s="6">
        <v>539</v>
      </c>
      <c r="K97" s="10" t="s">
        <v>452</v>
      </c>
      <c r="L97" s="10" t="s">
        <v>453</v>
      </c>
      <c r="M97" s="10">
        <v>3</v>
      </c>
      <c r="N97" s="10">
        <v>10</v>
      </c>
      <c r="O97" s="10">
        <v>5</v>
      </c>
      <c r="P97" s="19">
        <v>3</v>
      </c>
      <c r="Q97" s="19">
        <v>0</v>
      </c>
      <c r="R97" s="6">
        <v>881</v>
      </c>
    </row>
    <row r="98" spans="1:18" x14ac:dyDescent="0.25">
      <c r="A98" s="6" t="s">
        <v>540</v>
      </c>
      <c r="B98" s="6" t="s">
        <v>541</v>
      </c>
      <c r="C98" s="6">
        <v>3</v>
      </c>
      <c r="D98" s="6">
        <v>34</v>
      </c>
      <c r="E98" s="6">
        <v>10</v>
      </c>
      <c r="F98" s="19">
        <v>3</v>
      </c>
      <c r="G98" s="19">
        <v>0</v>
      </c>
      <c r="H98" s="6">
        <v>606</v>
      </c>
      <c r="K98" s="10" t="s">
        <v>709</v>
      </c>
      <c r="L98" s="10" t="s">
        <v>710</v>
      </c>
      <c r="M98" s="10">
        <v>3</v>
      </c>
      <c r="N98" s="10">
        <v>11</v>
      </c>
      <c r="O98" s="10">
        <v>7</v>
      </c>
      <c r="P98" s="19">
        <v>3</v>
      </c>
      <c r="Q98" s="19">
        <v>0</v>
      </c>
      <c r="R98" s="6">
        <v>580</v>
      </c>
    </row>
    <row r="99" spans="1:18" x14ac:dyDescent="0.25">
      <c r="A99" s="6" t="s">
        <v>543</v>
      </c>
      <c r="B99" s="6" t="s">
        <v>544</v>
      </c>
      <c r="C99" s="6">
        <v>3</v>
      </c>
      <c r="D99" s="6">
        <v>32</v>
      </c>
      <c r="E99" s="6">
        <v>1</v>
      </c>
      <c r="F99" s="19">
        <v>3</v>
      </c>
      <c r="G99" s="19">
        <v>0</v>
      </c>
      <c r="H99" s="6">
        <v>4128</v>
      </c>
      <c r="K99" s="10" t="s">
        <v>640</v>
      </c>
      <c r="L99" s="10" t="s">
        <v>641</v>
      </c>
      <c r="M99" s="10">
        <v>3</v>
      </c>
      <c r="N99" s="10">
        <v>13</v>
      </c>
      <c r="O99" s="10">
        <v>6</v>
      </c>
      <c r="P99" s="19">
        <v>2</v>
      </c>
      <c r="Q99" s="19">
        <v>1</v>
      </c>
      <c r="R99" s="6">
        <v>539</v>
      </c>
    </row>
    <row r="100" spans="1:18" x14ac:dyDescent="0.25">
      <c r="A100" s="6" t="s">
        <v>679</v>
      </c>
      <c r="B100" s="6" t="s">
        <v>680</v>
      </c>
      <c r="C100" s="6">
        <v>3</v>
      </c>
      <c r="D100" s="6">
        <v>50</v>
      </c>
      <c r="E100" s="6">
        <v>12</v>
      </c>
      <c r="F100" s="19">
        <v>3</v>
      </c>
      <c r="G100" s="19">
        <v>0</v>
      </c>
      <c r="H100" s="6">
        <v>438</v>
      </c>
      <c r="K100" s="10" t="s">
        <v>880</v>
      </c>
      <c r="L100" s="10" t="s">
        <v>881</v>
      </c>
      <c r="M100" s="10">
        <v>3</v>
      </c>
      <c r="N100" s="10">
        <v>410</v>
      </c>
      <c r="O100" s="10">
        <v>33</v>
      </c>
      <c r="P100" s="19">
        <v>3</v>
      </c>
      <c r="Q100" s="19">
        <v>0</v>
      </c>
      <c r="R100" s="6">
        <v>97</v>
      </c>
    </row>
    <row r="101" spans="1:18" x14ac:dyDescent="0.25">
      <c r="A101" s="6" t="s">
        <v>452</v>
      </c>
      <c r="B101" s="6" t="s">
        <v>453</v>
      </c>
      <c r="C101" s="6">
        <v>3</v>
      </c>
      <c r="D101" s="6">
        <v>10</v>
      </c>
      <c r="E101" s="6">
        <v>5</v>
      </c>
      <c r="F101" s="19">
        <v>3</v>
      </c>
      <c r="G101" s="19">
        <v>0</v>
      </c>
      <c r="H101" s="6">
        <v>881</v>
      </c>
      <c r="K101" s="10" t="s">
        <v>676</v>
      </c>
      <c r="L101" s="10" t="s">
        <v>677</v>
      </c>
      <c r="M101" s="10">
        <v>2</v>
      </c>
      <c r="N101" s="10">
        <v>27</v>
      </c>
      <c r="O101" s="10">
        <v>15</v>
      </c>
      <c r="P101" s="19">
        <v>2</v>
      </c>
      <c r="Q101" s="19">
        <v>0</v>
      </c>
      <c r="R101" s="6">
        <v>205</v>
      </c>
    </row>
    <row r="102" spans="1:18" x14ac:dyDescent="0.25">
      <c r="A102" s="6" t="s">
        <v>762</v>
      </c>
      <c r="B102" s="6" t="s">
        <v>763</v>
      </c>
      <c r="C102" s="6">
        <v>3</v>
      </c>
      <c r="D102" s="6">
        <v>14</v>
      </c>
      <c r="E102" s="6">
        <v>7</v>
      </c>
      <c r="F102" s="19">
        <v>3</v>
      </c>
      <c r="G102" s="19">
        <v>0</v>
      </c>
      <c r="H102" s="6">
        <v>669</v>
      </c>
      <c r="K102" s="10" t="s">
        <v>1103</v>
      </c>
      <c r="L102" s="10" t="s">
        <v>1104</v>
      </c>
      <c r="M102" s="10">
        <v>2</v>
      </c>
      <c r="N102" s="10">
        <v>3</v>
      </c>
      <c r="O102" s="10">
        <v>4</v>
      </c>
      <c r="P102" s="19">
        <v>2</v>
      </c>
      <c r="Q102" s="19">
        <v>0</v>
      </c>
      <c r="R102" s="6">
        <v>729</v>
      </c>
    </row>
    <row r="103" spans="1:18" x14ac:dyDescent="0.25">
      <c r="A103" s="6" t="s">
        <v>422</v>
      </c>
      <c r="B103" s="6" t="s">
        <v>423</v>
      </c>
      <c r="C103" s="6">
        <v>3</v>
      </c>
      <c r="D103" s="6">
        <v>90</v>
      </c>
      <c r="E103" s="6">
        <v>14</v>
      </c>
      <c r="F103" s="19">
        <v>3</v>
      </c>
      <c r="G103" s="19">
        <v>0</v>
      </c>
      <c r="H103" s="6">
        <v>321</v>
      </c>
      <c r="K103" s="10" t="s">
        <v>354</v>
      </c>
      <c r="L103" s="10" t="s">
        <v>355</v>
      </c>
      <c r="M103" s="10">
        <v>2</v>
      </c>
      <c r="N103" s="10">
        <v>40</v>
      </c>
      <c r="O103" s="10">
        <v>5</v>
      </c>
      <c r="P103" s="19">
        <v>1</v>
      </c>
      <c r="Q103" s="19">
        <v>0</v>
      </c>
      <c r="R103" s="6">
        <v>541</v>
      </c>
    </row>
    <row r="104" spans="1:18" x14ac:dyDescent="0.25">
      <c r="A104" s="6" t="s">
        <v>437</v>
      </c>
      <c r="B104" s="6" t="s">
        <v>438</v>
      </c>
      <c r="C104" s="6">
        <v>3</v>
      </c>
      <c r="D104" s="6">
        <v>16</v>
      </c>
      <c r="E104" s="6">
        <v>4</v>
      </c>
      <c r="F104" s="19">
        <v>3</v>
      </c>
      <c r="G104" s="19">
        <v>0</v>
      </c>
      <c r="H104" s="6">
        <v>894</v>
      </c>
      <c r="K104" s="10" t="s">
        <v>36</v>
      </c>
      <c r="L104" s="10" t="s">
        <v>37</v>
      </c>
      <c r="M104" s="10">
        <v>2</v>
      </c>
      <c r="N104" s="10">
        <v>35</v>
      </c>
      <c r="O104" s="10">
        <v>20</v>
      </c>
      <c r="P104" s="19">
        <v>2</v>
      </c>
      <c r="Q104" s="19">
        <v>0</v>
      </c>
      <c r="R104" s="6">
        <v>163</v>
      </c>
    </row>
    <row r="105" spans="1:18" x14ac:dyDescent="0.25">
      <c r="A105" s="6" t="s">
        <v>399</v>
      </c>
      <c r="B105" s="6" t="s">
        <v>400</v>
      </c>
      <c r="C105" s="6">
        <v>3</v>
      </c>
      <c r="D105" s="6">
        <v>16</v>
      </c>
      <c r="E105" s="6">
        <v>27</v>
      </c>
      <c r="F105" s="19">
        <v>3</v>
      </c>
      <c r="G105" s="19">
        <v>0</v>
      </c>
      <c r="H105" s="6">
        <v>132</v>
      </c>
      <c r="K105" s="10" t="s">
        <v>208</v>
      </c>
      <c r="L105" s="10" t="s">
        <v>209</v>
      </c>
      <c r="M105" s="10">
        <v>2</v>
      </c>
      <c r="N105" s="10">
        <v>15</v>
      </c>
      <c r="O105" s="10">
        <v>2</v>
      </c>
      <c r="P105" s="19">
        <v>2</v>
      </c>
      <c r="Q105" s="19">
        <v>0</v>
      </c>
      <c r="R105" s="6">
        <v>1192</v>
      </c>
    </row>
    <row r="106" spans="1:18" x14ac:dyDescent="0.25">
      <c r="A106" s="6" t="s">
        <v>490</v>
      </c>
      <c r="B106" s="6" t="s">
        <v>491</v>
      </c>
      <c r="C106" s="6">
        <v>3</v>
      </c>
      <c r="D106" s="6">
        <v>18</v>
      </c>
      <c r="E106" s="6">
        <v>18</v>
      </c>
      <c r="F106" s="19">
        <v>3</v>
      </c>
      <c r="G106" s="19">
        <v>0</v>
      </c>
      <c r="H106" s="6">
        <v>213</v>
      </c>
      <c r="K106" s="10" t="s">
        <v>1133</v>
      </c>
      <c r="L106" s="10" t="s">
        <v>1134</v>
      </c>
      <c r="M106" s="10">
        <v>2</v>
      </c>
      <c r="N106" s="10">
        <v>19</v>
      </c>
      <c r="O106" s="10">
        <v>7</v>
      </c>
      <c r="P106" s="19">
        <v>2</v>
      </c>
      <c r="Q106" s="19">
        <v>0</v>
      </c>
      <c r="R106" s="6">
        <v>533</v>
      </c>
    </row>
    <row r="107" spans="1:18" x14ac:dyDescent="0.25">
      <c r="A107" s="6" t="s">
        <v>608</v>
      </c>
      <c r="B107" s="6" t="s">
        <v>609</v>
      </c>
      <c r="C107" s="6">
        <v>3</v>
      </c>
      <c r="D107" s="6">
        <v>138</v>
      </c>
      <c r="E107" s="6">
        <v>12</v>
      </c>
      <c r="F107" s="19">
        <v>3</v>
      </c>
      <c r="G107" s="19">
        <v>0</v>
      </c>
      <c r="H107" s="6">
        <v>254</v>
      </c>
      <c r="K107" s="10" t="s">
        <v>809</v>
      </c>
      <c r="L107" s="10" t="s">
        <v>810</v>
      </c>
      <c r="M107" s="10">
        <v>2</v>
      </c>
      <c r="N107" s="10">
        <v>9</v>
      </c>
      <c r="O107" s="10">
        <v>19</v>
      </c>
      <c r="P107" s="19">
        <v>2</v>
      </c>
      <c r="Q107" s="19">
        <v>0</v>
      </c>
      <c r="R107" s="6">
        <v>152</v>
      </c>
    </row>
    <row r="108" spans="1:18" x14ac:dyDescent="0.25">
      <c r="A108" s="6" t="s">
        <v>832</v>
      </c>
      <c r="B108" s="6" t="s">
        <v>833</v>
      </c>
      <c r="C108" s="6">
        <v>3</v>
      </c>
      <c r="D108" s="6">
        <v>67</v>
      </c>
      <c r="E108" s="6">
        <v>13</v>
      </c>
      <c r="F108" s="19">
        <v>3</v>
      </c>
      <c r="G108" s="19">
        <v>0</v>
      </c>
      <c r="H108" s="6">
        <v>280</v>
      </c>
      <c r="K108" s="10" t="s">
        <v>745</v>
      </c>
      <c r="L108" s="10" t="s">
        <v>746</v>
      </c>
      <c r="M108" s="10">
        <v>2</v>
      </c>
      <c r="N108" s="10">
        <v>5</v>
      </c>
      <c r="O108" s="10">
        <v>2</v>
      </c>
      <c r="P108" s="19">
        <v>2</v>
      </c>
      <c r="Q108" s="19">
        <v>0</v>
      </c>
      <c r="R108" s="6">
        <v>1178</v>
      </c>
    </row>
    <row r="109" spans="1:18" x14ac:dyDescent="0.25">
      <c r="A109" s="6" t="s">
        <v>244</v>
      </c>
      <c r="B109" s="6" t="s">
        <v>245</v>
      </c>
      <c r="C109" s="6">
        <v>2</v>
      </c>
      <c r="D109" s="6">
        <v>44</v>
      </c>
      <c r="E109" s="6">
        <v>5</v>
      </c>
      <c r="F109" s="19">
        <v>2</v>
      </c>
      <c r="G109" s="19">
        <v>0</v>
      </c>
      <c r="H109" s="6">
        <v>664</v>
      </c>
      <c r="K109" s="10" t="s">
        <v>906</v>
      </c>
      <c r="L109" s="10" t="s">
        <v>907</v>
      </c>
      <c r="M109" s="10">
        <v>2</v>
      </c>
      <c r="N109" s="10">
        <v>15</v>
      </c>
      <c r="O109" s="10">
        <v>7</v>
      </c>
      <c r="P109" s="19">
        <v>2</v>
      </c>
      <c r="Q109" s="19">
        <v>0</v>
      </c>
      <c r="R109" s="6">
        <v>418</v>
      </c>
    </row>
    <row r="110" spans="1:18" x14ac:dyDescent="0.25">
      <c r="A110" s="6" t="s">
        <v>396</v>
      </c>
      <c r="B110" s="6" t="s">
        <v>397</v>
      </c>
      <c r="C110" s="6">
        <v>2</v>
      </c>
      <c r="D110" s="6">
        <v>33</v>
      </c>
      <c r="E110" s="6">
        <v>22</v>
      </c>
      <c r="F110" s="19">
        <v>2</v>
      </c>
      <c r="G110" s="19">
        <v>0</v>
      </c>
      <c r="H110" s="6">
        <v>165</v>
      </c>
      <c r="K110" s="10" t="s">
        <v>42</v>
      </c>
      <c r="L110" s="10" t="s">
        <v>43</v>
      </c>
      <c r="M110" s="10">
        <v>2</v>
      </c>
      <c r="N110" s="10">
        <v>65</v>
      </c>
      <c r="O110" s="10">
        <v>11</v>
      </c>
      <c r="P110" s="19">
        <v>2</v>
      </c>
      <c r="Q110" s="19">
        <v>0</v>
      </c>
      <c r="R110" s="6">
        <v>280</v>
      </c>
    </row>
    <row r="111" spans="1:18" x14ac:dyDescent="0.25">
      <c r="A111" s="6" t="s">
        <v>304</v>
      </c>
      <c r="B111" s="6" t="s">
        <v>305</v>
      </c>
      <c r="C111" s="6">
        <v>2</v>
      </c>
      <c r="D111" s="6">
        <v>27</v>
      </c>
      <c r="E111" s="6">
        <v>35</v>
      </c>
      <c r="F111" s="19">
        <v>2</v>
      </c>
      <c r="G111" s="19">
        <v>0</v>
      </c>
      <c r="H111" s="6">
        <v>126</v>
      </c>
      <c r="K111" s="10" t="s">
        <v>455</v>
      </c>
      <c r="L111" s="10" t="s">
        <v>456</v>
      </c>
      <c r="M111" s="10">
        <v>2</v>
      </c>
      <c r="N111" s="10">
        <v>8</v>
      </c>
      <c r="O111" s="10">
        <v>6</v>
      </c>
      <c r="P111" s="19">
        <v>2</v>
      </c>
      <c r="Q111" s="19">
        <v>0</v>
      </c>
      <c r="R111" s="6">
        <v>412</v>
      </c>
    </row>
    <row r="112" spans="1:18" x14ac:dyDescent="0.25">
      <c r="A112" s="6" t="s">
        <v>307</v>
      </c>
      <c r="B112" s="6" t="s">
        <v>308</v>
      </c>
      <c r="C112" s="6">
        <v>2</v>
      </c>
      <c r="D112" s="6">
        <v>23</v>
      </c>
      <c r="E112" s="6">
        <v>6</v>
      </c>
      <c r="F112" s="19">
        <v>2</v>
      </c>
      <c r="G112" s="19">
        <v>0</v>
      </c>
      <c r="H112" s="6">
        <v>566</v>
      </c>
      <c r="K112" s="10" t="s">
        <v>132</v>
      </c>
      <c r="L112" s="10" t="s">
        <v>133</v>
      </c>
      <c r="M112" s="10">
        <v>2</v>
      </c>
      <c r="N112" s="10">
        <v>41</v>
      </c>
      <c r="O112" s="10">
        <v>5</v>
      </c>
      <c r="P112" s="19">
        <v>2</v>
      </c>
      <c r="Q112" s="19">
        <v>0</v>
      </c>
      <c r="R112" s="6">
        <v>607</v>
      </c>
    </row>
    <row r="113" spans="1:18" x14ac:dyDescent="0.25">
      <c r="A113" s="6" t="s">
        <v>310</v>
      </c>
      <c r="B113" s="6" t="s">
        <v>311</v>
      </c>
      <c r="C113" s="6">
        <v>2</v>
      </c>
      <c r="D113" s="6">
        <v>14</v>
      </c>
      <c r="E113" s="6">
        <v>2</v>
      </c>
      <c r="F113" s="19">
        <v>2</v>
      </c>
      <c r="G113" s="19">
        <v>0</v>
      </c>
      <c r="H113" s="6">
        <v>1512</v>
      </c>
      <c r="K113" s="10" t="s">
        <v>135</v>
      </c>
      <c r="L113" s="10" t="s">
        <v>136</v>
      </c>
      <c r="M113" s="10">
        <v>2</v>
      </c>
      <c r="N113" s="10">
        <v>26</v>
      </c>
      <c r="O113" s="10">
        <v>19</v>
      </c>
      <c r="P113" s="19">
        <v>2</v>
      </c>
      <c r="Q113" s="19">
        <v>0</v>
      </c>
      <c r="R113" s="6">
        <v>144</v>
      </c>
    </row>
    <row r="114" spans="1:18" x14ac:dyDescent="0.25">
      <c r="A114" s="6" t="s">
        <v>408</v>
      </c>
      <c r="B114" s="6" t="s">
        <v>409</v>
      </c>
      <c r="C114" s="6">
        <v>2</v>
      </c>
      <c r="D114" s="6">
        <v>15</v>
      </c>
      <c r="E114" s="6">
        <v>10</v>
      </c>
      <c r="F114" s="19">
        <v>2</v>
      </c>
      <c r="G114" s="19">
        <v>0</v>
      </c>
      <c r="H114" s="6">
        <v>326</v>
      </c>
      <c r="K114" s="10" t="s">
        <v>513</v>
      </c>
      <c r="L114" s="10" t="s">
        <v>514</v>
      </c>
      <c r="M114" s="10">
        <v>2</v>
      </c>
      <c r="N114" s="10">
        <v>40</v>
      </c>
      <c r="O114" s="10">
        <v>8</v>
      </c>
      <c r="P114" s="19">
        <v>2</v>
      </c>
      <c r="Q114" s="19">
        <v>0</v>
      </c>
      <c r="R114" s="6">
        <v>314</v>
      </c>
    </row>
    <row r="115" spans="1:18" x14ac:dyDescent="0.25">
      <c r="A115" s="6" t="s">
        <v>316</v>
      </c>
      <c r="B115" s="6" t="s">
        <v>317</v>
      </c>
      <c r="C115" s="6">
        <v>2</v>
      </c>
      <c r="D115" s="6">
        <v>12</v>
      </c>
      <c r="E115" s="6">
        <v>7</v>
      </c>
      <c r="F115" s="19">
        <v>2</v>
      </c>
      <c r="G115" s="19">
        <v>0</v>
      </c>
      <c r="H115" s="6">
        <v>445</v>
      </c>
      <c r="K115" s="10" t="s">
        <v>670</v>
      </c>
      <c r="L115" s="10" t="s">
        <v>671</v>
      </c>
      <c r="M115" s="10">
        <v>2</v>
      </c>
      <c r="N115" s="10">
        <v>27</v>
      </c>
      <c r="O115" s="10">
        <v>3</v>
      </c>
      <c r="P115" s="19">
        <v>2</v>
      </c>
      <c r="Q115" s="19">
        <v>0</v>
      </c>
      <c r="R115" s="6">
        <v>900</v>
      </c>
    </row>
    <row r="116" spans="1:18" x14ac:dyDescent="0.25">
      <c r="A116" s="6" t="s">
        <v>348</v>
      </c>
      <c r="B116" s="6" t="s">
        <v>349</v>
      </c>
      <c r="C116" s="6">
        <v>2</v>
      </c>
      <c r="D116" s="6">
        <v>22</v>
      </c>
      <c r="E116" s="6">
        <v>6</v>
      </c>
      <c r="F116" s="19">
        <v>2</v>
      </c>
      <c r="G116" s="19">
        <v>0</v>
      </c>
      <c r="H116" s="6">
        <v>463</v>
      </c>
      <c r="K116" s="10" t="s">
        <v>205</v>
      </c>
      <c r="L116" s="10" t="s">
        <v>206</v>
      </c>
      <c r="M116" s="10">
        <v>2</v>
      </c>
      <c r="N116" s="10">
        <v>23</v>
      </c>
      <c r="O116" s="10">
        <v>17</v>
      </c>
      <c r="P116" s="19">
        <v>2</v>
      </c>
      <c r="Q116" s="19">
        <v>0</v>
      </c>
      <c r="R116" s="6">
        <v>248</v>
      </c>
    </row>
    <row r="117" spans="1:18" x14ac:dyDescent="0.25">
      <c r="A117" s="6" t="s">
        <v>31</v>
      </c>
      <c r="B117" s="6" t="s">
        <v>411</v>
      </c>
      <c r="C117" s="6">
        <v>2</v>
      </c>
      <c r="D117" s="6">
        <v>39</v>
      </c>
      <c r="E117" s="6">
        <v>10</v>
      </c>
      <c r="F117" s="19">
        <v>2</v>
      </c>
      <c r="G117" s="19">
        <v>0</v>
      </c>
      <c r="H117" s="6">
        <v>330</v>
      </c>
      <c r="K117" s="10" t="s">
        <v>581</v>
      </c>
      <c r="L117" s="10" t="s">
        <v>582</v>
      </c>
      <c r="M117" s="10">
        <v>2</v>
      </c>
      <c r="N117" s="10">
        <v>12</v>
      </c>
      <c r="O117" s="10">
        <v>8</v>
      </c>
      <c r="P117" s="19">
        <v>2</v>
      </c>
      <c r="Q117" s="19">
        <v>0</v>
      </c>
      <c r="R117" s="6">
        <v>480</v>
      </c>
    </row>
    <row r="118" spans="1:18" x14ac:dyDescent="0.25">
      <c r="A118" s="6" t="s">
        <v>413</v>
      </c>
      <c r="B118" s="6" t="s">
        <v>414</v>
      </c>
      <c r="C118" s="6">
        <v>2</v>
      </c>
      <c r="D118" s="6">
        <v>9</v>
      </c>
      <c r="E118" s="6">
        <v>3</v>
      </c>
      <c r="F118" s="19">
        <v>2</v>
      </c>
      <c r="G118" s="19">
        <v>0</v>
      </c>
      <c r="H118" s="6">
        <v>1132</v>
      </c>
      <c r="K118" s="10" t="s">
        <v>170</v>
      </c>
      <c r="L118" s="10" t="s">
        <v>171</v>
      </c>
      <c r="M118" s="10">
        <v>2</v>
      </c>
      <c r="N118" s="10">
        <v>34</v>
      </c>
      <c r="O118" s="10">
        <v>7</v>
      </c>
      <c r="P118" s="19">
        <v>2</v>
      </c>
      <c r="Q118" s="19">
        <v>0</v>
      </c>
      <c r="R118" s="6">
        <v>368</v>
      </c>
    </row>
    <row r="119" spans="1:18" x14ac:dyDescent="0.25">
      <c r="A119" s="6" t="s">
        <v>256</v>
      </c>
      <c r="B119" s="6" t="s">
        <v>257</v>
      </c>
      <c r="C119" s="6">
        <v>2</v>
      </c>
      <c r="D119" s="6">
        <v>42</v>
      </c>
      <c r="E119" s="6">
        <v>11</v>
      </c>
      <c r="F119" s="19">
        <v>2</v>
      </c>
      <c r="G119" s="19">
        <v>0</v>
      </c>
      <c r="H119" s="6">
        <v>255</v>
      </c>
      <c r="K119" s="10" t="s">
        <v>1183</v>
      </c>
      <c r="L119" s="10" t="s">
        <v>1184</v>
      </c>
      <c r="M119" s="10">
        <v>2</v>
      </c>
      <c r="N119" s="10">
        <v>28</v>
      </c>
      <c r="O119" s="10">
        <v>7</v>
      </c>
      <c r="P119" s="19">
        <v>2</v>
      </c>
      <c r="Q119" s="19">
        <v>0</v>
      </c>
      <c r="R119" s="6">
        <v>531</v>
      </c>
    </row>
    <row r="120" spans="1:18" x14ac:dyDescent="0.25">
      <c r="A120" s="6" t="s">
        <v>1201</v>
      </c>
      <c r="B120" s="6" t="s">
        <v>1202</v>
      </c>
      <c r="C120" s="6">
        <v>2</v>
      </c>
      <c r="D120" s="6">
        <v>11</v>
      </c>
      <c r="E120" s="6">
        <v>6</v>
      </c>
      <c r="F120" s="19">
        <v>2</v>
      </c>
      <c r="G120" s="19">
        <v>0</v>
      </c>
      <c r="H120" s="6">
        <v>440</v>
      </c>
      <c r="K120" s="10" t="s">
        <v>348</v>
      </c>
      <c r="L120" s="10" t="s">
        <v>349</v>
      </c>
      <c r="M120" s="10">
        <v>2</v>
      </c>
      <c r="N120" s="10">
        <v>22</v>
      </c>
      <c r="O120" s="10">
        <v>6</v>
      </c>
      <c r="P120" s="19">
        <v>2</v>
      </c>
      <c r="Q120" s="19">
        <v>0</v>
      </c>
      <c r="R120" s="6">
        <v>463</v>
      </c>
    </row>
    <row r="121" spans="1:18" x14ac:dyDescent="0.25">
      <c r="A121" s="6" t="s">
        <v>927</v>
      </c>
      <c r="B121" s="6" t="s">
        <v>928</v>
      </c>
      <c r="C121" s="6">
        <v>2</v>
      </c>
      <c r="D121" s="6">
        <v>45</v>
      </c>
      <c r="E121" s="6">
        <v>10</v>
      </c>
      <c r="F121" s="19">
        <v>2</v>
      </c>
      <c r="G121" s="19">
        <v>0</v>
      </c>
      <c r="H121" s="6">
        <v>134</v>
      </c>
      <c r="K121" s="10" t="s">
        <v>99</v>
      </c>
      <c r="L121" s="10" t="s">
        <v>100</v>
      </c>
      <c r="M121" s="10">
        <v>2</v>
      </c>
      <c r="N121" s="10">
        <v>23</v>
      </c>
      <c r="O121" s="10">
        <v>5</v>
      </c>
      <c r="P121" s="19">
        <v>2</v>
      </c>
      <c r="Q121" s="19">
        <v>0</v>
      </c>
      <c r="R121" s="6">
        <v>675</v>
      </c>
    </row>
    <row r="122" spans="1:18" x14ac:dyDescent="0.25">
      <c r="A122" s="6" t="s">
        <v>253</v>
      </c>
      <c r="B122" s="6" t="s">
        <v>254</v>
      </c>
      <c r="C122" s="6">
        <v>2</v>
      </c>
      <c r="D122" s="6">
        <v>36</v>
      </c>
      <c r="E122" s="6">
        <v>6</v>
      </c>
      <c r="F122" s="19">
        <v>2</v>
      </c>
      <c r="G122" s="19">
        <v>0</v>
      </c>
      <c r="H122" s="6">
        <v>546</v>
      </c>
      <c r="K122" s="10" t="s">
        <v>519</v>
      </c>
      <c r="L122" s="10" t="s">
        <v>520</v>
      </c>
      <c r="M122" s="10">
        <v>2</v>
      </c>
      <c r="N122" s="10">
        <v>33</v>
      </c>
      <c r="O122" s="10">
        <v>14</v>
      </c>
      <c r="P122" s="19">
        <v>2</v>
      </c>
      <c r="Q122" s="19">
        <v>0</v>
      </c>
      <c r="R122" s="6">
        <v>203</v>
      </c>
    </row>
    <row r="123" spans="1:18" x14ac:dyDescent="0.25">
      <c r="A123" s="6" t="s">
        <v>90</v>
      </c>
      <c r="B123" s="6" t="s">
        <v>91</v>
      </c>
      <c r="C123" s="6">
        <v>2</v>
      </c>
      <c r="D123" s="6">
        <v>4</v>
      </c>
      <c r="E123" s="6">
        <v>21</v>
      </c>
      <c r="F123" s="19">
        <v>2</v>
      </c>
      <c r="G123" s="19">
        <v>0</v>
      </c>
      <c r="H123" s="6">
        <v>183</v>
      </c>
      <c r="K123" s="10" t="s">
        <v>534</v>
      </c>
      <c r="L123" s="10" t="s">
        <v>535</v>
      </c>
      <c r="M123" s="10">
        <v>2</v>
      </c>
      <c r="N123" s="10">
        <v>6</v>
      </c>
      <c r="O123" s="10">
        <v>3</v>
      </c>
      <c r="P123" s="19">
        <v>2</v>
      </c>
      <c r="Q123" s="19">
        <v>0</v>
      </c>
      <c r="R123" s="6">
        <v>773</v>
      </c>
    </row>
    <row r="124" spans="1:18" x14ac:dyDescent="0.25">
      <c r="A124" s="6" t="s">
        <v>298</v>
      </c>
      <c r="B124" s="6" t="s">
        <v>299</v>
      </c>
      <c r="C124" s="6">
        <v>2</v>
      </c>
      <c r="D124" s="6">
        <v>9</v>
      </c>
      <c r="E124" s="6">
        <v>5</v>
      </c>
      <c r="F124" s="19">
        <v>2</v>
      </c>
      <c r="G124" s="19">
        <v>0</v>
      </c>
      <c r="H124" s="6">
        <v>463</v>
      </c>
      <c r="K124" s="10" t="s">
        <v>31</v>
      </c>
      <c r="L124" s="10" t="s">
        <v>194</v>
      </c>
      <c r="M124" s="10">
        <v>2</v>
      </c>
      <c r="N124" s="10">
        <v>19</v>
      </c>
      <c r="O124" s="10">
        <v>5</v>
      </c>
      <c r="P124" s="19">
        <v>2</v>
      </c>
      <c r="Q124" s="19">
        <v>0</v>
      </c>
      <c r="R124" s="6">
        <v>730</v>
      </c>
    </row>
    <row r="125" spans="1:18" x14ac:dyDescent="0.25">
      <c r="A125" s="6" t="s">
        <v>220</v>
      </c>
      <c r="B125" s="6" t="s">
        <v>221</v>
      </c>
      <c r="C125" s="6">
        <v>2</v>
      </c>
      <c r="D125" s="6">
        <v>43</v>
      </c>
      <c r="E125" s="6">
        <v>8</v>
      </c>
      <c r="F125" s="19">
        <v>2</v>
      </c>
      <c r="G125" s="19">
        <v>0</v>
      </c>
      <c r="H125" s="6">
        <v>451</v>
      </c>
      <c r="K125" s="10" t="s">
        <v>191</v>
      </c>
      <c r="L125" s="10" t="s">
        <v>192</v>
      </c>
      <c r="M125" s="10">
        <v>2</v>
      </c>
      <c r="N125" s="10">
        <v>15</v>
      </c>
      <c r="O125" s="10">
        <v>4</v>
      </c>
      <c r="P125" s="19">
        <v>2</v>
      </c>
      <c r="Q125" s="19">
        <v>0</v>
      </c>
      <c r="R125" s="6">
        <v>856</v>
      </c>
    </row>
    <row r="126" spans="1:18" x14ac:dyDescent="0.25">
      <c r="A126" s="6" t="s">
        <v>226</v>
      </c>
      <c r="B126" s="6" t="s">
        <v>227</v>
      </c>
      <c r="C126" s="6">
        <v>2</v>
      </c>
      <c r="D126" s="6">
        <v>16</v>
      </c>
      <c r="E126" s="6">
        <v>4</v>
      </c>
      <c r="F126" s="19">
        <v>2</v>
      </c>
      <c r="G126" s="19">
        <v>0</v>
      </c>
      <c r="H126" s="6">
        <v>335</v>
      </c>
      <c r="K126" s="10" t="s">
        <v>331</v>
      </c>
      <c r="L126" s="10" t="s">
        <v>332</v>
      </c>
      <c r="M126" s="10">
        <v>2</v>
      </c>
      <c r="N126" s="10">
        <v>19</v>
      </c>
      <c r="O126" s="10">
        <v>6</v>
      </c>
      <c r="P126" s="19">
        <v>2</v>
      </c>
      <c r="Q126" s="19">
        <v>0</v>
      </c>
      <c r="R126" s="6">
        <v>441</v>
      </c>
    </row>
    <row r="127" spans="1:18" x14ac:dyDescent="0.25">
      <c r="A127" s="6" t="s">
        <v>1142</v>
      </c>
      <c r="B127" s="6" t="s">
        <v>1143</v>
      </c>
      <c r="C127" s="6">
        <v>2</v>
      </c>
      <c r="D127" s="6">
        <v>13</v>
      </c>
      <c r="E127" s="6">
        <v>10</v>
      </c>
      <c r="F127" s="19">
        <v>2</v>
      </c>
      <c r="G127" s="19">
        <v>0</v>
      </c>
      <c r="H127" s="6">
        <v>272</v>
      </c>
      <c r="K127" s="10" t="s">
        <v>1207</v>
      </c>
      <c r="L127" s="10" t="s">
        <v>1208</v>
      </c>
      <c r="M127" s="10">
        <v>2</v>
      </c>
      <c r="N127" s="10">
        <v>3</v>
      </c>
      <c r="O127" s="10">
        <v>4</v>
      </c>
      <c r="P127" s="19">
        <v>2</v>
      </c>
      <c r="Q127" s="19">
        <v>0</v>
      </c>
      <c r="R127" s="6">
        <v>669</v>
      </c>
    </row>
    <row r="128" spans="1:18" x14ac:dyDescent="0.25">
      <c r="A128" s="6" t="s">
        <v>431</v>
      </c>
      <c r="B128" s="6" t="s">
        <v>432</v>
      </c>
      <c r="C128" s="6">
        <v>2</v>
      </c>
      <c r="D128" s="6">
        <v>34</v>
      </c>
      <c r="E128" s="6">
        <v>6</v>
      </c>
      <c r="F128" s="19">
        <v>2</v>
      </c>
      <c r="G128" s="19">
        <v>0</v>
      </c>
      <c r="H128" s="6">
        <v>634</v>
      </c>
      <c r="K128" s="10" t="s">
        <v>310</v>
      </c>
      <c r="L128" s="10" t="s">
        <v>311</v>
      </c>
      <c r="M128" s="10">
        <v>2</v>
      </c>
      <c r="N128" s="10">
        <v>14</v>
      </c>
      <c r="O128" s="10">
        <v>2</v>
      </c>
      <c r="P128" s="19">
        <v>2</v>
      </c>
      <c r="Q128" s="19">
        <v>0</v>
      </c>
      <c r="R128" s="6">
        <v>1512</v>
      </c>
    </row>
    <row r="129" spans="1:18" x14ac:dyDescent="0.25">
      <c r="A129" s="6" t="s">
        <v>416</v>
      </c>
      <c r="B129" s="6" t="s">
        <v>417</v>
      </c>
      <c r="C129" s="6">
        <v>2</v>
      </c>
      <c r="D129" s="6">
        <v>19</v>
      </c>
      <c r="E129" s="6">
        <v>8</v>
      </c>
      <c r="F129" s="19">
        <v>2</v>
      </c>
      <c r="G129" s="19">
        <v>0</v>
      </c>
      <c r="H129" s="6">
        <v>439</v>
      </c>
      <c r="K129" s="10" t="s">
        <v>1201</v>
      </c>
      <c r="L129" s="10" t="s">
        <v>1202</v>
      </c>
      <c r="M129" s="10">
        <v>2</v>
      </c>
      <c r="N129" s="10">
        <v>11</v>
      </c>
      <c r="O129" s="10">
        <v>6</v>
      </c>
      <c r="P129" s="19">
        <v>2</v>
      </c>
      <c r="Q129" s="19">
        <v>0</v>
      </c>
      <c r="R129" s="6">
        <v>440</v>
      </c>
    </row>
    <row r="130" spans="1:18" x14ac:dyDescent="0.25">
      <c r="A130" s="6" t="s">
        <v>295</v>
      </c>
      <c r="B130" s="6" t="s">
        <v>296</v>
      </c>
      <c r="C130" s="6">
        <v>2</v>
      </c>
      <c r="D130" s="6">
        <v>18</v>
      </c>
      <c r="E130" s="6">
        <v>3</v>
      </c>
      <c r="F130" s="19">
        <v>2</v>
      </c>
      <c r="G130" s="19">
        <v>0</v>
      </c>
      <c r="H130" s="6">
        <v>1084</v>
      </c>
      <c r="K130" s="10" t="s">
        <v>785</v>
      </c>
      <c r="L130" s="10" t="s">
        <v>786</v>
      </c>
      <c r="M130" s="10">
        <v>2</v>
      </c>
      <c r="N130" s="10">
        <v>33</v>
      </c>
      <c r="O130" s="10">
        <v>19</v>
      </c>
      <c r="P130" s="19">
        <v>2</v>
      </c>
      <c r="Q130" s="19">
        <v>0</v>
      </c>
      <c r="R130" s="6">
        <v>122</v>
      </c>
    </row>
    <row r="131" spans="1:18" x14ac:dyDescent="0.25">
      <c r="A131" s="6" t="s">
        <v>42</v>
      </c>
      <c r="B131" s="6" t="s">
        <v>43</v>
      </c>
      <c r="C131" s="6">
        <v>2</v>
      </c>
      <c r="D131" s="6">
        <v>65</v>
      </c>
      <c r="E131" s="6">
        <v>11</v>
      </c>
      <c r="F131" s="19">
        <v>2</v>
      </c>
      <c r="G131" s="19">
        <v>0</v>
      </c>
      <c r="H131" s="6">
        <v>280</v>
      </c>
      <c r="K131" s="10" t="s">
        <v>408</v>
      </c>
      <c r="L131" s="10" t="s">
        <v>409</v>
      </c>
      <c r="M131" s="10">
        <v>2</v>
      </c>
      <c r="N131" s="10">
        <v>15</v>
      </c>
      <c r="O131" s="10">
        <v>10</v>
      </c>
      <c r="P131" s="19">
        <v>2</v>
      </c>
      <c r="Q131" s="19">
        <v>0</v>
      </c>
      <c r="R131" s="6">
        <v>326</v>
      </c>
    </row>
    <row r="132" spans="1:18" x14ac:dyDescent="0.25">
      <c r="A132" s="6" t="s">
        <v>1010</v>
      </c>
      <c r="B132" s="6" t="s">
        <v>1011</v>
      </c>
      <c r="C132" s="6">
        <v>2</v>
      </c>
      <c r="D132" s="6">
        <v>13</v>
      </c>
      <c r="E132" s="6">
        <v>3</v>
      </c>
      <c r="F132" s="19">
        <v>2</v>
      </c>
      <c r="G132" s="19">
        <v>0</v>
      </c>
      <c r="H132" s="6">
        <v>660</v>
      </c>
      <c r="K132" s="10" t="s">
        <v>1130</v>
      </c>
      <c r="L132" s="10" t="s">
        <v>1131</v>
      </c>
      <c r="M132" s="10">
        <v>2</v>
      </c>
      <c r="N132" s="10">
        <v>22</v>
      </c>
      <c r="O132" s="10">
        <v>4</v>
      </c>
      <c r="P132" s="19">
        <v>2</v>
      </c>
      <c r="Q132" s="19">
        <v>0</v>
      </c>
      <c r="R132" s="6">
        <v>775</v>
      </c>
    </row>
    <row r="133" spans="1:18" x14ac:dyDescent="0.25">
      <c r="A133" s="6" t="s">
        <v>966</v>
      </c>
      <c r="B133" s="6" t="s">
        <v>967</v>
      </c>
      <c r="C133" s="6">
        <v>2</v>
      </c>
      <c r="D133" s="6">
        <v>13</v>
      </c>
      <c r="E133" s="6">
        <v>19</v>
      </c>
      <c r="F133" s="19">
        <v>2</v>
      </c>
      <c r="G133" s="19">
        <v>0</v>
      </c>
      <c r="H133" s="6">
        <v>205</v>
      </c>
      <c r="K133" s="10" t="s">
        <v>1174</v>
      </c>
      <c r="L133" s="10" t="s">
        <v>1175</v>
      </c>
      <c r="M133" s="10">
        <v>2</v>
      </c>
      <c r="N133" s="10">
        <v>14</v>
      </c>
      <c r="O133" s="10">
        <v>19</v>
      </c>
      <c r="P133" s="19">
        <v>2</v>
      </c>
      <c r="Q133" s="19">
        <v>0</v>
      </c>
      <c r="R133" s="6">
        <v>154</v>
      </c>
    </row>
    <row r="134" spans="1:18" x14ac:dyDescent="0.25">
      <c r="A134" s="6" t="s">
        <v>191</v>
      </c>
      <c r="B134" s="6" t="s">
        <v>192</v>
      </c>
      <c r="C134" s="6">
        <v>2</v>
      </c>
      <c r="D134" s="6">
        <v>15</v>
      </c>
      <c r="E134" s="6">
        <v>4</v>
      </c>
      <c r="F134" s="19">
        <v>2</v>
      </c>
      <c r="G134" s="19">
        <v>0</v>
      </c>
      <c r="H134" s="6">
        <v>856</v>
      </c>
      <c r="K134" s="10" t="s">
        <v>31</v>
      </c>
      <c r="L134" s="10" t="s">
        <v>570</v>
      </c>
      <c r="M134" s="10">
        <v>2</v>
      </c>
      <c r="N134" s="10">
        <v>63</v>
      </c>
      <c r="O134" s="10">
        <v>8</v>
      </c>
      <c r="P134" s="19">
        <v>2</v>
      </c>
      <c r="Q134" s="19">
        <v>0</v>
      </c>
      <c r="R134" s="6">
        <v>452</v>
      </c>
    </row>
    <row r="135" spans="1:18" x14ac:dyDescent="0.25">
      <c r="A135" s="6" t="s">
        <v>31</v>
      </c>
      <c r="B135" s="6" t="s">
        <v>194</v>
      </c>
      <c r="C135" s="6">
        <v>2</v>
      </c>
      <c r="D135" s="6">
        <v>19</v>
      </c>
      <c r="E135" s="6">
        <v>5</v>
      </c>
      <c r="F135" s="19">
        <v>2</v>
      </c>
      <c r="G135" s="19">
        <v>0</v>
      </c>
      <c r="H135" s="6">
        <v>730</v>
      </c>
      <c r="K135" s="10" t="s">
        <v>572</v>
      </c>
      <c r="L135" s="10" t="s">
        <v>573</v>
      </c>
      <c r="M135" s="10">
        <v>2</v>
      </c>
      <c r="N135" s="10">
        <v>10</v>
      </c>
      <c r="O135" s="10">
        <v>4</v>
      </c>
      <c r="P135" s="19">
        <v>2</v>
      </c>
      <c r="Q135" s="19">
        <v>0</v>
      </c>
      <c r="R135" s="6">
        <v>556</v>
      </c>
    </row>
    <row r="136" spans="1:18" x14ac:dyDescent="0.25">
      <c r="A136" s="6" t="s">
        <v>170</v>
      </c>
      <c r="B136" s="6" t="s">
        <v>171</v>
      </c>
      <c r="C136" s="6">
        <v>2</v>
      </c>
      <c r="D136" s="6">
        <v>34</v>
      </c>
      <c r="E136" s="6">
        <v>7</v>
      </c>
      <c r="F136" s="19">
        <v>2</v>
      </c>
      <c r="G136" s="19">
        <v>0</v>
      </c>
      <c r="H136" s="6">
        <v>368</v>
      </c>
      <c r="K136" s="10" t="s">
        <v>31</v>
      </c>
      <c r="L136" s="10" t="s">
        <v>411</v>
      </c>
      <c r="M136" s="10">
        <v>2</v>
      </c>
      <c r="N136" s="10">
        <v>39</v>
      </c>
      <c r="O136" s="10">
        <v>10</v>
      </c>
      <c r="P136" s="19">
        <v>2</v>
      </c>
      <c r="Q136" s="19">
        <v>0</v>
      </c>
      <c r="R136" s="6">
        <v>330</v>
      </c>
    </row>
    <row r="137" spans="1:18" x14ac:dyDescent="0.25">
      <c r="A137" s="6" t="s">
        <v>96</v>
      </c>
      <c r="B137" s="6" t="s">
        <v>97</v>
      </c>
      <c r="C137" s="6">
        <v>2</v>
      </c>
      <c r="D137" s="6">
        <v>18</v>
      </c>
      <c r="E137" s="6">
        <v>11</v>
      </c>
      <c r="F137" s="19">
        <v>2</v>
      </c>
      <c r="G137" s="19">
        <v>0</v>
      </c>
      <c r="H137" s="6">
        <v>210</v>
      </c>
      <c r="K137" s="10" t="s">
        <v>897</v>
      </c>
      <c r="L137" s="10" t="s">
        <v>898</v>
      </c>
      <c r="M137" s="10">
        <v>2</v>
      </c>
      <c r="N137" s="10">
        <v>20</v>
      </c>
      <c r="O137" s="10">
        <v>5</v>
      </c>
      <c r="P137" s="19">
        <v>2</v>
      </c>
      <c r="Q137" s="19">
        <v>0</v>
      </c>
      <c r="R137" s="6">
        <v>593</v>
      </c>
    </row>
    <row r="138" spans="1:18" x14ac:dyDescent="0.25">
      <c r="A138" s="6" t="s">
        <v>205</v>
      </c>
      <c r="B138" s="6" t="s">
        <v>206</v>
      </c>
      <c r="C138" s="6">
        <v>2</v>
      </c>
      <c r="D138" s="6">
        <v>23</v>
      </c>
      <c r="E138" s="6">
        <v>17</v>
      </c>
      <c r="F138" s="19">
        <v>2</v>
      </c>
      <c r="G138" s="19">
        <v>0</v>
      </c>
      <c r="H138" s="6">
        <v>248</v>
      </c>
      <c r="K138" s="10" t="s">
        <v>396</v>
      </c>
      <c r="L138" s="10" t="s">
        <v>397</v>
      </c>
      <c r="M138" s="10">
        <v>2</v>
      </c>
      <c r="N138" s="10">
        <v>33</v>
      </c>
      <c r="O138" s="10">
        <v>22</v>
      </c>
      <c r="P138" s="19">
        <v>2</v>
      </c>
      <c r="Q138" s="19">
        <v>0</v>
      </c>
      <c r="R138" s="6">
        <v>165</v>
      </c>
    </row>
    <row r="139" spans="1:18" x14ac:dyDescent="0.25">
      <c r="A139" s="6" t="s">
        <v>99</v>
      </c>
      <c r="B139" s="6" t="s">
        <v>100</v>
      </c>
      <c r="C139" s="6">
        <v>2</v>
      </c>
      <c r="D139" s="6">
        <v>23</v>
      </c>
      <c r="E139" s="6">
        <v>5</v>
      </c>
      <c r="F139" s="19">
        <v>2</v>
      </c>
      <c r="G139" s="19">
        <v>0</v>
      </c>
      <c r="H139" s="6">
        <v>675</v>
      </c>
      <c r="K139" s="10" t="s">
        <v>416</v>
      </c>
      <c r="L139" s="10" t="s">
        <v>417</v>
      </c>
      <c r="M139" s="10">
        <v>2</v>
      </c>
      <c r="N139" s="10">
        <v>19</v>
      </c>
      <c r="O139" s="10">
        <v>8</v>
      </c>
      <c r="P139" s="19">
        <v>2</v>
      </c>
      <c r="Q139" s="19">
        <v>0</v>
      </c>
      <c r="R139" s="6">
        <v>439</v>
      </c>
    </row>
    <row r="140" spans="1:18" x14ac:dyDescent="0.25">
      <c r="A140" s="6" t="s">
        <v>331</v>
      </c>
      <c r="B140" s="6" t="s">
        <v>332</v>
      </c>
      <c r="C140" s="6">
        <v>2</v>
      </c>
      <c r="D140" s="6">
        <v>19</v>
      </c>
      <c r="E140" s="6">
        <v>6</v>
      </c>
      <c r="F140" s="19">
        <v>2</v>
      </c>
      <c r="G140" s="19">
        <v>0</v>
      </c>
      <c r="H140" s="6">
        <v>441</v>
      </c>
      <c r="K140" s="10" t="s">
        <v>966</v>
      </c>
      <c r="L140" s="10" t="s">
        <v>967</v>
      </c>
      <c r="M140" s="10">
        <v>2</v>
      </c>
      <c r="N140" s="10">
        <v>13</v>
      </c>
      <c r="O140" s="10">
        <v>19</v>
      </c>
      <c r="P140" s="19">
        <v>2</v>
      </c>
      <c r="Q140" s="19">
        <v>0</v>
      </c>
      <c r="R140" s="6">
        <v>205</v>
      </c>
    </row>
    <row r="141" spans="1:18" x14ac:dyDescent="0.25">
      <c r="A141" s="6" t="s">
        <v>479</v>
      </c>
      <c r="B141" s="6" t="s">
        <v>480</v>
      </c>
      <c r="C141" s="6">
        <v>2</v>
      </c>
      <c r="D141" s="6">
        <v>14</v>
      </c>
      <c r="E141" s="6">
        <v>3</v>
      </c>
      <c r="F141" s="19">
        <v>2</v>
      </c>
      <c r="G141" s="19">
        <v>0</v>
      </c>
      <c r="H141" s="6">
        <v>970</v>
      </c>
      <c r="K141" s="10" t="s">
        <v>256</v>
      </c>
      <c r="L141" s="10" t="s">
        <v>257</v>
      </c>
      <c r="M141" s="10">
        <v>2</v>
      </c>
      <c r="N141" s="10">
        <v>42</v>
      </c>
      <c r="O141" s="10">
        <v>11</v>
      </c>
      <c r="P141" s="19">
        <v>2</v>
      </c>
      <c r="Q141" s="19">
        <v>0</v>
      </c>
      <c r="R141" s="6">
        <v>255</v>
      </c>
    </row>
    <row r="142" spans="1:18" x14ac:dyDescent="0.25">
      <c r="A142" s="6" t="s">
        <v>936</v>
      </c>
      <c r="B142" s="6" t="s">
        <v>937</v>
      </c>
      <c r="C142" s="6">
        <v>2</v>
      </c>
      <c r="D142" s="6">
        <v>51</v>
      </c>
      <c r="E142" s="6">
        <v>6</v>
      </c>
      <c r="F142" s="19">
        <v>2</v>
      </c>
      <c r="G142" s="19">
        <v>0</v>
      </c>
      <c r="H142" s="6">
        <v>428</v>
      </c>
      <c r="K142" s="10" t="s">
        <v>253</v>
      </c>
      <c r="L142" s="10" t="s">
        <v>254</v>
      </c>
      <c r="M142" s="10">
        <v>2</v>
      </c>
      <c r="N142" s="10">
        <v>36</v>
      </c>
      <c r="O142" s="10">
        <v>6</v>
      </c>
      <c r="P142" s="19">
        <v>2</v>
      </c>
      <c r="Q142" s="19">
        <v>0</v>
      </c>
      <c r="R142" s="6">
        <v>546</v>
      </c>
    </row>
    <row r="143" spans="1:18" x14ac:dyDescent="0.25">
      <c r="A143" s="6" t="s">
        <v>906</v>
      </c>
      <c r="B143" s="6" t="s">
        <v>907</v>
      </c>
      <c r="C143" s="6">
        <v>2</v>
      </c>
      <c r="D143" s="6">
        <v>15</v>
      </c>
      <c r="E143" s="6">
        <v>7</v>
      </c>
      <c r="F143" s="19">
        <v>2</v>
      </c>
      <c r="G143" s="19">
        <v>0</v>
      </c>
      <c r="H143" s="6">
        <v>418</v>
      </c>
      <c r="K143" s="10" t="s">
        <v>847</v>
      </c>
      <c r="L143" s="10" t="s">
        <v>848</v>
      </c>
      <c r="M143" s="10">
        <v>2</v>
      </c>
      <c r="N143" s="10">
        <v>53</v>
      </c>
      <c r="O143" s="10">
        <v>5</v>
      </c>
      <c r="P143" s="19">
        <v>2</v>
      </c>
      <c r="Q143" s="19">
        <v>0</v>
      </c>
      <c r="R143" s="6">
        <v>678</v>
      </c>
    </row>
    <row r="144" spans="1:18" x14ac:dyDescent="0.25">
      <c r="A144" s="6" t="s">
        <v>467</v>
      </c>
      <c r="B144" s="6" t="s">
        <v>468</v>
      </c>
      <c r="C144" s="6">
        <v>2</v>
      </c>
      <c r="D144" s="6">
        <v>7</v>
      </c>
      <c r="E144" s="6">
        <v>6</v>
      </c>
      <c r="F144" s="19">
        <v>2</v>
      </c>
      <c r="G144" s="19">
        <v>0</v>
      </c>
      <c r="H144" s="6">
        <v>457</v>
      </c>
      <c r="K144" s="10" t="s">
        <v>1142</v>
      </c>
      <c r="L144" s="10" t="s">
        <v>1143</v>
      </c>
      <c r="M144" s="10">
        <v>2</v>
      </c>
      <c r="N144" s="10">
        <v>13</v>
      </c>
      <c r="O144" s="10">
        <v>10</v>
      </c>
      <c r="P144" s="19">
        <v>2</v>
      </c>
      <c r="Q144" s="19">
        <v>0</v>
      </c>
      <c r="R144" s="6">
        <v>272</v>
      </c>
    </row>
    <row r="145" spans="1:18" x14ac:dyDescent="0.25">
      <c r="A145" s="6" t="s">
        <v>464</v>
      </c>
      <c r="B145" s="6" t="s">
        <v>465</v>
      </c>
      <c r="C145" s="6">
        <v>2</v>
      </c>
      <c r="D145" s="6">
        <v>11</v>
      </c>
      <c r="E145" s="6">
        <v>3</v>
      </c>
      <c r="F145" s="19">
        <v>2</v>
      </c>
      <c r="G145" s="19">
        <v>0</v>
      </c>
      <c r="H145" s="6">
        <v>614</v>
      </c>
      <c r="K145" s="10" t="s">
        <v>84</v>
      </c>
      <c r="L145" s="10" t="s">
        <v>85</v>
      </c>
      <c r="M145" s="10">
        <v>2</v>
      </c>
      <c r="N145" s="10">
        <v>74</v>
      </c>
      <c r="O145" s="10">
        <v>5</v>
      </c>
      <c r="P145" s="19">
        <v>2</v>
      </c>
      <c r="Q145" s="19">
        <v>0</v>
      </c>
      <c r="R145" s="6">
        <v>328</v>
      </c>
    </row>
    <row r="146" spans="1:18" x14ac:dyDescent="0.25">
      <c r="A146" s="6" t="s">
        <v>286</v>
      </c>
      <c r="B146" s="6" t="s">
        <v>287</v>
      </c>
      <c r="C146" s="6">
        <v>2</v>
      </c>
      <c r="D146" s="6">
        <v>5</v>
      </c>
      <c r="E146" s="6">
        <v>1</v>
      </c>
      <c r="F146" s="19">
        <v>2</v>
      </c>
      <c r="G146" s="19">
        <v>0</v>
      </c>
      <c r="H146" s="6">
        <v>1087</v>
      </c>
      <c r="K146" s="10" t="s">
        <v>1022</v>
      </c>
      <c r="L146" s="10" t="s">
        <v>1023</v>
      </c>
      <c r="M146" s="10">
        <v>2</v>
      </c>
      <c r="N146" s="10">
        <v>10</v>
      </c>
      <c r="O146" s="10">
        <v>5</v>
      </c>
      <c r="P146" s="19">
        <v>2</v>
      </c>
      <c r="Q146" s="19">
        <v>0</v>
      </c>
      <c r="R146" s="6">
        <v>256</v>
      </c>
    </row>
    <row r="147" spans="1:18" x14ac:dyDescent="0.25">
      <c r="A147" s="6" t="s">
        <v>132</v>
      </c>
      <c r="B147" s="6" t="s">
        <v>133</v>
      </c>
      <c r="C147" s="6">
        <v>2</v>
      </c>
      <c r="D147" s="6">
        <v>41</v>
      </c>
      <c r="E147" s="6">
        <v>5</v>
      </c>
      <c r="F147" s="19">
        <v>2</v>
      </c>
      <c r="G147" s="19">
        <v>0</v>
      </c>
      <c r="H147" s="6">
        <v>607</v>
      </c>
      <c r="K147" s="10" t="s">
        <v>304</v>
      </c>
      <c r="L147" s="10" t="s">
        <v>305</v>
      </c>
      <c r="M147" s="10">
        <v>2</v>
      </c>
      <c r="N147" s="10">
        <v>27</v>
      </c>
      <c r="O147" s="10">
        <v>35</v>
      </c>
      <c r="P147" s="19">
        <v>2</v>
      </c>
      <c r="Q147" s="19">
        <v>0</v>
      </c>
      <c r="R147" s="6">
        <v>126</v>
      </c>
    </row>
    <row r="148" spans="1:18" x14ac:dyDescent="0.25">
      <c r="A148" s="6" t="s">
        <v>461</v>
      </c>
      <c r="B148" s="6" t="s">
        <v>462</v>
      </c>
      <c r="C148" s="6">
        <v>2</v>
      </c>
      <c r="D148" s="6">
        <v>73</v>
      </c>
      <c r="E148" s="6">
        <v>12</v>
      </c>
      <c r="F148" s="19">
        <v>2</v>
      </c>
      <c r="G148" s="19">
        <v>0</v>
      </c>
      <c r="H148" s="6">
        <v>191</v>
      </c>
      <c r="K148" s="10" t="s">
        <v>461</v>
      </c>
      <c r="L148" s="10" t="s">
        <v>462</v>
      </c>
      <c r="M148" s="10">
        <v>2</v>
      </c>
      <c r="N148" s="10">
        <v>73</v>
      </c>
      <c r="O148" s="10">
        <v>12</v>
      </c>
      <c r="P148" s="19">
        <v>2</v>
      </c>
      <c r="Q148" s="19">
        <v>0</v>
      </c>
      <c r="R148" s="6">
        <v>191</v>
      </c>
    </row>
    <row r="149" spans="1:18" x14ac:dyDescent="0.25">
      <c r="A149" s="6" t="s">
        <v>455</v>
      </c>
      <c r="B149" s="6" t="s">
        <v>456</v>
      </c>
      <c r="C149" s="6">
        <v>2</v>
      </c>
      <c r="D149" s="6">
        <v>8</v>
      </c>
      <c r="E149" s="6">
        <v>6</v>
      </c>
      <c r="F149" s="19">
        <v>2</v>
      </c>
      <c r="G149" s="19">
        <v>0</v>
      </c>
      <c r="H149" s="6">
        <v>412</v>
      </c>
      <c r="K149" s="10" t="s">
        <v>829</v>
      </c>
      <c r="L149" s="10" t="s">
        <v>830</v>
      </c>
      <c r="M149" s="10">
        <v>2</v>
      </c>
      <c r="N149" s="10">
        <v>13</v>
      </c>
      <c r="O149" s="10">
        <v>12</v>
      </c>
      <c r="P149" s="19">
        <v>2</v>
      </c>
      <c r="Q149" s="19">
        <v>0</v>
      </c>
      <c r="R149" s="6">
        <v>211</v>
      </c>
    </row>
    <row r="150" spans="1:18" x14ac:dyDescent="0.25">
      <c r="A150" s="6" t="s">
        <v>555</v>
      </c>
      <c r="B150" s="6" t="s">
        <v>556</v>
      </c>
      <c r="C150" s="6">
        <v>2</v>
      </c>
      <c r="D150" s="6">
        <v>20</v>
      </c>
      <c r="E150" s="6">
        <v>10</v>
      </c>
      <c r="F150" s="19">
        <v>2</v>
      </c>
      <c r="G150" s="19">
        <v>0</v>
      </c>
      <c r="H150" s="6">
        <v>484</v>
      </c>
      <c r="K150" s="10" t="s">
        <v>856</v>
      </c>
      <c r="L150" s="10" t="s">
        <v>857</v>
      </c>
      <c r="M150" s="10">
        <v>2</v>
      </c>
      <c r="N150" s="10">
        <v>20</v>
      </c>
      <c r="O150" s="10">
        <v>18</v>
      </c>
      <c r="P150" s="19">
        <v>2</v>
      </c>
      <c r="Q150" s="19">
        <v>0</v>
      </c>
      <c r="R150" s="6">
        <v>154</v>
      </c>
    </row>
    <row r="151" spans="1:18" x14ac:dyDescent="0.25">
      <c r="A151" s="6" t="s">
        <v>208</v>
      </c>
      <c r="B151" s="6" t="s">
        <v>209</v>
      </c>
      <c r="C151" s="6">
        <v>2</v>
      </c>
      <c r="D151" s="6">
        <v>15</v>
      </c>
      <c r="E151" s="6">
        <v>2</v>
      </c>
      <c r="F151" s="19">
        <v>2</v>
      </c>
      <c r="G151" s="19">
        <v>0</v>
      </c>
      <c r="H151" s="6">
        <v>1192</v>
      </c>
      <c r="K151" s="10" t="s">
        <v>1171</v>
      </c>
      <c r="L151" s="10" t="s">
        <v>1172</v>
      </c>
      <c r="M151" s="10">
        <v>2</v>
      </c>
      <c r="N151" s="10">
        <v>14</v>
      </c>
      <c r="O151" s="10">
        <v>2</v>
      </c>
      <c r="P151" s="19">
        <v>2</v>
      </c>
      <c r="Q151" s="19">
        <v>0</v>
      </c>
      <c r="R151" s="6">
        <v>1012</v>
      </c>
    </row>
    <row r="152" spans="1:18" x14ac:dyDescent="0.25">
      <c r="A152" s="6" t="s">
        <v>1103</v>
      </c>
      <c r="B152" s="6" t="s">
        <v>1104</v>
      </c>
      <c r="C152" s="6">
        <v>2</v>
      </c>
      <c r="D152" s="6">
        <v>3</v>
      </c>
      <c r="E152" s="6">
        <v>4</v>
      </c>
      <c r="F152" s="19">
        <v>2</v>
      </c>
      <c r="G152" s="19">
        <v>0</v>
      </c>
      <c r="H152" s="6">
        <v>729</v>
      </c>
      <c r="K152" s="10" t="s">
        <v>862</v>
      </c>
      <c r="L152" s="10" t="s">
        <v>863</v>
      </c>
      <c r="M152" s="10">
        <v>2</v>
      </c>
      <c r="N152" s="10">
        <v>20</v>
      </c>
      <c r="O152" s="10">
        <v>7</v>
      </c>
      <c r="P152" s="19">
        <v>2</v>
      </c>
      <c r="Q152" s="19">
        <v>0</v>
      </c>
      <c r="R152" s="6">
        <v>298</v>
      </c>
    </row>
    <row r="153" spans="1:18" x14ac:dyDescent="0.25">
      <c r="A153" s="6" t="s">
        <v>534</v>
      </c>
      <c r="B153" s="6" t="s">
        <v>535</v>
      </c>
      <c r="C153" s="6">
        <v>2</v>
      </c>
      <c r="D153" s="6">
        <v>6</v>
      </c>
      <c r="E153" s="6">
        <v>3</v>
      </c>
      <c r="F153" s="19">
        <v>2</v>
      </c>
      <c r="G153" s="19">
        <v>0</v>
      </c>
      <c r="H153" s="6">
        <v>773</v>
      </c>
      <c r="K153" s="10" t="s">
        <v>628</v>
      </c>
      <c r="L153" s="10" t="s">
        <v>629</v>
      </c>
      <c r="M153" s="10">
        <v>2</v>
      </c>
      <c r="N153" s="10">
        <v>32</v>
      </c>
      <c r="O153" s="10">
        <v>10</v>
      </c>
      <c r="P153" s="19">
        <v>2</v>
      </c>
      <c r="Q153" s="19">
        <v>0</v>
      </c>
      <c r="R153" s="6">
        <v>266</v>
      </c>
    </row>
    <row r="154" spans="1:18" x14ac:dyDescent="0.25">
      <c r="A154" s="6" t="s">
        <v>519</v>
      </c>
      <c r="B154" s="6" t="s">
        <v>520</v>
      </c>
      <c r="C154" s="6">
        <v>2</v>
      </c>
      <c r="D154" s="6">
        <v>33</v>
      </c>
      <c r="E154" s="6">
        <v>14</v>
      </c>
      <c r="F154" s="19">
        <v>2</v>
      </c>
      <c r="G154" s="19">
        <v>0</v>
      </c>
      <c r="H154" s="6">
        <v>203</v>
      </c>
      <c r="K154" s="10" t="s">
        <v>90</v>
      </c>
      <c r="L154" s="10" t="s">
        <v>91</v>
      </c>
      <c r="M154" s="10">
        <v>2</v>
      </c>
      <c r="N154" s="10">
        <v>4</v>
      </c>
      <c r="O154" s="10">
        <v>21</v>
      </c>
      <c r="P154" s="19">
        <v>2</v>
      </c>
      <c r="Q154" s="19">
        <v>0</v>
      </c>
      <c r="R154" s="6">
        <v>183</v>
      </c>
    </row>
    <row r="155" spans="1:18" x14ac:dyDescent="0.25">
      <c r="A155" s="6" t="s">
        <v>36</v>
      </c>
      <c r="B155" s="6" t="s">
        <v>37</v>
      </c>
      <c r="C155" s="6">
        <v>2</v>
      </c>
      <c r="D155" s="6">
        <v>35</v>
      </c>
      <c r="E155" s="6">
        <v>20</v>
      </c>
      <c r="F155" s="19">
        <v>2</v>
      </c>
      <c r="G155" s="19">
        <v>0</v>
      </c>
      <c r="H155" s="6">
        <v>163</v>
      </c>
      <c r="K155" s="10" t="s">
        <v>927</v>
      </c>
      <c r="L155" s="10" t="s">
        <v>928</v>
      </c>
      <c r="M155" s="10">
        <v>2</v>
      </c>
      <c r="N155" s="10">
        <v>45</v>
      </c>
      <c r="O155" s="10">
        <v>10</v>
      </c>
      <c r="P155" s="19">
        <v>2</v>
      </c>
      <c r="Q155" s="19">
        <v>0</v>
      </c>
      <c r="R155" s="6">
        <v>134</v>
      </c>
    </row>
    <row r="156" spans="1:18" x14ac:dyDescent="0.25">
      <c r="A156" s="6" t="s">
        <v>1183</v>
      </c>
      <c r="B156" s="6" t="s">
        <v>1184</v>
      </c>
      <c r="C156" s="6">
        <v>2</v>
      </c>
      <c r="D156" s="6">
        <v>28</v>
      </c>
      <c r="E156" s="6">
        <v>7</v>
      </c>
      <c r="F156" s="19">
        <v>2</v>
      </c>
      <c r="G156" s="19">
        <v>0</v>
      </c>
      <c r="H156" s="6">
        <v>531</v>
      </c>
      <c r="K156" s="10" t="s">
        <v>220</v>
      </c>
      <c r="L156" s="10" t="s">
        <v>221</v>
      </c>
      <c r="M156" s="10">
        <v>2</v>
      </c>
      <c r="N156" s="10">
        <v>43</v>
      </c>
      <c r="O156" s="10">
        <v>8</v>
      </c>
      <c r="P156" s="19">
        <v>2</v>
      </c>
      <c r="Q156" s="19">
        <v>0</v>
      </c>
      <c r="R156" s="6">
        <v>451</v>
      </c>
    </row>
    <row r="157" spans="1:18" x14ac:dyDescent="0.25">
      <c r="A157" s="6" t="s">
        <v>513</v>
      </c>
      <c r="B157" s="6" t="s">
        <v>514</v>
      </c>
      <c r="C157" s="6">
        <v>2</v>
      </c>
      <c r="D157" s="6">
        <v>40</v>
      </c>
      <c r="E157" s="6">
        <v>8</v>
      </c>
      <c r="F157" s="19">
        <v>2</v>
      </c>
      <c r="G157" s="19">
        <v>0</v>
      </c>
      <c r="H157" s="6">
        <v>314</v>
      </c>
      <c r="K157" s="10" t="s">
        <v>1192</v>
      </c>
      <c r="L157" s="10" t="s">
        <v>1193</v>
      </c>
      <c r="M157" s="10">
        <v>2</v>
      </c>
      <c r="N157" s="10">
        <v>11</v>
      </c>
      <c r="O157" s="10">
        <v>17</v>
      </c>
      <c r="P157" s="19">
        <v>2</v>
      </c>
      <c r="Q157" s="19">
        <v>0</v>
      </c>
      <c r="R157" s="6">
        <v>173</v>
      </c>
    </row>
    <row r="158" spans="1:18" x14ac:dyDescent="0.25">
      <c r="A158" s="6" t="s">
        <v>510</v>
      </c>
      <c r="B158" s="6" t="s">
        <v>511</v>
      </c>
      <c r="C158" s="6">
        <v>2</v>
      </c>
      <c r="D158" s="6">
        <v>6</v>
      </c>
      <c r="E158" s="6">
        <v>2</v>
      </c>
      <c r="F158" s="19">
        <v>2</v>
      </c>
      <c r="G158" s="19">
        <v>0</v>
      </c>
      <c r="H158" s="6">
        <v>1224</v>
      </c>
      <c r="K158" s="10" t="s">
        <v>226</v>
      </c>
      <c r="L158" s="10" t="s">
        <v>227</v>
      </c>
      <c r="M158" s="10">
        <v>2</v>
      </c>
      <c r="N158" s="10">
        <v>16</v>
      </c>
      <c r="O158" s="10">
        <v>4</v>
      </c>
      <c r="P158" s="19">
        <v>2</v>
      </c>
      <c r="Q158" s="19">
        <v>0</v>
      </c>
      <c r="R158" s="6">
        <v>335</v>
      </c>
    </row>
    <row r="159" spans="1:18" x14ac:dyDescent="0.25">
      <c r="A159" s="6" t="s">
        <v>182</v>
      </c>
      <c r="B159" s="6" t="s">
        <v>183</v>
      </c>
      <c r="C159" s="6">
        <v>2</v>
      </c>
      <c r="D159" s="6">
        <v>5</v>
      </c>
      <c r="E159" s="6">
        <v>4</v>
      </c>
      <c r="F159" s="19">
        <v>2</v>
      </c>
      <c r="G159" s="19">
        <v>0</v>
      </c>
      <c r="H159" s="6">
        <v>686</v>
      </c>
      <c r="K159" s="10" t="s">
        <v>244</v>
      </c>
      <c r="L159" s="10" t="s">
        <v>245</v>
      </c>
      <c r="M159" s="10">
        <v>2</v>
      </c>
      <c r="N159" s="10">
        <v>44</v>
      </c>
      <c r="O159" s="10">
        <v>5</v>
      </c>
      <c r="P159" s="19">
        <v>2</v>
      </c>
      <c r="Q159" s="19">
        <v>0</v>
      </c>
      <c r="R159" s="6">
        <v>664</v>
      </c>
    </row>
    <row r="160" spans="1:18" x14ac:dyDescent="0.25">
      <c r="A160" s="6" t="s">
        <v>354</v>
      </c>
      <c r="B160" s="6" t="s">
        <v>355</v>
      </c>
      <c r="C160" s="6">
        <v>2</v>
      </c>
      <c r="D160" s="6">
        <v>40</v>
      </c>
      <c r="E160" s="6">
        <v>5</v>
      </c>
      <c r="F160" s="19">
        <v>1</v>
      </c>
      <c r="G160" s="19">
        <v>0</v>
      </c>
      <c r="H160" s="6">
        <v>541</v>
      </c>
      <c r="K160" s="10" t="s">
        <v>431</v>
      </c>
      <c r="L160" s="10" t="s">
        <v>432</v>
      </c>
      <c r="M160" s="10">
        <v>2</v>
      </c>
      <c r="N160" s="10">
        <v>34</v>
      </c>
      <c r="O160" s="10">
        <v>6</v>
      </c>
      <c r="P160" s="19">
        <v>2</v>
      </c>
      <c r="Q160" s="19">
        <v>0</v>
      </c>
      <c r="R160" s="6">
        <v>634</v>
      </c>
    </row>
    <row r="161" spans="1:18" x14ac:dyDescent="0.25">
      <c r="A161" s="6" t="s">
        <v>135</v>
      </c>
      <c r="B161" s="6" t="s">
        <v>136</v>
      </c>
      <c r="C161" s="6">
        <v>2</v>
      </c>
      <c r="D161" s="6">
        <v>26</v>
      </c>
      <c r="E161" s="6">
        <v>19</v>
      </c>
      <c r="F161" s="19">
        <v>2</v>
      </c>
      <c r="G161" s="19">
        <v>0</v>
      </c>
      <c r="H161" s="6">
        <v>144</v>
      </c>
      <c r="K161" s="10" t="s">
        <v>1156</v>
      </c>
      <c r="L161" s="10" t="s">
        <v>1157</v>
      </c>
      <c r="M161" s="10">
        <v>2</v>
      </c>
      <c r="N161" s="10">
        <v>2</v>
      </c>
      <c r="O161" s="10">
        <v>12</v>
      </c>
      <c r="P161" s="19">
        <v>2</v>
      </c>
      <c r="Q161" s="19">
        <v>0</v>
      </c>
      <c r="R161" s="6">
        <v>158</v>
      </c>
    </row>
    <row r="162" spans="1:18" x14ac:dyDescent="0.25">
      <c r="A162" s="6" t="s">
        <v>173</v>
      </c>
      <c r="B162" s="6" t="s">
        <v>174</v>
      </c>
      <c r="C162" s="6">
        <v>2</v>
      </c>
      <c r="D162" s="6">
        <v>31</v>
      </c>
      <c r="E162" s="6">
        <v>9</v>
      </c>
      <c r="F162" s="19">
        <v>1</v>
      </c>
      <c r="G162" s="19">
        <v>0</v>
      </c>
      <c r="H162" s="6">
        <v>376</v>
      </c>
      <c r="K162" s="10" t="s">
        <v>1139</v>
      </c>
      <c r="L162" s="10" t="s">
        <v>1140</v>
      </c>
      <c r="M162" s="10">
        <v>1</v>
      </c>
      <c r="N162" s="10">
        <v>2</v>
      </c>
      <c r="O162" s="10">
        <v>2</v>
      </c>
      <c r="P162" s="19">
        <v>1</v>
      </c>
      <c r="Q162" s="19">
        <v>0</v>
      </c>
      <c r="R162" s="6">
        <v>454</v>
      </c>
    </row>
    <row r="163" spans="1:18" x14ac:dyDescent="0.25">
      <c r="A163" s="6" t="s">
        <v>1207</v>
      </c>
      <c r="B163" s="6" t="s">
        <v>1208</v>
      </c>
      <c r="C163" s="6">
        <v>2</v>
      </c>
      <c r="D163" s="6">
        <v>3</v>
      </c>
      <c r="E163" s="6">
        <v>4</v>
      </c>
      <c r="F163" s="19">
        <v>2</v>
      </c>
      <c r="G163" s="19">
        <v>0</v>
      </c>
      <c r="H163" s="6">
        <v>669</v>
      </c>
      <c r="K163" s="10" t="s">
        <v>590</v>
      </c>
      <c r="L163" s="10" t="s">
        <v>591</v>
      </c>
      <c r="M163" s="10">
        <v>1</v>
      </c>
      <c r="N163" s="10">
        <v>10</v>
      </c>
      <c r="O163" s="10">
        <v>6</v>
      </c>
      <c r="P163" s="19">
        <v>1</v>
      </c>
      <c r="Q163" s="19">
        <v>0</v>
      </c>
      <c r="R163" s="6">
        <v>246</v>
      </c>
    </row>
    <row r="164" spans="1:18" x14ac:dyDescent="0.25">
      <c r="A164" s="6" t="s">
        <v>918</v>
      </c>
      <c r="B164" s="6" t="s">
        <v>919</v>
      </c>
      <c r="C164" s="6">
        <v>2</v>
      </c>
      <c r="D164" s="6">
        <v>3</v>
      </c>
      <c r="E164" s="6">
        <v>3</v>
      </c>
      <c r="F164" s="19">
        <v>2</v>
      </c>
      <c r="G164" s="19">
        <v>0</v>
      </c>
      <c r="H164" s="6">
        <v>953</v>
      </c>
      <c r="K164" s="10" t="s">
        <v>1151</v>
      </c>
      <c r="L164" s="10" t="s">
        <v>1152</v>
      </c>
      <c r="M164" s="10">
        <v>1</v>
      </c>
      <c r="N164" s="10">
        <v>3</v>
      </c>
      <c r="O164" s="10">
        <v>2</v>
      </c>
      <c r="P164" s="19">
        <v>1</v>
      </c>
      <c r="Q164" s="19">
        <v>0</v>
      </c>
      <c r="R164" s="6">
        <v>646</v>
      </c>
    </row>
    <row r="165" spans="1:18" x14ac:dyDescent="0.25">
      <c r="A165" s="6" t="s">
        <v>847</v>
      </c>
      <c r="B165" s="6" t="s">
        <v>848</v>
      </c>
      <c r="C165" s="6">
        <v>2</v>
      </c>
      <c r="D165" s="6">
        <v>53</v>
      </c>
      <c r="E165" s="6">
        <v>5</v>
      </c>
      <c r="F165" s="19">
        <v>2</v>
      </c>
      <c r="G165" s="19">
        <v>0</v>
      </c>
      <c r="H165" s="6">
        <v>678</v>
      </c>
      <c r="K165" s="10" t="s">
        <v>522</v>
      </c>
      <c r="L165" s="10" t="s">
        <v>523</v>
      </c>
      <c r="M165" s="10">
        <v>1</v>
      </c>
      <c r="N165" s="10">
        <v>7</v>
      </c>
      <c r="O165" s="10">
        <v>1</v>
      </c>
      <c r="P165" s="19">
        <v>1</v>
      </c>
      <c r="Q165" s="19">
        <v>0</v>
      </c>
      <c r="R165" s="6">
        <v>1498</v>
      </c>
    </row>
    <row r="166" spans="1:18" x14ac:dyDescent="0.25">
      <c r="A166" s="6" t="s">
        <v>581</v>
      </c>
      <c r="B166" s="6" t="s">
        <v>582</v>
      </c>
      <c r="C166" s="6">
        <v>2</v>
      </c>
      <c r="D166" s="6">
        <v>12</v>
      </c>
      <c r="E166" s="6">
        <v>8</v>
      </c>
      <c r="F166" s="19">
        <v>2</v>
      </c>
      <c r="G166" s="19">
        <v>0</v>
      </c>
      <c r="H166" s="6">
        <v>480</v>
      </c>
      <c r="K166" s="10" t="s">
        <v>868</v>
      </c>
      <c r="L166" s="10" t="s">
        <v>869</v>
      </c>
      <c r="M166" s="10">
        <v>1</v>
      </c>
      <c r="N166" s="10">
        <v>28</v>
      </c>
      <c r="O166" s="10">
        <v>2</v>
      </c>
      <c r="P166" s="19">
        <v>1</v>
      </c>
      <c r="Q166" s="19">
        <v>0</v>
      </c>
      <c r="R166" s="6">
        <v>705</v>
      </c>
    </row>
    <row r="167" spans="1:18" x14ac:dyDescent="0.25">
      <c r="A167" s="6" t="s">
        <v>1156</v>
      </c>
      <c r="B167" s="6" t="s">
        <v>1157</v>
      </c>
      <c r="C167" s="6">
        <v>2</v>
      </c>
      <c r="D167" s="6">
        <v>2</v>
      </c>
      <c r="E167" s="6">
        <v>12</v>
      </c>
      <c r="F167" s="19">
        <v>2</v>
      </c>
      <c r="G167" s="19">
        <v>0</v>
      </c>
      <c r="H167" s="6">
        <v>158</v>
      </c>
      <c r="K167" s="10" t="s">
        <v>1127</v>
      </c>
      <c r="L167" s="10" t="s">
        <v>1128</v>
      </c>
      <c r="M167" s="10">
        <v>1</v>
      </c>
      <c r="N167" s="10">
        <v>2</v>
      </c>
      <c r="O167" s="10">
        <v>1</v>
      </c>
      <c r="P167" s="19">
        <v>1</v>
      </c>
      <c r="Q167" s="19">
        <v>0</v>
      </c>
      <c r="R167" s="6">
        <v>1430</v>
      </c>
    </row>
    <row r="168" spans="1:18" x14ac:dyDescent="0.25">
      <c r="A168" s="6" t="s">
        <v>1037</v>
      </c>
      <c r="B168" s="6" t="s">
        <v>1038</v>
      </c>
      <c r="C168" s="6">
        <v>2</v>
      </c>
      <c r="D168" s="6">
        <v>6</v>
      </c>
      <c r="E168" s="6">
        <v>10</v>
      </c>
      <c r="F168" s="19">
        <v>2</v>
      </c>
      <c r="G168" s="19">
        <v>0</v>
      </c>
      <c r="H168" s="6">
        <v>380</v>
      </c>
      <c r="K168" s="10" t="s">
        <v>1148</v>
      </c>
      <c r="L168" s="10" t="s">
        <v>1149</v>
      </c>
      <c r="M168" s="10">
        <v>1</v>
      </c>
      <c r="N168" s="10">
        <v>4</v>
      </c>
      <c r="O168" s="10">
        <v>18</v>
      </c>
      <c r="P168" s="19">
        <v>1</v>
      </c>
      <c r="Q168" s="19">
        <v>0</v>
      </c>
      <c r="R168" s="6">
        <v>84</v>
      </c>
    </row>
    <row r="169" spans="1:18" x14ac:dyDescent="0.25">
      <c r="A169" s="6" t="s">
        <v>670</v>
      </c>
      <c r="B169" s="6" t="s">
        <v>671</v>
      </c>
      <c r="C169" s="6">
        <v>2</v>
      </c>
      <c r="D169" s="6">
        <v>27</v>
      </c>
      <c r="E169" s="6">
        <v>3</v>
      </c>
      <c r="F169" s="19">
        <v>2</v>
      </c>
      <c r="G169" s="19">
        <v>0</v>
      </c>
      <c r="H169" s="6">
        <v>900</v>
      </c>
      <c r="K169" s="10" t="s">
        <v>342</v>
      </c>
      <c r="L169" s="10" t="s">
        <v>343</v>
      </c>
      <c r="M169" s="10">
        <v>1</v>
      </c>
      <c r="N169" s="10">
        <v>11</v>
      </c>
      <c r="O169" s="10">
        <v>1</v>
      </c>
      <c r="P169" s="19">
        <v>1</v>
      </c>
      <c r="Q169" s="19">
        <v>0</v>
      </c>
      <c r="R169" s="6">
        <v>860</v>
      </c>
    </row>
    <row r="170" spans="1:18" x14ac:dyDescent="0.25">
      <c r="A170" s="6" t="s">
        <v>745</v>
      </c>
      <c r="B170" s="6" t="s">
        <v>746</v>
      </c>
      <c r="C170" s="6">
        <v>2</v>
      </c>
      <c r="D170" s="6">
        <v>5</v>
      </c>
      <c r="E170" s="6">
        <v>2</v>
      </c>
      <c r="F170" s="19">
        <v>2</v>
      </c>
      <c r="G170" s="19">
        <v>0</v>
      </c>
      <c r="H170" s="6">
        <v>1178</v>
      </c>
      <c r="K170" s="10" t="s">
        <v>1186</v>
      </c>
      <c r="L170" s="10" t="s">
        <v>1187</v>
      </c>
      <c r="M170" s="10">
        <v>1</v>
      </c>
      <c r="N170" s="10">
        <v>2</v>
      </c>
      <c r="O170" s="10">
        <v>3</v>
      </c>
      <c r="P170" s="19">
        <v>1</v>
      </c>
      <c r="Q170" s="19">
        <v>0</v>
      </c>
      <c r="R170" s="6">
        <v>483</v>
      </c>
    </row>
    <row r="171" spans="1:18" x14ac:dyDescent="0.25">
      <c r="A171" s="6" t="s">
        <v>676</v>
      </c>
      <c r="B171" s="6" t="s">
        <v>677</v>
      </c>
      <c r="C171" s="6">
        <v>2</v>
      </c>
      <c r="D171" s="6">
        <v>27</v>
      </c>
      <c r="E171" s="6">
        <v>15</v>
      </c>
      <c r="F171" s="19">
        <v>2</v>
      </c>
      <c r="G171" s="19">
        <v>0</v>
      </c>
      <c r="H171" s="6">
        <v>205</v>
      </c>
      <c r="K171" s="10" t="s">
        <v>1168</v>
      </c>
      <c r="L171" s="10" t="s">
        <v>1169</v>
      </c>
      <c r="M171" s="10">
        <v>1</v>
      </c>
      <c r="N171" s="10">
        <v>6</v>
      </c>
      <c r="O171" s="10">
        <v>4</v>
      </c>
      <c r="P171" s="19">
        <v>1</v>
      </c>
      <c r="Q171" s="19">
        <v>0</v>
      </c>
      <c r="R171" s="6">
        <v>372</v>
      </c>
    </row>
    <row r="172" spans="1:18" x14ac:dyDescent="0.25">
      <c r="A172" s="6" t="s">
        <v>862</v>
      </c>
      <c r="B172" s="6" t="s">
        <v>863</v>
      </c>
      <c r="C172" s="6">
        <v>2</v>
      </c>
      <c r="D172" s="6">
        <v>20</v>
      </c>
      <c r="E172" s="6">
        <v>7</v>
      </c>
      <c r="F172" s="19">
        <v>2</v>
      </c>
      <c r="G172" s="19">
        <v>0</v>
      </c>
      <c r="H172" s="6">
        <v>298</v>
      </c>
      <c r="K172" s="10" t="s">
        <v>1180</v>
      </c>
      <c r="L172" s="10" t="s">
        <v>1181</v>
      </c>
      <c r="M172" s="10">
        <v>1</v>
      </c>
      <c r="N172" s="10">
        <v>6</v>
      </c>
      <c r="O172" s="10">
        <v>2</v>
      </c>
      <c r="P172" s="19">
        <v>1</v>
      </c>
      <c r="Q172" s="19">
        <v>0</v>
      </c>
      <c r="R172" s="6">
        <v>543</v>
      </c>
    </row>
    <row r="173" spans="1:18" x14ac:dyDescent="0.25">
      <c r="A173" s="6" t="s">
        <v>1171</v>
      </c>
      <c r="B173" s="6" t="s">
        <v>1172</v>
      </c>
      <c r="C173" s="6">
        <v>2</v>
      </c>
      <c r="D173" s="6">
        <v>14</v>
      </c>
      <c r="E173" s="6">
        <v>2</v>
      </c>
      <c r="F173" s="19">
        <v>2</v>
      </c>
      <c r="G173" s="19">
        <v>0</v>
      </c>
      <c r="H173" s="6">
        <v>1012</v>
      </c>
      <c r="K173" s="10" t="s">
        <v>443</v>
      </c>
      <c r="L173" s="10" t="s">
        <v>444</v>
      </c>
      <c r="M173" s="10">
        <v>1</v>
      </c>
      <c r="N173" s="10">
        <v>11</v>
      </c>
      <c r="O173" s="10">
        <v>5</v>
      </c>
      <c r="P173" s="19">
        <v>1</v>
      </c>
      <c r="Q173" s="19">
        <v>0</v>
      </c>
      <c r="R173" s="6">
        <v>348</v>
      </c>
    </row>
    <row r="174" spans="1:18" x14ac:dyDescent="0.25">
      <c r="A174" s="6" t="s">
        <v>856</v>
      </c>
      <c r="B174" s="6" t="s">
        <v>857</v>
      </c>
      <c r="C174" s="6">
        <v>2</v>
      </c>
      <c r="D174" s="6">
        <v>20</v>
      </c>
      <c r="E174" s="6">
        <v>18</v>
      </c>
      <c r="F174" s="19">
        <v>2</v>
      </c>
      <c r="G174" s="19">
        <v>0</v>
      </c>
      <c r="H174" s="6">
        <v>154</v>
      </c>
      <c r="K174" s="10" t="s">
        <v>369</v>
      </c>
      <c r="L174" s="10" t="s">
        <v>370</v>
      </c>
      <c r="M174" s="10">
        <v>1</v>
      </c>
      <c r="N174" s="10">
        <v>32</v>
      </c>
      <c r="O174" s="10">
        <v>12</v>
      </c>
      <c r="P174" s="19">
        <v>1</v>
      </c>
      <c r="Q174" s="19">
        <v>0</v>
      </c>
      <c r="R174" s="6">
        <v>89</v>
      </c>
    </row>
    <row r="175" spans="1:18" x14ac:dyDescent="0.25">
      <c r="A175" s="6" t="s">
        <v>637</v>
      </c>
      <c r="B175" s="6" t="s">
        <v>638</v>
      </c>
      <c r="C175" s="6">
        <v>2</v>
      </c>
      <c r="D175" s="6">
        <v>18</v>
      </c>
      <c r="E175" s="6">
        <v>2</v>
      </c>
      <c r="F175" s="19">
        <v>2</v>
      </c>
      <c r="G175" s="19">
        <v>0</v>
      </c>
      <c r="H175" s="6">
        <v>2511</v>
      </c>
      <c r="K175" s="10" t="s">
        <v>31</v>
      </c>
      <c r="L175" s="10" t="s">
        <v>334</v>
      </c>
      <c r="M175" s="10">
        <v>1</v>
      </c>
      <c r="N175" s="10">
        <v>15</v>
      </c>
      <c r="O175" s="10">
        <v>3</v>
      </c>
      <c r="P175" s="19">
        <v>1</v>
      </c>
      <c r="Q175" s="19">
        <v>0</v>
      </c>
      <c r="R175" s="6">
        <v>375</v>
      </c>
    </row>
    <row r="176" spans="1:18" x14ac:dyDescent="0.25">
      <c r="A176" s="6" t="s">
        <v>933</v>
      </c>
      <c r="B176" s="6" t="s">
        <v>934</v>
      </c>
      <c r="C176" s="6">
        <v>2</v>
      </c>
      <c r="D176" s="6">
        <v>33</v>
      </c>
      <c r="E176" s="6">
        <v>9</v>
      </c>
      <c r="F176" s="19">
        <v>2</v>
      </c>
      <c r="G176" s="19">
        <v>0</v>
      </c>
      <c r="H176" s="6">
        <v>451</v>
      </c>
      <c r="K176" s="10" t="s">
        <v>360</v>
      </c>
      <c r="L176" s="10" t="s">
        <v>361</v>
      </c>
      <c r="M176" s="10">
        <v>1</v>
      </c>
      <c r="N176" s="10">
        <v>16</v>
      </c>
      <c r="O176" s="10">
        <v>3</v>
      </c>
      <c r="P176" s="19">
        <v>1</v>
      </c>
      <c r="Q176" s="19">
        <v>0</v>
      </c>
      <c r="R176" s="6">
        <v>308</v>
      </c>
    </row>
    <row r="177" spans="1:18" x14ac:dyDescent="0.25">
      <c r="A177" s="6" t="s">
        <v>628</v>
      </c>
      <c r="B177" s="6" t="s">
        <v>629</v>
      </c>
      <c r="C177" s="6">
        <v>2</v>
      </c>
      <c r="D177" s="6">
        <v>32</v>
      </c>
      <c r="E177" s="6">
        <v>10</v>
      </c>
      <c r="F177" s="19">
        <v>2</v>
      </c>
      <c r="G177" s="19">
        <v>0</v>
      </c>
      <c r="H177" s="6">
        <v>266</v>
      </c>
      <c r="K177" s="10" t="s">
        <v>502</v>
      </c>
      <c r="L177" s="10" t="s">
        <v>503</v>
      </c>
      <c r="M177" s="10">
        <v>1</v>
      </c>
      <c r="N177" s="10">
        <v>8</v>
      </c>
      <c r="O177" s="10">
        <v>4</v>
      </c>
      <c r="P177" s="19">
        <v>1</v>
      </c>
      <c r="Q177" s="19">
        <v>0</v>
      </c>
      <c r="R177" s="6">
        <v>325</v>
      </c>
    </row>
    <row r="178" spans="1:18" x14ac:dyDescent="0.25">
      <c r="A178" s="6" t="s">
        <v>1192</v>
      </c>
      <c r="B178" s="6" t="s">
        <v>1193</v>
      </c>
      <c r="C178" s="6">
        <v>2</v>
      </c>
      <c r="D178" s="6">
        <v>11</v>
      </c>
      <c r="E178" s="6">
        <v>17</v>
      </c>
      <c r="F178" s="19">
        <v>2</v>
      </c>
      <c r="G178" s="19">
        <v>0</v>
      </c>
      <c r="H178" s="6">
        <v>173</v>
      </c>
      <c r="K178" s="10" t="s">
        <v>903</v>
      </c>
      <c r="L178" s="10" t="s">
        <v>904</v>
      </c>
      <c r="M178" s="10">
        <v>1</v>
      </c>
      <c r="N178" s="10">
        <v>16</v>
      </c>
      <c r="O178" s="10">
        <v>3</v>
      </c>
      <c r="P178" s="19">
        <v>1</v>
      </c>
      <c r="Q178" s="19">
        <v>0</v>
      </c>
      <c r="R178" s="6">
        <v>418</v>
      </c>
    </row>
    <row r="179" spans="1:18" x14ac:dyDescent="0.25">
      <c r="A179" s="6" t="s">
        <v>1106</v>
      </c>
      <c r="B179" s="6" t="s">
        <v>1107</v>
      </c>
      <c r="C179" s="6">
        <v>2</v>
      </c>
      <c r="D179" s="6">
        <v>20</v>
      </c>
      <c r="E179" s="6">
        <v>5</v>
      </c>
      <c r="F179" s="19">
        <v>2</v>
      </c>
      <c r="G179" s="19">
        <v>0</v>
      </c>
      <c r="H179" s="6">
        <v>740</v>
      </c>
      <c r="K179" s="10" t="s">
        <v>771</v>
      </c>
      <c r="L179" s="10" t="s">
        <v>772</v>
      </c>
      <c r="M179" s="10">
        <v>1</v>
      </c>
      <c r="N179" s="10">
        <v>9</v>
      </c>
      <c r="O179" s="10">
        <v>4</v>
      </c>
      <c r="P179" s="19">
        <v>1</v>
      </c>
      <c r="Q179" s="19">
        <v>0</v>
      </c>
      <c r="R179" s="6">
        <v>557</v>
      </c>
    </row>
    <row r="180" spans="1:18" x14ac:dyDescent="0.25">
      <c r="A180" s="6" t="s">
        <v>706</v>
      </c>
      <c r="B180" s="6" t="s">
        <v>707</v>
      </c>
      <c r="C180" s="6">
        <v>2</v>
      </c>
      <c r="D180" s="6">
        <v>7</v>
      </c>
      <c r="E180" s="6">
        <v>4</v>
      </c>
      <c r="F180" s="19">
        <v>2</v>
      </c>
      <c r="G180" s="19">
        <v>0</v>
      </c>
      <c r="H180" s="6">
        <v>1264</v>
      </c>
      <c r="K180" s="10" t="s">
        <v>476</v>
      </c>
      <c r="L180" s="10" t="s">
        <v>477</v>
      </c>
      <c r="M180" s="10">
        <v>1</v>
      </c>
      <c r="N180" s="10">
        <v>8</v>
      </c>
      <c r="O180" s="10">
        <v>2</v>
      </c>
      <c r="P180" s="19">
        <v>1</v>
      </c>
      <c r="Q180" s="19">
        <v>0</v>
      </c>
      <c r="R180" s="6">
        <v>680</v>
      </c>
    </row>
    <row r="181" spans="1:18" x14ac:dyDescent="0.25">
      <c r="A181" s="6" t="s">
        <v>655</v>
      </c>
      <c r="B181" s="6" t="s">
        <v>656</v>
      </c>
      <c r="C181" s="6">
        <v>2</v>
      </c>
      <c r="D181" s="6">
        <v>23</v>
      </c>
      <c r="E181" s="6">
        <v>5</v>
      </c>
      <c r="F181" s="19">
        <v>2</v>
      </c>
      <c r="G181" s="19">
        <v>0</v>
      </c>
      <c r="H181" s="6">
        <v>563</v>
      </c>
      <c r="K181" s="10" t="s">
        <v>1204</v>
      </c>
      <c r="L181" s="10" t="s">
        <v>1205</v>
      </c>
      <c r="M181" s="10">
        <v>1</v>
      </c>
      <c r="N181" s="10">
        <v>5</v>
      </c>
      <c r="O181" s="10">
        <v>2</v>
      </c>
      <c r="P181" s="19">
        <v>1</v>
      </c>
      <c r="Q181" s="19">
        <v>0</v>
      </c>
      <c r="R181" s="6">
        <v>581</v>
      </c>
    </row>
    <row r="182" spans="1:18" x14ac:dyDescent="0.25">
      <c r="A182" s="6" t="s">
        <v>658</v>
      </c>
      <c r="B182" s="6" t="s">
        <v>659</v>
      </c>
      <c r="C182" s="6">
        <v>2</v>
      </c>
      <c r="D182" s="6">
        <v>36</v>
      </c>
      <c r="E182" s="6">
        <v>10</v>
      </c>
      <c r="F182" s="19">
        <v>2</v>
      </c>
      <c r="G182" s="19">
        <v>0</v>
      </c>
      <c r="H182" s="6">
        <v>373</v>
      </c>
      <c r="K182" s="10" t="s">
        <v>292</v>
      </c>
      <c r="L182" s="10" t="s">
        <v>293</v>
      </c>
      <c r="M182" s="10">
        <v>1</v>
      </c>
      <c r="N182" s="10">
        <v>7</v>
      </c>
      <c r="O182" s="10">
        <v>8</v>
      </c>
      <c r="P182" s="19">
        <v>1</v>
      </c>
      <c r="Q182" s="19">
        <v>0</v>
      </c>
      <c r="R182" s="6">
        <v>184</v>
      </c>
    </row>
    <row r="183" spans="1:18" x14ac:dyDescent="0.25">
      <c r="A183" s="6" t="s">
        <v>1174</v>
      </c>
      <c r="B183" s="6" t="s">
        <v>1175</v>
      </c>
      <c r="C183" s="6">
        <v>2</v>
      </c>
      <c r="D183" s="6">
        <v>14</v>
      </c>
      <c r="E183" s="6">
        <v>19</v>
      </c>
      <c r="F183" s="19">
        <v>2</v>
      </c>
      <c r="G183" s="19">
        <v>0</v>
      </c>
      <c r="H183" s="6">
        <v>154</v>
      </c>
      <c r="K183" s="10" t="s">
        <v>301</v>
      </c>
      <c r="L183" s="10" t="s">
        <v>302</v>
      </c>
      <c r="M183" s="10">
        <v>1</v>
      </c>
      <c r="N183" s="10">
        <v>16</v>
      </c>
      <c r="O183" s="10">
        <v>1</v>
      </c>
      <c r="P183" s="19">
        <v>1</v>
      </c>
      <c r="Q183" s="19">
        <v>0</v>
      </c>
      <c r="R183" s="6">
        <v>1042</v>
      </c>
    </row>
    <row r="184" spans="1:18" x14ac:dyDescent="0.25">
      <c r="A184" s="6" t="s">
        <v>31</v>
      </c>
      <c r="B184" s="6" t="s">
        <v>570</v>
      </c>
      <c r="C184" s="6">
        <v>2</v>
      </c>
      <c r="D184" s="6">
        <v>63</v>
      </c>
      <c r="E184" s="6">
        <v>8</v>
      </c>
      <c r="F184" s="19">
        <v>2</v>
      </c>
      <c r="G184" s="19">
        <v>0</v>
      </c>
      <c r="H184" s="6">
        <v>452</v>
      </c>
      <c r="K184" s="10" t="s">
        <v>31</v>
      </c>
      <c r="L184" s="10" t="s">
        <v>1154</v>
      </c>
      <c r="M184" s="10">
        <v>1</v>
      </c>
      <c r="N184" s="10">
        <v>4</v>
      </c>
      <c r="O184" s="10">
        <v>1</v>
      </c>
      <c r="P184" s="19">
        <v>1</v>
      </c>
      <c r="Q184" s="19">
        <v>0</v>
      </c>
      <c r="R184" s="6">
        <v>5090</v>
      </c>
    </row>
    <row r="185" spans="1:18" x14ac:dyDescent="0.25">
      <c r="A185" s="6" t="s">
        <v>572</v>
      </c>
      <c r="B185" s="6" t="s">
        <v>573</v>
      </c>
      <c r="C185" s="6">
        <v>2</v>
      </c>
      <c r="D185" s="6">
        <v>10</v>
      </c>
      <c r="E185" s="6">
        <v>4</v>
      </c>
      <c r="F185" s="19">
        <v>2</v>
      </c>
      <c r="G185" s="19">
        <v>0</v>
      </c>
      <c r="H185" s="6">
        <v>556</v>
      </c>
      <c r="K185" s="10" t="s">
        <v>274</v>
      </c>
      <c r="L185" s="10" t="s">
        <v>275</v>
      </c>
      <c r="M185" s="10">
        <v>1</v>
      </c>
      <c r="N185" s="10">
        <v>51</v>
      </c>
      <c r="O185" s="10">
        <v>4</v>
      </c>
      <c r="P185" s="19">
        <v>1</v>
      </c>
      <c r="Q185" s="19">
        <v>0</v>
      </c>
      <c r="R185" s="6">
        <v>313</v>
      </c>
    </row>
    <row r="186" spans="1:18" x14ac:dyDescent="0.25">
      <c r="A186" s="6" t="s">
        <v>727</v>
      </c>
      <c r="B186" s="6" t="s">
        <v>728</v>
      </c>
      <c r="C186" s="6">
        <v>2</v>
      </c>
      <c r="D186" s="6">
        <v>21</v>
      </c>
      <c r="E186" s="6">
        <v>3</v>
      </c>
      <c r="F186" s="19">
        <v>2</v>
      </c>
      <c r="G186" s="19">
        <v>0</v>
      </c>
      <c r="H186" s="6">
        <v>921</v>
      </c>
      <c r="K186" s="10" t="s">
        <v>223</v>
      </c>
      <c r="L186" s="10" t="s">
        <v>224</v>
      </c>
      <c r="M186" s="10">
        <v>1</v>
      </c>
      <c r="N186" s="10">
        <v>4</v>
      </c>
      <c r="O186" s="10">
        <v>2</v>
      </c>
      <c r="P186" s="19">
        <v>1</v>
      </c>
      <c r="Q186" s="19">
        <v>0</v>
      </c>
      <c r="R186" s="6">
        <v>579</v>
      </c>
    </row>
    <row r="187" spans="1:18" x14ac:dyDescent="0.25">
      <c r="A187" s="6" t="s">
        <v>602</v>
      </c>
      <c r="B187" s="6" t="s">
        <v>603</v>
      </c>
      <c r="C187" s="6">
        <v>2</v>
      </c>
      <c r="D187" s="6">
        <v>9</v>
      </c>
      <c r="E187" s="6">
        <v>3</v>
      </c>
      <c r="F187" s="19">
        <v>2</v>
      </c>
      <c r="G187" s="19">
        <v>0</v>
      </c>
      <c r="H187" s="6">
        <v>808</v>
      </c>
      <c r="K187" s="10" t="s">
        <v>232</v>
      </c>
      <c r="L187" s="10" t="s">
        <v>233</v>
      </c>
      <c r="M187" s="10">
        <v>1</v>
      </c>
      <c r="N187" s="10">
        <v>3</v>
      </c>
      <c r="O187" s="10">
        <v>2</v>
      </c>
      <c r="P187" s="19">
        <v>1</v>
      </c>
      <c r="Q187" s="19">
        <v>0</v>
      </c>
      <c r="R187" s="6">
        <v>496</v>
      </c>
    </row>
    <row r="188" spans="1:18" x14ac:dyDescent="0.25">
      <c r="A188" s="6" t="s">
        <v>605</v>
      </c>
      <c r="B188" s="6" t="s">
        <v>606</v>
      </c>
      <c r="C188" s="6">
        <v>2</v>
      </c>
      <c r="D188" s="6">
        <v>7</v>
      </c>
      <c r="E188" s="6">
        <v>4</v>
      </c>
      <c r="F188" s="19">
        <v>2</v>
      </c>
      <c r="G188" s="19">
        <v>0</v>
      </c>
      <c r="H188" s="6">
        <v>582</v>
      </c>
      <c r="K188" s="10" t="s">
        <v>247</v>
      </c>
      <c r="L188" s="10" t="s">
        <v>248</v>
      </c>
      <c r="M188" s="10">
        <v>1</v>
      </c>
      <c r="N188" s="10">
        <v>9</v>
      </c>
      <c r="O188" s="10">
        <v>7</v>
      </c>
      <c r="P188" s="19">
        <v>1</v>
      </c>
      <c r="Q188" s="19">
        <v>0</v>
      </c>
      <c r="R188" s="6">
        <v>329</v>
      </c>
    </row>
    <row r="189" spans="1:18" x14ac:dyDescent="0.25">
      <c r="A189" s="6" t="s">
        <v>754</v>
      </c>
      <c r="B189" s="6" t="s">
        <v>755</v>
      </c>
      <c r="C189" s="6">
        <v>2</v>
      </c>
      <c r="D189" s="6">
        <v>14</v>
      </c>
      <c r="E189" s="6">
        <v>15</v>
      </c>
      <c r="F189" s="19">
        <v>2</v>
      </c>
      <c r="G189" s="19">
        <v>0</v>
      </c>
      <c r="H189" s="6">
        <v>221</v>
      </c>
      <c r="K189" s="10" t="s">
        <v>1136</v>
      </c>
      <c r="L189" s="10" t="s">
        <v>1137</v>
      </c>
      <c r="M189" s="10">
        <v>1</v>
      </c>
      <c r="N189" s="10">
        <v>10</v>
      </c>
      <c r="O189" s="10">
        <v>4</v>
      </c>
      <c r="P189" s="19">
        <v>1</v>
      </c>
      <c r="Q189" s="19">
        <v>0</v>
      </c>
      <c r="R189" s="6">
        <v>311</v>
      </c>
    </row>
    <row r="190" spans="1:18" x14ac:dyDescent="0.25">
      <c r="A190" s="6" t="s">
        <v>785</v>
      </c>
      <c r="B190" s="6" t="s">
        <v>786</v>
      </c>
      <c r="C190" s="6">
        <v>2</v>
      </c>
      <c r="D190" s="6">
        <v>33</v>
      </c>
      <c r="E190" s="6">
        <v>19</v>
      </c>
      <c r="F190" s="19">
        <v>2</v>
      </c>
      <c r="G190" s="19">
        <v>0</v>
      </c>
      <c r="H190" s="6">
        <v>122</v>
      </c>
      <c r="K190" s="10" t="s">
        <v>399</v>
      </c>
      <c r="L190" s="10" t="s">
        <v>614</v>
      </c>
      <c r="M190" s="10">
        <v>1</v>
      </c>
      <c r="N190" s="10">
        <v>9</v>
      </c>
      <c r="O190" s="10">
        <v>8</v>
      </c>
      <c r="P190" s="19">
        <v>1</v>
      </c>
      <c r="Q190" s="19">
        <v>0</v>
      </c>
      <c r="R190" s="6">
        <v>156</v>
      </c>
    </row>
    <row r="191" spans="1:18" x14ac:dyDescent="0.25">
      <c r="A191" s="6" t="s">
        <v>625</v>
      </c>
      <c r="B191" s="6" t="s">
        <v>626</v>
      </c>
      <c r="C191" s="6">
        <v>2</v>
      </c>
      <c r="D191" s="6">
        <v>11</v>
      </c>
      <c r="E191" s="6">
        <v>5</v>
      </c>
      <c r="F191" s="19">
        <v>2</v>
      </c>
      <c r="G191" s="19">
        <v>0</v>
      </c>
      <c r="H191" s="6">
        <v>596</v>
      </c>
      <c r="K191" s="10" t="s">
        <v>250</v>
      </c>
      <c r="L191" s="10" t="s">
        <v>251</v>
      </c>
      <c r="M191" s="10">
        <v>1</v>
      </c>
      <c r="N191" s="10">
        <v>4</v>
      </c>
      <c r="O191" s="10">
        <v>5</v>
      </c>
      <c r="P191" s="19">
        <v>1</v>
      </c>
      <c r="Q191" s="19">
        <v>0</v>
      </c>
      <c r="R191" s="6">
        <v>170</v>
      </c>
    </row>
    <row r="192" spans="1:18" x14ac:dyDescent="0.25">
      <c r="A192" s="6" t="s">
        <v>1133</v>
      </c>
      <c r="B192" s="6" t="s">
        <v>1134</v>
      </c>
      <c r="C192" s="6">
        <v>2</v>
      </c>
      <c r="D192" s="6">
        <v>19</v>
      </c>
      <c r="E192" s="6">
        <v>7</v>
      </c>
      <c r="F192" s="19">
        <v>2</v>
      </c>
      <c r="G192" s="19">
        <v>0</v>
      </c>
      <c r="H192" s="6">
        <v>533</v>
      </c>
      <c r="K192" s="10" t="s">
        <v>993</v>
      </c>
      <c r="L192" s="10" t="s">
        <v>994</v>
      </c>
      <c r="M192" s="10">
        <v>1</v>
      </c>
      <c r="N192" s="10">
        <v>7</v>
      </c>
      <c r="O192" s="10">
        <v>1</v>
      </c>
      <c r="P192" s="19">
        <v>1</v>
      </c>
      <c r="Q192" s="19">
        <v>0</v>
      </c>
      <c r="R192" s="6">
        <v>992</v>
      </c>
    </row>
    <row r="193" spans="1:18" x14ac:dyDescent="0.25">
      <c r="A193" s="6" t="s">
        <v>1130</v>
      </c>
      <c r="B193" s="6" t="s">
        <v>1131</v>
      </c>
      <c r="C193" s="6">
        <v>2</v>
      </c>
      <c r="D193" s="6">
        <v>22</v>
      </c>
      <c r="E193" s="6">
        <v>4</v>
      </c>
      <c r="F193" s="19">
        <v>2</v>
      </c>
      <c r="G193" s="19">
        <v>0</v>
      </c>
      <c r="H193" s="6">
        <v>775</v>
      </c>
      <c r="K193" s="10" t="s">
        <v>1064</v>
      </c>
      <c r="L193" s="10" t="s">
        <v>1065</v>
      </c>
      <c r="M193" s="10">
        <v>1</v>
      </c>
      <c r="N193" s="10">
        <v>4</v>
      </c>
      <c r="O193" s="10">
        <v>4</v>
      </c>
      <c r="P193" s="19">
        <v>1</v>
      </c>
      <c r="Q193" s="19">
        <v>0</v>
      </c>
      <c r="R193" s="6">
        <v>622</v>
      </c>
    </row>
    <row r="194" spans="1:18" x14ac:dyDescent="0.25">
      <c r="A194" s="6" t="s">
        <v>981</v>
      </c>
      <c r="B194" s="6" t="s">
        <v>982</v>
      </c>
      <c r="C194" s="6">
        <v>2</v>
      </c>
      <c r="D194" s="6">
        <v>9</v>
      </c>
      <c r="E194" s="6">
        <v>3</v>
      </c>
      <c r="F194" s="19">
        <v>2</v>
      </c>
      <c r="G194" s="19">
        <v>0</v>
      </c>
      <c r="H194" s="6">
        <v>1259</v>
      </c>
      <c r="K194" s="10" t="s">
        <v>66</v>
      </c>
      <c r="L194" s="10" t="s">
        <v>67</v>
      </c>
      <c r="M194" s="10">
        <v>1</v>
      </c>
      <c r="N194" s="10">
        <v>75</v>
      </c>
      <c r="O194" s="10">
        <v>5</v>
      </c>
      <c r="P194" s="19">
        <v>1</v>
      </c>
      <c r="Q194" s="19">
        <v>0</v>
      </c>
      <c r="R194" s="6">
        <v>220</v>
      </c>
    </row>
    <row r="195" spans="1:18" x14ac:dyDescent="0.25">
      <c r="A195" s="6" t="s">
        <v>829</v>
      </c>
      <c r="B195" s="6" t="s">
        <v>830</v>
      </c>
      <c r="C195" s="6">
        <v>2</v>
      </c>
      <c r="D195" s="6">
        <v>13</v>
      </c>
      <c r="E195" s="6">
        <v>12</v>
      </c>
      <c r="F195" s="19">
        <v>2</v>
      </c>
      <c r="G195" s="19">
        <v>0</v>
      </c>
      <c r="H195" s="6">
        <v>211</v>
      </c>
      <c r="K195" s="10" t="s">
        <v>820</v>
      </c>
      <c r="L195" s="10" t="s">
        <v>821</v>
      </c>
      <c r="M195" s="10">
        <v>1</v>
      </c>
      <c r="N195" s="10">
        <v>5</v>
      </c>
      <c r="O195" s="10">
        <v>4</v>
      </c>
      <c r="P195" s="19">
        <v>1</v>
      </c>
      <c r="Q195" s="19">
        <v>0</v>
      </c>
      <c r="R195" s="6">
        <v>385</v>
      </c>
    </row>
    <row r="196" spans="1:18" x14ac:dyDescent="0.25">
      <c r="A196" s="6" t="s">
        <v>809</v>
      </c>
      <c r="B196" s="6" t="s">
        <v>810</v>
      </c>
      <c r="C196" s="6">
        <v>2</v>
      </c>
      <c r="D196" s="6">
        <v>9</v>
      </c>
      <c r="E196" s="6">
        <v>19</v>
      </c>
      <c r="F196" s="19">
        <v>2</v>
      </c>
      <c r="G196" s="19">
        <v>0</v>
      </c>
      <c r="H196" s="6">
        <v>152</v>
      </c>
      <c r="K196" s="10" t="s">
        <v>87</v>
      </c>
      <c r="L196" s="10" t="s">
        <v>88</v>
      </c>
      <c r="M196" s="10">
        <v>1</v>
      </c>
      <c r="N196" s="10">
        <v>3</v>
      </c>
      <c r="O196" s="10">
        <v>1</v>
      </c>
      <c r="P196" s="19">
        <v>1</v>
      </c>
      <c r="Q196" s="19">
        <v>0</v>
      </c>
      <c r="R196" s="6">
        <v>1312</v>
      </c>
    </row>
    <row r="197" spans="1:18" x14ac:dyDescent="0.25">
      <c r="A197" s="6" t="s">
        <v>897</v>
      </c>
      <c r="B197" s="6" t="s">
        <v>898</v>
      </c>
      <c r="C197" s="6">
        <v>2</v>
      </c>
      <c r="D197" s="6">
        <v>20</v>
      </c>
      <c r="E197" s="6">
        <v>5</v>
      </c>
      <c r="F197" s="19">
        <v>2</v>
      </c>
      <c r="G197" s="19">
        <v>0</v>
      </c>
      <c r="H197" s="6">
        <v>593</v>
      </c>
      <c r="K197" s="10" t="s">
        <v>788</v>
      </c>
      <c r="L197" s="10" t="s">
        <v>789</v>
      </c>
      <c r="M197" s="10">
        <v>1</v>
      </c>
      <c r="N197" s="10">
        <v>13</v>
      </c>
      <c r="O197" s="10">
        <v>2</v>
      </c>
      <c r="P197" s="19">
        <v>1</v>
      </c>
      <c r="Q197" s="19">
        <v>0</v>
      </c>
      <c r="R197" s="6">
        <v>971</v>
      </c>
    </row>
    <row r="198" spans="1:18" x14ac:dyDescent="0.25">
      <c r="A198" s="6" t="s">
        <v>1022</v>
      </c>
      <c r="B198" s="6" t="s">
        <v>1023</v>
      </c>
      <c r="C198" s="6">
        <v>2</v>
      </c>
      <c r="D198" s="6">
        <v>10</v>
      </c>
      <c r="E198" s="6">
        <v>5</v>
      </c>
      <c r="F198" s="19">
        <v>2</v>
      </c>
      <c r="G198" s="19">
        <v>0</v>
      </c>
      <c r="H198" s="6">
        <v>256</v>
      </c>
      <c r="K198" s="10" t="s">
        <v>859</v>
      </c>
      <c r="L198" s="10" t="s">
        <v>860</v>
      </c>
      <c r="M198" s="10">
        <v>1</v>
      </c>
      <c r="N198" s="10">
        <v>10</v>
      </c>
      <c r="O198" s="10">
        <v>1</v>
      </c>
      <c r="P198" s="19">
        <v>1</v>
      </c>
      <c r="Q198" s="19">
        <v>0</v>
      </c>
      <c r="R198" s="6">
        <v>1455</v>
      </c>
    </row>
    <row r="199" spans="1:18" x14ac:dyDescent="0.25">
      <c r="A199" s="6" t="s">
        <v>838</v>
      </c>
      <c r="B199" s="6" t="s">
        <v>839</v>
      </c>
      <c r="C199" s="6">
        <v>2</v>
      </c>
      <c r="D199" s="6">
        <v>3</v>
      </c>
      <c r="E199" s="6">
        <v>3</v>
      </c>
      <c r="F199" s="19">
        <v>2</v>
      </c>
      <c r="G199" s="19">
        <v>0</v>
      </c>
      <c r="H199" s="6">
        <v>1139</v>
      </c>
      <c r="K199" s="10" t="s">
        <v>1162</v>
      </c>
      <c r="L199" s="10" t="s">
        <v>1163</v>
      </c>
      <c r="M199" s="10">
        <v>1</v>
      </c>
      <c r="N199" s="10">
        <v>4</v>
      </c>
      <c r="O199" s="10">
        <v>2</v>
      </c>
      <c r="P199" s="19">
        <v>1</v>
      </c>
      <c r="Q199" s="19">
        <v>0</v>
      </c>
      <c r="R199" s="6">
        <v>444</v>
      </c>
    </row>
    <row r="200" spans="1:18" x14ac:dyDescent="0.25">
      <c r="A200" s="6" t="s">
        <v>31</v>
      </c>
      <c r="B200" s="6" t="s">
        <v>892</v>
      </c>
      <c r="C200" s="6">
        <v>2</v>
      </c>
      <c r="D200" s="6">
        <v>10</v>
      </c>
      <c r="E200" s="6">
        <v>4</v>
      </c>
      <c r="F200" s="19">
        <v>2</v>
      </c>
      <c r="G200" s="19">
        <v>0</v>
      </c>
      <c r="H200" s="6">
        <v>1099</v>
      </c>
      <c r="K200" s="10" t="s">
        <v>874</v>
      </c>
      <c r="L200" s="10" t="s">
        <v>875</v>
      </c>
      <c r="M200" s="10">
        <v>1</v>
      </c>
      <c r="N200" s="10">
        <v>13</v>
      </c>
      <c r="O200" s="10">
        <v>2</v>
      </c>
      <c r="P200" s="19">
        <v>1</v>
      </c>
      <c r="Q200" s="19">
        <v>0</v>
      </c>
      <c r="R200" s="6">
        <v>483</v>
      </c>
    </row>
    <row r="201" spans="1:18" x14ac:dyDescent="0.25">
      <c r="A201" s="6" t="s">
        <v>673</v>
      </c>
      <c r="B201" s="6" t="s">
        <v>674</v>
      </c>
      <c r="C201" s="6">
        <v>1</v>
      </c>
      <c r="D201" s="6">
        <v>1</v>
      </c>
      <c r="E201" s="6">
        <v>1</v>
      </c>
      <c r="F201" s="19">
        <v>1</v>
      </c>
      <c r="G201" s="19">
        <v>0</v>
      </c>
      <c r="H201" s="6">
        <v>2190</v>
      </c>
      <c r="K201" s="10" t="s">
        <v>1145</v>
      </c>
      <c r="L201" s="10" t="s">
        <v>1146</v>
      </c>
      <c r="M201" s="10">
        <v>1</v>
      </c>
      <c r="N201" s="10">
        <v>4</v>
      </c>
      <c r="O201" s="10">
        <v>5</v>
      </c>
      <c r="P201" s="19">
        <v>1</v>
      </c>
      <c r="Q201" s="19">
        <v>0</v>
      </c>
      <c r="R201" s="6">
        <v>218</v>
      </c>
    </row>
    <row r="202" spans="1:18" x14ac:dyDescent="0.25">
      <c r="A202" s="6" t="s">
        <v>682</v>
      </c>
      <c r="B202" s="6" t="s">
        <v>683</v>
      </c>
      <c r="C202" s="6">
        <v>1</v>
      </c>
      <c r="D202" s="6">
        <v>9</v>
      </c>
      <c r="E202" s="6">
        <v>5</v>
      </c>
      <c r="F202" s="19">
        <v>1</v>
      </c>
      <c r="G202" s="19">
        <v>0</v>
      </c>
      <c r="H202" s="6">
        <v>260</v>
      </c>
      <c r="K202" s="10" t="s">
        <v>39</v>
      </c>
      <c r="L202" s="10" t="s">
        <v>40</v>
      </c>
      <c r="M202" s="10">
        <v>1</v>
      </c>
      <c r="N202" s="10">
        <v>29</v>
      </c>
      <c r="O202" s="10">
        <v>4</v>
      </c>
      <c r="P202" s="19">
        <v>1</v>
      </c>
      <c r="Q202" s="19">
        <v>0</v>
      </c>
      <c r="R202" s="6">
        <v>246</v>
      </c>
    </row>
    <row r="203" spans="1:18" x14ac:dyDescent="0.25">
      <c r="A203" s="6" t="s">
        <v>502</v>
      </c>
      <c r="B203" s="6" t="s">
        <v>503</v>
      </c>
      <c r="C203" s="6">
        <v>1</v>
      </c>
      <c r="D203" s="6">
        <v>8</v>
      </c>
      <c r="E203" s="6">
        <v>4</v>
      </c>
      <c r="F203" s="19">
        <v>1</v>
      </c>
      <c r="G203" s="19">
        <v>0</v>
      </c>
      <c r="H203" s="6">
        <v>325</v>
      </c>
      <c r="K203" s="10" t="s">
        <v>942</v>
      </c>
      <c r="L203" s="10" t="s">
        <v>943</v>
      </c>
      <c r="M203" s="10">
        <v>1</v>
      </c>
      <c r="N203" s="10">
        <v>4</v>
      </c>
      <c r="O203" s="10">
        <v>1</v>
      </c>
      <c r="P203" s="19">
        <v>1</v>
      </c>
      <c r="Q203" s="19">
        <v>0</v>
      </c>
      <c r="R203" s="6">
        <v>1187</v>
      </c>
    </row>
    <row r="204" spans="1:18" x14ac:dyDescent="0.25">
      <c r="A204" s="6" t="s">
        <v>552</v>
      </c>
      <c r="B204" s="6" t="s">
        <v>553</v>
      </c>
      <c r="C204" s="6">
        <v>1</v>
      </c>
      <c r="D204" s="6">
        <v>14</v>
      </c>
      <c r="E204" s="6">
        <v>3</v>
      </c>
      <c r="F204" s="19">
        <v>1</v>
      </c>
      <c r="G204" s="19">
        <v>0</v>
      </c>
      <c r="H204" s="6">
        <v>730</v>
      </c>
      <c r="K204" s="10" t="s">
        <v>664</v>
      </c>
      <c r="L204" s="10" t="s">
        <v>665</v>
      </c>
      <c r="M204" s="10">
        <v>1</v>
      </c>
      <c r="N204" s="10">
        <v>8</v>
      </c>
      <c r="O204" s="10">
        <v>3</v>
      </c>
      <c r="P204" s="19">
        <v>1</v>
      </c>
      <c r="Q204" s="19">
        <v>0</v>
      </c>
      <c r="R204" s="6">
        <v>376</v>
      </c>
    </row>
    <row r="205" spans="1:18" x14ac:dyDescent="0.25">
      <c r="A205" s="6" t="s">
        <v>1097</v>
      </c>
      <c r="B205" s="6" t="s">
        <v>1098</v>
      </c>
      <c r="C205" s="6">
        <v>1</v>
      </c>
      <c r="D205" s="6">
        <v>1</v>
      </c>
      <c r="E205" s="6">
        <v>2</v>
      </c>
      <c r="F205" s="19">
        <v>1</v>
      </c>
      <c r="G205" s="19">
        <v>0</v>
      </c>
      <c r="H205" s="6">
        <v>617</v>
      </c>
      <c r="K205" s="10" t="s">
        <v>694</v>
      </c>
      <c r="L205" s="10" t="s">
        <v>695</v>
      </c>
      <c r="M205" s="10">
        <v>1</v>
      </c>
      <c r="N205" s="10">
        <v>12</v>
      </c>
      <c r="O205" s="10">
        <v>1</v>
      </c>
      <c r="P205" s="19">
        <v>1</v>
      </c>
      <c r="Q205" s="19">
        <v>0</v>
      </c>
      <c r="R205" s="6">
        <v>1012</v>
      </c>
    </row>
    <row r="206" spans="1:18" x14ac:dyDescent="0.25">
      <c r="A206" s="6" t="s">
        <v>549</v>
      </c>
      <c r="B206" s="6" t="s">
        <v>550</v>
      </c>
      <c r="C206" s="6">
        <v>1</v>
      </c>
      <c r="D206" s="6">
        <v>30</v>
      </c>
      <c r="E206" s="6">
        <v>5</v>
      </c>
      <c r="F206" s="19">
        <v>1</v>
      </c>
      <c r="G206" s="19">
        <v>0</v>
      </c>
      <c r="H206" s="6">
        <v>432</v>
      </c>
      <c r="K206" s="10" t="s">
        <v>703</v>
      </c>
      <c r="L206" s="10" t="s">
        <v>704</v>
      </c>
      <c r="M206" s="10">
        <v>1</v>
      </c>
      <c r="N206" s="10">
        <v>27</v>
      </c>
      <c r="O206" s="10">
        <v>4</v>
      </c>
      <c r="P206" s="19">
        <v>1</v>
      </c>
      <c r="Q206" s="19">
        <v>0</v>
      </c>
      <c r="R206" s="6">
        <v>621</v>
      </c>
    </row>
    <row r="207" spans="1:18" x14ac:dyDescent="0.25">
      <c r="A207" s="6" t="s">
        <v>685</v>
      </c>
      <c r="B207" s="6" t="s">
        <v>686</v>
      </c>
      <c r="C207" s="6">
        <v>1</v>
      </c>
      <c r="D207" s="6">
        <v>10</v>
      </c>
      <c r="E207" s="6">
        <v>1</v>
      </c>
      <c r="F207" s="19">
        <v>1</v>
      </c>
      <c r="G207" s="19">
        <v>0</v>
      </c>
      <c r="H207" s="6">
        <v>1125</v>
      </c>
      <c r="K207" s="10" t="s">
        <v>164</v>
      </c>
      <c r="L207" s="10" t="s">
        <v>165</v>
      </c>
      <c r="M207" s="10">
        <v>1</v>
      </c>
      <c r="N207" s="10">
        <v>48</v>
      </c>
      <c r="O207" s="10">
        <v>7</v>
      </c>
      <c r="P207" s="19">
        <v>1</v>
      </c>
      <c r="Q207" s="19">
        <v>0</v>
      </c>
      <c r="R207" s="6">
        <v>311</v>
      </c>
    </row>
    <row r="208" spans="1:18" x14ac:dyDescent="0.25">
      <c r="A208" s="6" t="s">
        <v>697</v>
      </c>
      <c r="B208" s="6" t="s">
        <v>698</v>
      </c>
      <c r="C208" s="6">
        <v>1</v>
      </c>
      <c r="D208" s="6">
        <v>44</v>
      </c>
      <c r="E208" s="6">
        <v>6</v>
      </c>
      <c r="F208" s="19">
        <v>1</v>
      </c>
      <c r="G208" s="19">
        <v>0</v>
      </c>
      <c r="H208" s="6">
        <v>319</v>
      </c>
      <c r="K208" s="10" t="s">
        <v>782</v>
      </c>
      <c r="L208" s="10" t="s">
        <v>783</v>
      </c>
      <c r="M208" s="10">
        <v>1</v>
      </c>
      <c r="N208" s="10">
        <v>6</v>
      </c>
      <c r="O208" s="10">
        <v>2</v>
      </c>
      <c r="P208" s="19">
        <v>1</v>
      </c>
      <c r="Q208" s="19">
        <v>0</v>
      </c>
      <c r="R208" s="6">
        <v>485</v>
      </c>
    </row>
    <row r="209" spans="1:18" x14ac:dyDescent="0.25">
      <c r="A209" s="6" t="s">
        <v>405</v>
      </c>
      <c r="B209" s="6" t="s">
        <v>406</v>
      </c>
      <c r="C209" s="6">
        <v>1</v>
      </c>
      <c r="D209" s="6">
        <v>3</v>
      </c>
      <c r="E209" s="6">
        <v>1</v>
      </c>
      <c r="F209" s="19">
        <v>1</v>
      </c>
      <c r="G209" s="19">
        <v>0</v>
      </c>
      <c r="H209" s="6">
        <v>673</v>
      </c>
      <c r="K209" s="10" t="s">
        <v>712</v>
      </c>
      <c r="L209" s="10" t="s">
        <v>713</v>
      </c>
      <c r="M209" s="10">
        <v>1</v>
      </c>
      <c r="N209" s="10">
        <v>9</v>
      </c>
      <c r="O209" s="10">
        <v>2</v>
      </c>
      <c r="P209" s="19">
        <v>1</v>
      </c>
      <c r="Q209" s="19">
        <v>0</v>
      </c>
      <c r="R209" s="6">
        <v>476</v>
      </c>
    </row>
    <row r="210" spans="1:18" x14ac:dyDescent="0.25">
      <c r="A210" s="6" t="s">
        <v>924</v>
      </c>
      <c r="B210" s="6" t="s">
        <v>925</v>
      </c>
      <c r="C210" s="6">
        <v>1</v>
      </c>
      <c r="D210" s="6">
        <v>24</v>
      </c>
      <c r="E210" s="6">
        <v>4</v>
      </c>
      <c r="F210" s="19">
        <v>1</v>
      </c>
      <c r="G210" s="19">
        <v>0</v>
      </c>
      <c r="H210" s="6">
        <v>390</v>
      </c>
      <c r="K210" s="10" t="s">
        <v>179</v>
      </c>
      <c r="L210" s="10" t="s">
        <v>180</v>
      </c>
      <c r="M210" s="10">
        <v>1</v>
      </c>
      <c r="N210" s="10">
        <v>10</v>
      </c>
      <c r="O210" s="10">
        <v>2</v>
      </c>
      <c r="P210" s="19">
        <v>1</v>
      </c>
      <c r="Q210" s="19">
        <v>0</v>
      </c>
      <c r="R210" s="6">
        <v>475</v>
      </c>
    </row>
    <row r="211" spans="1:18" x14ac:dyDescent="0.25">
      <c r="A211" s="6" t="s">
        <v>930</v>
      </c>
      <c r="B211" s="6" t="s">
        <v>931</v>
      </c>
      <c r="C211" s="6">
        <v>1</v>
      </c>
      <c r="D211" s="6">
        <v>3</v>
      </c>
      <c r="E211" s="6">
        <v>3</v>
      </c>
      <c r="F211" s="19">
        <v>1</v>
      </c>
      <c r="G211" s="19">
        <v>0</v>
      </c>
      <c r="H211" s="6">
        <v>526</v>
      </c>
      <c r="K211" s="10" t="s">
        <v>682</v>
      </c>
      <c r="L211" s="10" t="s">
        <v>683</v>
      </c>
      <c r="M211" s="10">
        <v>1</v>
      </c>
      <c r="N211" s="10">
        <v>9</v>
      </c>
      <c r="O211" s="10">
        <v>5</v>
      </c>
      <c r="P211" s="19">
        <v>1</v>
      </c>
      <c r="Q211" s="19">
        <v>0</v>
      </c>
      <c r="R211" s="6">
        <v>260</v>
      </c>
    </row>
    <row r="212" spans="1:18" x14ac:dyDescent="0.25">
      <c r="A212" s="6" t="s">
        <v>1016</v>
      </c>
      <c r="B212" s="6" t="s">
        <v>1017</v>
      </c>
      <c r="C212" s="6">
        <v>1</v>
      </c>
      <c r="D212" s="6">
        <v>9</v>
      </c>
      <c r="E212" s="6">
        <v>6</v>
      </c>
      <c r="F212" s="19">
        <v>1</v>
      </c>
      <c r="G212" s="19">
        <v>0</v>
      </c>
      <c r="H212" s="6">
        <v>457</v>
      </c>
      <c r="K212" s="10" t="s">
        <v>721</v>
      </c>
      <c r="L212" s="10" t="s">
        <v>722</v>
      </c>
      <c r="M212" s="10">
        <v>1</v>
      </c>
      <c r="N212" s="10">
        <v>19</v>
      </c>
      <c r="O212" s="10">
        <v>4</v>
      </c>
      <c r="P212" s="19">
        <v>1</v>
      </c>
      <c r="Q212" s="19">
        <v>0</v>
      </c>
      <c r="R212" s="6">
        <v>263</v>
      </c>
    </row>
    <row r="213" spans="1:18" x14ac:dyDescent="0.25">
      <c r="A213" s="6" t="s">
        <v>531</v>
      </c>
      <c r="B213" s="6" t="s">
        <v>532</v>
      </c>
      <c r="C213" s="6">
        <v>1</v>
      </c>
      <c r="D213" s="6">
        <v>5</v>
      </c>
      <c r="E213" s="6">
        <v>1</v>
      </c>
      <c r="F213" s="19">
        <v>1</v>
      </c>
      <c r="G213" s="19">
        <v>0</v>
      </c>
      <c r="H213" s="6">
        <v>906</v>
      </c>
      <c r="K213" s="10" t="s">
        <v>156</v>
      </c>
      <c r="L213" s="10" t="s">
        <v>157</v>
      </c>
      <c r="M213" s="10">
        <v>1</v>
      </c>
      <c r="N213" s="10">
        <v>25</v>
      </c>
      <c r="O213" s="10">
        <v>6</v>
      </c>
      <c r="P213" s="19">
        <v>1</v>
      </c>
      <c r="Q213" s="19">
        <v>0</v>
      </c>
      <c r="R213" s="6">
        <v>157</v>
      </c>
    </row>
    <row r="214" spans="1:18" x14ac:dyDescent="0.25">
      <c r="A214" s="6" t="s">
        <v>528</v>
      </c>
      <c r="B214" s="6" t="s">
        <v>529</v>
      </c>
      <c r="C214" s="6">
        <v>1</v>
      </c>
      <c r="D214" s="6">
        <v>10</v>
      </c>
      <c r="E214" s="6">
        <v>5</v>
      </c>
      <c r="F214" s="19">
        <v>1</v>
      </c>
      <c r="G214" s="19">
        <v>0</v>
      </c>
      <c r="H214" s="6">
        <v>385</v>
      </c>
      <c r="K214" s="10" t="s">
        <v>724</v>
      </c>
      <c r="L214" s="10" t="s">
        <v>725</v>
      </c>
      <c r="M214" s="10">
        <v>1</v>
      </c>
      <c r="N214" s="10">
        <v>7</v>
      </c>
      <c r="O214" s="10">
        <v>2</v>
      </c>
      <c r="P214" s="19">
        <v>1</v>
      </c>
      <c r="Q214" s="19">
        <v>0</v>
      </c>
      <c r="R214" s="6">
        <v>535</v>
      </c>
    </row>
    <row r="215" spans="1:18" x14ac:dyDescent="0.25">
      <c r="A215" s="6" t="s">
        <v>525</v>
      </c>
      <c r="B215" s="6" t="s">
        <v>526</v>
      </c>
      <c r="C215" s="6">
        <v>1</v>
      </c>
      <c r="D215" s="6">
        <v>15</v>
      </c>
      <c r="E215" s="6">
        <v>3</v>
      </c>
      <c r="F215" s="19">
        <v>1</v>
      </c>
      <c r="G215" s="19">
        <v>0</v>
      </c>
      <c r="H215" s="6">
        <v>444</v>
      </c>
      <c r="K215" s="10" t="s">
        <v>147</v>
      </c>
      <c r="L215" s="10" t="s">
        <v>148</v>
      </c>
      <c r="M215" s="10">
        <v>1</v>
      </c>
      <c r="N215" s="10">
        <v>17</v>
      </c>
      <c r="O215" s="10">
        <v>3</v>
      </c>
      <c r="P215" s="19">
        <v>1</v>
      </c>
      <c r="Q215" s="19">
        <v>0</v>
      </c>
      <c r="R215" s="6">
        <v>322</v>
      </c>
    </row>
    <row r="216" spans="1:18" x14ac:dyDescent="0.25">
      <c r="A216" s="6" t="s">
        <v>691</v>
      </c>
      <c r="B216" s="6" t="s">
        <v>692</v>
      </c>
      <c r="C216" s="6">
        <v>1</v>
      </c>
      <c r="D216" s="6">
        <v>7</v>
      </c>
      <c r="E216" s="6">
        <v>2</v>
      </c>
      <c r="F216" s="19">
        <v>1</v>
      </c>
      <c r="G216" s="19">
        <v>0</v>
      </c>
      <c r="H216" s="6">
        <v>1066</v>
      </c>
      <c r="K216" s="10" t="s">
        <v>1198</v>
      </c>
      <c r="L216" s="10" t="s">
        <v>1199</v>
      </c>
      <c r="M216" s="10">
        <v>1</v>
      </c>
      <c r="N216" s="10">
        <v>7</v>
      </c>
      <c r="O216" s="10">
        <v>2</v>
      </c>
      <c r="P216" s="19">
        <v>1</v>
      </c>
      <c r="Q216" s="19">
        <v>0</v>
      </c>
      <c r="R216" s="6">
        <v>531</v>
      </c>
    </row>
    <row r="217" spans="1:18" x14ac:dyDescent="0.25">
      <c r="A217" s="6" t="s">
        <v>387</v>
      </c>
      <c r="B217" s="6" t="s">
        <v>388</v>
      </c>
      <c r="C217" s="6">
        <v>1</v>
      </c>
      <c r="D217" s="6">
        <v>7</v>
      </c>
      <c r="E217" s="6">
        <v>3</v>
      </c>
      <c r="F217" s="19">
        <v>1</v>
      </c>
      <c r="G217" s="19">
        <v>0</v>
      </c>
      <c r="H217" s="6">
        <v>666</v>
      </c>
      <c r="K217" s="10" t="s">
        <v>1195</v>
      </c>
      <c r="L217" s="10" t="s">
        <v>1196</v>
      </c>
      <c r="M217" s="10">
        <v>1</v>
      </c>
      <c r="N217" s="10">
        <v>2</v>
      </c>
      <c r="O217" s="10">
        <v>9</v>
      </c>
      <c r="P217" s="19">
        <v>1</v>
      </c>
      <c r="Q217" s="19">
        <v>0</v>
      </c>
      <c r="R217" s="6">
        <v>151</v>
      </c>
    </row>
    <row r="218" spans="1:18" x14ac:dyDescent="0.25">
      <c r="A218" s="6" t="s">
        <v>721</v>
      </c>
      <c r="B218" s="6" t="s">
        <v>722</v>
      </c>
      <c r="C218" s="6">
        <v>1</v>
      </c>
      <c r="D218" s="6">
        <v>19</v>
      </c>
      <c r="E218" s="6">
        <v>4</v>
      </c>
      <c r="F218" s="19">
        <v>1</v>
      </c>
      <c r="G218" s="19">
        <v>0</v>
      </c>
      <c r="H218" s="6">
        <v>263</v>
      </c>
      <c r="K218" s="10" t="s">
        <v>1189</v>
      </c>
      <c r="L218" s="10" t="s">
        <v>1190</v>
      </c>
      <c r="M218" s="10">
        <v>1</v>
      </c>
      <c r="N218" s="10">
        <v>1</v>
      </c>
      <c r="O218" s="10">
        <v>2</v>
      </c>
      <c r="P218" s="19">
        <v>1</v>
      </c>
      <c r="Q218" s="19">
        <v>0</v>
      </c>
      <c r="R218" s="6">
        <v>587</v>
      </c>
    </row>
    <row r="219" spans="1:18" x14ac:dyDescent="0.25">
      <c r="A219" s="6" t="s">
        <v>724</v>
      </c>
      <c r="B219" s="6" t="s">
        <v>725</v>
      </c>
      <c r="C219" s="6">
        <v>1</v>
      </c>
      <c r="D219" s="6">
        <v>7</v>
      </c>
      <c r="E219" s="6">
        <v>2</v>
      </c>
      <c r="F219" s="19">
        <v>1</v>
      </c>
      <c r="G219" s="19">
        <v>0</v>
      </c>
      <c r="H219" s="6">
        <v>535</v>
      </c>
      <c r="K219" s="10" t="s">
        <v>768</v>
      </c>
      <c r="L219" s="10" t="s">
        <v>769</v>
      </c>
      <c r="M219" s="10">
        <v>1</v>
      </c>
      <c r="N219" s="10">
        <v>37</v>
      </c>
      <c r="O219" s="10">
        <v>3</v>
      </c>
      <c r="P219" s="19">
        <v>1</v>
      </c>
      <c r="Q219" s="19">
        <v>0</v>
      </c>
      <c r="R219" s="6">
        <v>613</v>
      </c>
    </row>
    <row r="220" spans="1:18" x14ac:dyDescent="0.25">
      <c r="A220" s="6" t="s">
        <v>1055</v>
      </c>
      <c r="B220" s="6" t="s">
        <v>1056</v>
      </c>
      <c r="C220" s="6">
        <v>1</v>
      </c>
      <c r="D220" s="6">
        <v>2</v>
      </c>
      <c r="E220" s="6">
        <v>4</v>
      </c>
      <c r="F220" s="19">
        <v>1</v>
      </c>
      <c r="G220" s="19">
        <v>0</v>
      </c>
      <c r="H220" s="6">
        <v>372</v>
      </c>
      <c r="K220" s="10" t="s">
        <v>1177</v>
      </c>
      <c r="L220" s="10" t="s">
        <v>1178</v>
      </c>
      <c r="M220" s="10">
        <v>1</v>
      </c>
      <c r="N220" s="10">
        <v>11</v>
      </c>
      <c r="O220" s="10">
        <v>3</v>
      </c>
      <c r="P220" s="19">
        <v>1</v>
      </c>
      <c r="Q220" s="19">
        <v>0</v>
      </c>
      <c r="R220" s="6">
        <v>349</v>
      </c>
    </row>
    <row r="221" spans="1:18" x14ac:dyDescent="0.25">
      <c r="A221" s="6" t="s">
        <v>1049</v>
      </c>
      <c r="B221" s="6" t="s">
        <v>1050</v>
      </c>
      <c r="C221" s="6">
        <v>1</v>
      </c>
      <c r="D221" s="6">
        <v>2</v>
      </c>
      <c r="E221" s="6">
        <v>1</v>
      </c>
      <c r="F221" s="19">
        <v>1</v>
      </c>
      <c r="G221" s="19">
        <v>0</v>
      </c>
      <c r="H221" s="6">
        <v>1849</v>
      </c>
      <c r="K221" s="10" t="s">
        <v>759</v>
      </c>
      <c r="L221" s="10" t="s">
        <v>760</v>
      </c>
      <c r="M221" s="10">
        <v>1</v>
      </c>
      <c r="N221" s="10">
        <v>5</v>
      </c>
      <c r="O221" s="10">
        <v>3</v>
      </c>
      <c r="P221" s="19">
        <v>1</v>
      </c>
      <c r="Q221" s="19">
        <v>0</v>
      </c>
      <c r="R221" s="6">
        <v>452</v>
      </c>
    </row>
    <row r="222" spans="1:18" x14ac:dyDescent="0.25">
      <c r="A222" s="6" t="s">
        <v>482</v>
      </c>
      <c r="B222" s="6" t="s">
        <v>483</v>
      </c>
      <c r="C222" s="6">
        <v>1</v>
      </c>
      <c r="D222" s="6">
        <v>10</v>
      </c>
      <c r="E222" s="6">
        <v>6</v>
      </c>
      <c r="F222" s="19">
        <v>1</v>
      </c>
      <c r="G222" s="19">
        <v>0</v>
      </c>
      <c r="H222" s="6">
        <v>263</v>
      </c>
      <c r="K222" s="10" t="s">
        <v>31</v>
      </c>
      <c r="L222" s="10" t="s">
        <v>757</v>
      </c>
      <c r="M222" s="10">
        <v>1</v>
      </c>
      <c r="N222" s="10">
        <v>57</v>
      </c>
      <c r="O222" s="10">
        <v>12</v>
      </c>
      <c r="P222" s="19">
        <v>1</v>
      </c>
      <c r="Q222" s="19">
        <v>0</v>
      </c>
      <c r="R222" s="6">
        <v>157</v>
      </c>
    </row>
    <row r="223" spans="1:18" x14ac:dyDescent="0.25">
      <c r="A223" s="6" t="s">
        <v>742</v>
      </c>
      <c r="B223" s="6" t="s">
        <v>743</v>
      </c>
      <c r="C223" s="6">
        <v>1</v>
      </c>
      <c r="D223" s="6">
        <v>7</v>
      </c>
      <c r="E223" s="6">
        <v>4</v>
      </c>
      <c r="F223" s="19">
        <v>1</v>
      </c>
      <c r="G223" s="19">
        <v>0</v>
      </c>
      <c r="H223" s="6">
        <v>344</v>
      </c>
      <c r="K223" s="10" t="s">
        <v>742</v>
      </c>
      <c r="L223" s="10" t="s">
        <v>743</v>
      </c>
      <c r="M223" s="10">
        <v>1</v>
      </c>
      <c r="N223" s="10">
        <v>7</v>
      </c>
      <c r="O223" s="10">
        <v>4</v>
      </c>
      <c r="P223" s="19">
        <v>1</v>
      </c>
      <c r="Q223" s="19">
        <v>0</v>
      </c>
      <c r="R223" s="6">
        <v>344</v>
      </c>
    </row>
    <row r="224" spans="1:18" x14ac:dyDescent="0.25">
      <c r="A224" s="6" t="s">
        <v>751</v>
      </c>
      <c r="B224" s="6" t="s">
        <v>752</v>
      </c>
      <c r="C224" s="6">
        <v>1</v>
      </c>
      <c r="D224" s="6">
        <v>2</v>
      </c>
      <c r="E224" s="6">
        <v>4</v>
      </c>
      <c r="F224" s="19">
        <v>1</v>
      </c>
      <c r="G224" s="19">
        <v>0</v>
      </c>
      <c r="H224" s="6">
        <v>303</v>
      </c>
      <c r="K224" s="10" t="s">
        <v>1159</v>
      </c>
      <c r="L224" s="10" t="s">
        <v>1160</v>
      </c>
      <c r="M224" s="10">
        <v>1</v>
      </c>
      <c r="N224" s="10">
        <v>2</v>
      </c>
      <c r="O224" s="10">
        <v>5</v>
      </c>
      <c r="P224" s="19">
        <v>1</v>
      </c>
      <c r="Q224" s="19">
        <v>0</v>
      </c>
      <c r="R224" s="6">
        <v>223</v>
      </c>
    </row>
    <row r="225" spans="1:18" x14ac:dyDescent="0.25">
      <c r="A225" s="6" t="s">
        <v>915</v>
      </c>
      <c r="B225" s="6" t="s">
        <v>916</v>
      </c>
      <c r="C225" s="6">
        <v>1</v>
      </c>
      <c r="D225" s="6">
        <v>4</v>
      </c>
      <c r="E225" s="6">
        <v>2</v>
      </c>
      <c r="F225" s="19">
        <v>1</v>
      </c>
      <c r="G225" s="19">
        <v>0</v>
      </c>
      <c r="H225" s="6">
        <v>675</v>
      </c>
      <c r="K225" s="10" t="s">
        <v>1165</v>
      </c>
      <c r="L225" s="10" t="s">
        <v>1166</v>
      </c>
      <c r="M225" s="10">
        <v>1</v>
      </c>
      <c r="N225" s="10">
        <v>5</v>
      </c>
      <c r="O225" s="10">
        <v>3</v>
      </c>
      <c r="P225" s="19">
        <v>1</v>
      </c>
      <c r="Q225" s="19">
        <v>0</v>
      </c>
      <c r="R225" s="6">
        <v>435</v>
      </c>
    </row>
    <row r="226" spans="1:18" x14ac:dyDescent="0.25">
      <c r="A226" s="6" t="s">
        <v>476</v>
      </c>
      <c r="B226" s="6" t="s">
        <v>477</v>
      </c>
      <c r="C226" s="6">
        <v>1</v>
      </c>
      <c r="D226" s="6">
        <v>8</v>
      </c>
      <c r="E226" s="6">
        <v>2</v>
      </c>
      <c r="F226" s="19">
        <v>1</v>
      </c>
      <c r="G226" s="19">
        <v>0</v>
      </c>
      <c r="H226" s="6">
        <v>680</v>
      </c>
      <c r="K226" s="10" t="s">
        <v>51</v>
      </c>
      <c r="L226" s="10" t="s">
        <v>52</v>
      </c>
      <c r="M226" s="10">
        <v>1</v>
      </c>
      <c r="N226" s="10">
        <v>30</v>
      </c>
      <c r="O226" s="10">
        <v>3</v>
      </c>
      <c r="P226" s="19">
        <v>1</v>
      </c>
      <c r="Q226" s="19">
        <v>0</v>
      </c>
      <c r="R226" s="6">
        <v>422</v>
      </c>
    </row>
    <row r="227" spans="1:18" x14ac:dyDescent="0.25">
      <c r="A227" s="6" t="s">
        <v>473</v>
      </c>
      <c r="B227" s="6" t="s">
        <v>474</v>
      </c>
      <c r="C227" s="6">
        <v>1</v>
      </c>
      <c r="D227" s="6">
        <v>3</v>
      </c>
      <c r="E227" s="6">
        <v>2</v>
      </c>
      <c r="F227" s="19">
        <v>1</v>
      </c>
      <c r="G227" s="19">
        <v>0</v>
      </c>
      <c r="H227" s="6">
        <v>638</v>
      </c>
      <c r="K227" s="10" t="s">
        <v>1007</v>
      </c>
      <c r="L227" s="10" t="s">
        <v>1008</v>
      </c>
      <c r="M227" s="10">
        <v>1</v>
      </c>
      <c r="N227" s="10">
        <v>24</v>
      </c>
      <c r="O227" s="10">
        <v>5</v>
      </c>
      <c r="P227" s="19">
        <v>1</v>
      </c>
      <c r="Q227" s="19">
        <v>0</v>
      </c>
      <c r="R227" s="6">
        <v>299</v>
      </c>
    </row>
    <row r="228" spans="1:18" x14ac:dyDescent="0.25">
      <c r="A228" s="6" t="s">
        <v>774</v>
      </c>
      <c r="B228" s="6" t="s">
        <v>775</v>
      </c>
      <c r="C228" s="6">
        <v>1</v>
      </c>
      <c r="D228" s="6">
        <v>10</v>
      </c>
      <c r="E228" s="6">
        <v>3</v>
      </c>
      <c r="F228" s="19">
        <v>1</v>
      </c>
      <c r="G228" s="19">
        <v>0</v>
      </c>
      <c r="H228" s="6">
        <v>441</v>
      </c>
    </row>
    <row r="229" spans="1:18" x14ac:dyDescent="0.25">
      <c r="A229" s="6" t="s">
        <v>393</v>
      </c>
      <c r="B229" s="6" t="s">
        <v>394</v>
      </c>
      <c r="C229" s="6">
        <v>1</v>
      </c>
      <c r="D229" s="6">
        <v>6</v>
      </c>
      <c r="E229" s="6">
        <v>4</v>
      </c>
      <c r="F229" s="19">
        <v>1</v>
      </c>
      <c r="G229" s="19">
        <v>0</v>
      </c>
      <c r="H229" s="6">
        <v>226</v>
      </c>
    </row>
    <row r="230" spans="1:18" x14ac:dyDescent="0.25">
      <c r="A230" s="6" t="s">
        <v>1073</v>
      </c>
      <c r="B230" s="6" t="s">
        <v>1074</v>
      </c>
      <c r="C230" s="6">
        <v>1</v>
      </c>
      <c r="D230" s="6">
        <v>8</v>
      </c>
      <c r="E230" s="6">
        <v>2</v>
      </c>
      <c r="F230" s="19">
        <v>1</v>
      </c>
      <c r="G230" s="19">
        <v>0</v>
      </c>
      <c r="H230" s="6">
        <v>1215</v>
      </c>
    </row>
    <row r="231" spans="1:18" x14ac:dyDescent="0.25">
      <c r="A231" s="6" t="s">
        <v>868</v>
      </c>
      <c r="B231" s="6" t="s">
        <v>869</v>
      </c>
      <c r="C231" s="6">
        <v>1</v>
      </c>
      <c r="D231" s="6">
        <v>28</v>
      </c>
      <c r="E231" s="6">
        <v>2</v>
      </c>
      <c r="F231" s="19">
        <v>1</v>
      </c>
      <c r="G231" s="19">
        <v>0</v>
      </c>
      <c r="H231" s="6">
        <v>705</v>
      </c>
    </row>
    <row r="232" spans="1:18" x14ac:dyDescent="0.25">
      <c r="A232" s="6" t="s">
        <v>31</v>
      </c>
      <c r="B232" s="6" t="s">
        <v>757</v>
      </c>
      <c r="C232" s="6">
        <v>1</v>
      </c>
      <c r="D232" s="6">
        <v>57</v>
      </c>
      <c r="E232" s="6">
        <v>12</v>
      </c>
      <c r="F232" s="19">
        <v>1</v>
      </c>
      <c r="G232" s="19">
        <v>0</v>
      </c>
      <c r="H232" s="6">
        <v>157</v>
      </c>
    </row>
    <row r="233" spans="1:18" x14ac:dyDescent="0.25">
      <c r="A233" s="6" t="s">
        <v>759</v>
      </c>
      <c r="B233" s="6" t="s">
        <v>760</v>
      </c>
      <c r="C233" s="6">
        <v>1</v>
      </c>
      <c r="D233" s="6">
        <v>5</v>
      </c>
      <c r="E233" s="6">
        <v>3</v>
      </c>
      <c r="F233" s="19">
        <v>1</v>
      </c>
      <c r="G233" s="19">
        <v>0</v>
      </c>
      <c r="H233" s="6">
        <v>452</v>
      </c>
    </row>
    <row r="234" spans="1:18" x14ac:dyDescent="0.25">
      <c r="A234" s="6" t="s">
        <v>81</v>
      </c>
      <c r="B234" s="6" t="s">
        <v>82</v>
      </c>
      <c r="C234" s="6">
        <v>1</v>
      </c>
      <c r="D234" s="6">
        <v>2</v>
      </c>
      <c r="E234" s="6">
        <v>1</v>
      </c>
      <c r="F234" s="19">
        <v>1</v>
      </c>
      <c r="G234" s="19">
        <v>0</v>
      </c>
      <c r="H234" s="6">
        <v>1257</v>
      </c>
    </row>
    <row r="235" spans="1:18" x14ac:dyDescent="0.25">
      <c r="A235" s="6" t="s">
        <v>768</v>
      </c>
      <c r="B235" s="6" t="s">
        <v>769</v>
      </c>
      <c r="C235" s="6">
        <v>1</v>
      </c>
      <c r="D235" s="6">
        <v>37</v>
      </c>
      <c r="E235" s="6">
        <v>3</v>
      </c>
      <c r="F235" s="19">
        <v>1</v>
      </c>
      <c r="G235" s="19">
        <v>0</v>
      </c>
      <c r="H235" s="6">
        <v>613</v>
      </c>
    </row>
    <row r="236" spans="1:18" x14ac:dyDescent="0.25">
      <c r="A236" s="6" t="s">
        <v>51</v>
      </c>
      <c r="B236" s="6" t="s">
        <v>52</v>
      </c>
      <c r="C236" s="6">
        <v>1</v>
      </c>
      <c r="D236" s="6">
        <v>30</v>
      </c>
      <c r="E236" s="6">
        <v>3</v>
      </c>
      <c r="F236" s="19">
        <v>1</v>
      </c>
      <c r="G236" s="19">
        <v>0</v>
      </c>
      <c r="H236" s="6">
        <v>422</v>
      </c>
    </row>
    <row r="237" spans="1:18" x14ac:dyDescent="0.25">
      <c r="A237" s="6" t="s">
        <v>771</v>
      </c>
      <c r="B237" s="6" t="s">
        <v>772</v>
      </c>
      <c r="C237" s="6">
        <v>1</v>
      </c>
      <c r="D237" s="6">
        <v>9</v>
      </c>
      <c r="E237" s="6">
        <v>4</v>
      </c>
      <c r="F237" s="19">
        <v>1</v>
      </c>
      <c r="G237" s="19">
        <v>0</v>
      </c>
      <c r="H237" s="6">
        <v>557</v>
      </c>
    </row>
    <row r="238" spans="1:18" x14ac:dyDescent="0.25">
      <c r="A238" s="6" t="s">
        <v>996</v>
      </c>
      <c r="B238" s="6" t="s">
        <v>997</v>
      </c>
      <c r="C238" s="6">
        <v>1</v>
      </c>
      <c r="D238" s="6">
        <v>2</v>
      </c>
      <c r="E238" s="6">
        <v>1</v>
      </c>
      <c r="F238" s="19">
        <v>1</v>
      </c>
      <c r="G238" s="19">
        <v>0</v>
      </c>
      <c r="H238" s="6">
        <v>2012</v>
      </c>
    </row>
    <row r="239" spans="1:18" x14ac:dyDescent="0.25">
      <c r="A239" s="6" t="s">
        <v>718</v>
      </c>
      <c r="B239" s="6" t="s">
        <v>719</v>
      </c>
      <c r="C239" s="6">
        <v>1</v>
      </c>
      <c r="D239" s="6">
        <v>3</v>
      </c>
      <c r="E239" s="6">
        <v>2</v>
      </c>
      <c r="F239" s="19">
        <v>1</v>
      </c>
      <c r="G239" s="19">
        <v>0</v>
      </c>
      <c r="H239" s="6">
        <v>907</v>
      </c>
    </row>
    <row r="240" spans="1:18" x14ac:dyDescent="0.25">
      <c r="A240" s="6" t="s">
        <v>1061</v>
      </c>
      <c r="B240" s="6" t="s">
        <v>1062</v>
      </c>
      <c r="C240" s="6">
        <v>1</v>
      </c>
      <c r="D240" s="6">
        <v>3</v>
      </c>
      <c r="E240" s="6">
        <v>4</v>
      </c>
      <c r="F240" s="19">
        <v>1</v>
      </c>
      <c r="G240" s="19">
        <v>0</v>
      </c>
      <c r="H240" s="6">
        <v>406</v>
      </c>
    </row>
    <row r="241" spans="1:8" x14ac:dyDescent="0.25">
      <c r="A241" s="6" t="s">
        <v>712</v>
      </c>
      <c r="B241" s="6" t="s">
        <v>713</v>
      </c>
      <c r="C241" s="6">
        <v>1</v>
      </c>
      <c r="D241" s="6">
        <v>9</v>
      </c>
      <c r="E241" s="6">
        <v>2</v>
      </c>
      <c r="F241" s="19">
        <v>1</v>
      </c>
      <c r="G241" s="19">
        <v>0</v>
      </c>
      <c r="H241" s="6">
        <v>476</v>
      </c>
    </row>
    <row r="242" spans="1:8" x14ac:dyDescent="0.25">
      <c r="A242" s="6" t="s">
        <v>715</v>
      </c>
      <c r="B242" s="6" t="s">
        <v>716</v>
      </c>
      <c r="C242" s="6">
        <v>1</v>
      </c>
      <c r="D242" s="6">
        <v>4</v>
      </c>
      <c r="E242" s="6">
        <v>3</v>
      </c>
      <c r="F242" s="19">
        <v>1</v>
      </c>
      <c r="G242" s="19">
        <v>0</v>
      </c>
      <c r="H242" s="6">
        <v>754</v>
      </c>
    </row>
    <row r="243" spans="1:8" x14ac:dyDescent="0.25">
      <c r="A243" s="6" t="s">
        <v>360</v>
      </c>
      <c r="B243" s="6" t="s">
        <v>361</v>
      </c>
      <c r="C243" s="6">
        <v>1</v>
      </c>
      <c r="D243" s="6">
        <v>16</v>
      </c>
      <c r="E243" s="6">
        <v>3</v>
      </c>
      <c r="F243" s="19">
        <v>1</v>
      </c>
      <c r="G243" s="19">
        <v>0</v>
      </c>
      <c r="H243" s="6">
        <v>308</v>
      </c>
    </row>
    <row r="244" spans="1:8" x14ac:dyDescent="0.25">
      <c r="A244" s="6" t="s">
        <v>357</v>
      </c>
      <c r="B244" s="6" t="s">
        <v>358</v>
      </c>
      <c r="C244" s="6">
        <v>1</v>
      </c>
      <c r="D244" s="6">
        <v>9</v>
      </c>
      <c r="E244" s="6">
        <v>1</v>
      </c>
      <c r="F244" s="19">
        <v>1</v>
      </c>
      <c r="G244" s="19">
        <v>0</v>
      </c>
      <c r="H244" s="6">
        <v>895</v>
      </c>
    </row>
    <row r="245" spans="1:8" x14ac:dyDescent="0.25">
      <c r="A245" s="6" t="s">
        <v>975</v>
      </c>
      <c r="B245" s="6" t="s">
        <v>976</v>
      </c>
      <c r="C245" s="6">
        <v>1</v>
      </c>
      <c r="D245" s="6">
        <v>3</v>
      </c>
      <c r="E245" s="6">
        <v>3</v>
      </c>
      <c r="F245" s="19">
        <v>1</v>
      </c>
      <c r="G245" s="19">
        <v>0</v>
      </c>
      <c r="H245" s="6">
        <v>665</v>
      </c>
    </row>
    <row r="246" spans="1:8" x14ac:dyDescent="0.25">
      <c r="A246" s="6" t="s">
        <v>590</v>
      </c>
      <c r="B246" s="6" t="s">
        <v>591</v>
      </c>
      <c r="C246" s="6">
        <v>1</v>
      </c>
      <c r="D246" s="6">
        <v>10</v>
      </c>
      <c r="E246" s="6">
        <v>6</v>
      </c>
      <c r="F246" s="19">
        <v>1</v>
      </c>
      <c r="G246" s="19">
        <v>0</v>
      </c>
      <c r="H246" s="6">
        <v>246</v>
      </c>
    </row>
    <row r="247" spans="1:8" x14ac:dyDescent="0.25">
      <c r="A247" s="6" t="s">
        <v>963</v>
      </c>
      <c r="B247" s="6" t="s">
        <v>964</v>
      </c>
      <c r="C247" s="6">
        <v>1</v>
      </c>
      <c r="D247" s="6">
        <v>4</v>
      </c>
      <c r="E247" s="6">
        <v>2</v>
      </c>
      <c r="F247" s="19">
        <v>1</v>
      </c>
      <c r="G247" s="19">
        <v>0</v>
      </c>
      <c r="H247" s="6">
        <v>741</v>
      </c>
    </row>
    <row r="248" spans="1:8" x14ac:dyDescent="0.25">
      <c r="A248" s="6" t="s">
        <v>434</v>
      </c>
      <c r="B248" s="6" t="s">
        <v>435</v>
      </c>
      <c r="C248" s="6">
        <v>1</v>
      </c>
      <c r="D248" s="6">
        <v>2</v>
      </c>
      <c r="E248" s="6">
        <v>5</v>
      </c>
      <c r="F248" s="19">
        <v>1</v>
      </c>
      <c r="G248" s="19">
        <v>0</v>
      </c>
      <c r="H248" s="6">
        <v>277</v>
      </c>
    </row>
    <row r="249" spans="1:8" x14ac:dyDescent="0.25">
      <c r="A249" s="6" t="s">
        <v>877</v>
      </c>
      <c r="B249" s="6" t="s">
        <v>878</v>
      </c>
      <c r="C249" s="6">
        <v>1</v>
      </c>
      <c r="D249" s="6">
        <v>6</v>
      </c>
      <c r="E249" s="6">
        <v>2</v>
      </c>
      <c r="F249" s="19">
        <v>1</v>
      </c>
      <c r="G249" s="19">
        <v>0</v>
      </c>
      <c r="H249" s="6">
        <v>599</v>
      </c>
    </row>
    <row r="250" spans="1:8" x14ac:dyDescent="0.25">
      <c r="A250" s="6" t="s">
        <v>954</v>
      </c>
      <c r="B250" s="6" t="s">
        <v>955</v>
      </c>
      <c r="C250" s="6">
        <v>1</v>
      </c>
      <c r="D250" s="6">
        <v>3</v>
      </c>
      <c r="E250" s="6">
        <v>7</v>
      </c>
      <c r="F250" s="19">
        <v>1</v>
      </c>
      <c r="G250" s="19">
        <v>0</v>
      </c>
      <c r="H250" s="6">
        <v>148</v>
      </c>
    </row>
    <row r="251" spans="1:8" x14ac:dyDescent="0.25">
      <c r="A251" s="6" t="s">
        <v>643</v>
      </c>
      <c r="B251" s="6" t="s">
        <v>644</v>
      </c>
      <c r="C251" s="6">
        <v>1</v>
      </c>
      <c r="D251" s="6">
        <v>7</v>
      </c>
      <c r="E251" s="6">
        <v>1</v>
      </c>
      <c r="F251" s="19">
        <v>1</v>
      </c>
      <c r="G251" s="19">
        <v>0</v>
      </c>
      <c r="H251" s="6">
        <v>2286</v>
      </c>
    </row>
    <row r="252" spans="1:8" x14ac:dyDescent="0.25">
      <c r="A252" s="6" t="s">
        <v>951</v>
      </c>
      <c r="B252" s="6" t="s">
        <v>952</v>
      </c>
      <c r="C252" s="6">
        <v>1</v>
      </c>
      <c r="D252" s="6">
        <v>2</v>
      </c>
      <c r="E252" s="6">
        <v>2</v>
      </c>
      <c r="F252" s="19">
        <v>1</v>
      </c>
      <c r="G252" s="19">
        <v>0</v>
      </c>
      <c r="H252" s="6">
        <v>910</v>
      </c>
    </row>
    <row r="253" spans="1:8" x14ac:dyDescent="0.25">
      <c r="A253" s="6" t="s">
        <v>342</v>
      </c>
      <c r="B253" s="6" t="s">
        <v>343</v>
      </c>
      <c r="C253" s="6">
        <v>1</v>
      </c>
      <c r="D253" s="6">
        <v>11</v>
      </c>
      <c r="E253" s="6">
        <v>1</v>
      </c>
      <c r="F253" s="19">
        <v>1</v>
      </c>
      <c r="G253" s="19">
        <v>0</v>
      </c>
      <c r="H253" s="6">
        <v>860</v>
      </c>
    </row>
    <row r="254" spans="1:8" x14ac:dyDescent="0.25">
      <c r="A254" s="6" t="s">
        <v>339</v>
      </c>
      <c r="B254" s="6" t="s">
        <v>340</v>
      </c>
      <c r="C254" s="6">
        <v>1</v>
      </c>
      <c r="D254" s="6">
        <v>3</v>
      </c>
      <c r="E254" s="6">
        <v>1</v>
      </c>
      <c r="F254" s="19">
        <v>1</v>
      </c>
      <c r="G254" s="19">
        <v>0</v>
      </c>
      <c r="H254" s="6">
        <v>770</v>
      </c>
    </row>
    <row r="255" spans="1:8" x14ac:dyDescent="0.25">
      <c r="A255" s="6" t="s">
        <v>960</v>
      </c>
      <c r="B255" s="6" t="s">
        <v>961</v>
      </c>
      <c r="C255" s="6">
        <v>1</v>
      </c>
      <c r="D255" s="6">
        <v>4</v>
      </c>
      <c r="E255" s="6">
        <v>4</v>
      </c>
      <c r="F255" s="19">
        <v>1</v>
      </c>
      <c r="G255" s="19">
        <v>0</v>
      </c>
      <c r="H255" s="6">
        <v>419</v>
      </c>
    </row>
    <row r="256" spans="1:8" x14ac:dyDescent="0.25">
      <c r="A256" s="6" t="s">
        <v>779</v>
      </c>
      <c r="B256" s="6" t="s">
        <v>780</v>
      </c>
      <c r="C256" s="6">
        <v>1</v>
      </c>
      <c r="D256" s="6">
        <v>3</v>
      </c>
      <c r="E256" s="6">
        <v>1</v>
      </c>
      <c r="F256" s="19">
        <v>1</v>
      </c>
      <c r="G256" s="19">
        <v>0</v>
      </c>
      <c r="H256" s="6">
        <v>626</v>
      </c>
    </row>
    <row r="257" spans="1:8" x14ac:dyDescent="0.25">
      <c r="A257" s="6" t="s">
        <v>440</v>
      </c>
      <c r="B257" s="6" t="s">
        <v>441</v>
      </c>
      <c r="C257" s="6">
        <v>1</v>
      </c>
      <c r="D257" s="6">
        <v>8</v>
      </c>
      <c r="E257" s="6">
        <v>11</v>
      </c>
      <c r="F257" s="19">
        <v>1</v>
      </c>
      <c r="G257" s="19">
        <v>0</v>
      </c>
      <c r="H257" s="6">
        <v>150</v>
      </c>
    </row>
    <row r="258" spans="1:8" x14ac:dyDescent="0.25">
      <c r="A258" s="6" t="s">
        <v>390</v>
      </c>
      <c r="B258" s="6" t="s">
        <v>391</v>
      </c>
      <c r="C258" s="6">
        <v>1</v>
      </c>
      <c r="D258" s="6">
        <v>10</v>
      </c>
      <c r="E258" s="6">
        <v>9</v>
      </c>
      <c r="F258" s="19">
        <v>1</v>
      </c>
      <c r="G258" s="19">
        <v>0</v>
      </c>
      <c r="H258" s="6">
        <v>198</v>
      </c>
    </row>
    <row r="259" spans="1:8" x14ac:dyDescent="0.25">
      <c r="A259" s="6" t="s">
        <v>443</v>
      </c>
      <c r="B259" s="6" t="s">
        <v>444</v>
      </c>
      <c r="C259" s="6">
        <v>1</v>
      </c>
      <c r="D259" s="6">
        <v>11</v>
      </c>
      <c r="E259" s="6">
        <v>5</v>
      </c>
      <c r="F259" s="19">
        <v>1</v>
      </c>
      <c r="G259" s="19">
        <v>0</v>
      </c>
      <c r="H259" s="6">
        <v>348</v>
      </c>
    </row>
    <row r="260" spans="1:8" x14ac:dyDescent="0.25">
      <c r="A260" s="6" t="s">
        <v>31</v>
      </c>
      <c r="B260" s="6" t="s">
        <v>334</v>
      </c>
      <c r="C260" s="6">
        <v>1</v>
      </c>
      <c r="D260" s="6">
        <v>15</v>
      </c>
      <c r="E260" s="6">
        <v>3</v>
      </c>
      <c r="F260" s="19">
        <v>1</v>
      </c>
      <c r="G260" s="19">
        <v>0</v>
      </c>
      <c r="H260" s="6">
        <v>375</v>
      </c>
    </row>
    <row r="261" spans="1:8" x14ac:dyDescent="0.25">
      <c r="A261" s="6" t="s">
        <v>384</v>
      </c>
      <c r="B261" s="6" t="s">
        <v>385</v>
      </c>
      <c r="C261" s="6">
        <v>1</v>
      </c>
      <c r="D261" s="6">
        <v>6</v>
      </c>
      <c r="E261" s="6">
        <v>4</v>
      </c>
      <c r="F261" s="19">
        <v>1</v>
      </c>
      <c r="G261" s="19">
        <v>0</v>
      </c>
      <c r="H261" s="6">
        <v>306</v>
      </c>
    </row>
    <row r="262" spans="1:8" x14ac:dyDescent="0.25">
      <c r="A262" s="6" t="s">
        <v>886</v>
      </c>
      <c r="B262" s="6" t="s">
        <v>887</v>
      </c>
      <c r="C262" s="6">
        <v>1</v>
      </c>
      <c r="D262" s="6">
        <v>23</v>
      </c>
      <c r="E262" s="6">
        <v>2</v>
      </c>
      <c r="F262" s="19">
        <v>1</v>
      </c>
      <c r="G262" s="19">
        <v>0</v>
      </c>
      <c r="H262" s="6">
        <v>644</v>
      </c>
    </row>
    <row r="263" spans="1:8" x14ac:dyDescent="0.25">
      <c r="A263" s="6" t="s">
        <v>522</v>
      </c>
      <c r="B263" s="6" t="s">
        <v>523</v>
      </c>
      <c r="C263" s="6">
        <v>1</v>
      </c>
      <c r="D263" s="6">
        <v>7</v>
      </c>
      <c r="E263" s="6">
        <v>1</v>
      </c>
      <c r="F263" s="19">
        <v>1</v>
      </c>
      <c r="G263" s="19">
        <v>0</v>
      </c>
      <c r="H263" s="6">
        <v>1498</v>
      </c>
    </row>
    <row r="264" spans="1:8" x14ac:dyDescent="0.25">
      <c r="A264" s="6" t="s">
        <v>903</v>
      </c>
      <c r="B264" s="6" t="s">
        <v>904</v>
      </c>
      <c r="C264" s="6">
        <v>1</v>
      </c>
      <c r="D264" s="6">
        <v>16</v>
      </c>
      <c r="E264" s="6">
        <v>3</v>
      </c>
      <c r="F264" s="19">
        <v>1</v>
      </c>
      <c r="G264" s="19">
        <v>0</v>
      </c>
      <c r="H264" s="6">
        <v>418</v>
      </c>
    </row>
    <row r="265" spans="1:8" x14ac:dyDescent="0.25">
      <c r="A265" s="6" t="s">
        <v>739</v>
      </c>
      <c r="B265" s="6" t="s">
        <v>740</v>
      </c>
      <c r="C265" s="6">
        <v>1</v>
      </c>
      <c r="D265" s="6">
        <v>9</v>
      </c>
      <c r="E265" s="6">
        <v>4</v>
      </c>
      <c r="F265" s="19">
        <v>1</v>
      </c>
      <c r="G265" s="19">
        <v>0</v>
      </c>
      <c r="H265" s="6">
        <v>274</v>
      </c>
    </row>
    <row r="266" spans="1:8" x14ac:dyDescent="0.25">
      <c r="A266" s="6" t="s">
        <v>987</v>
      </c>
      <c r="B266" s="6" t="s">
        <v>988</v>
      </c>
      <c r="C266" s="6">
        <v>1</v>
      </c>
      <c r="D266" s="6">
        <v>5</v>
      </c>
      <c r="E266" s="6">
        <v>2</v>
      </c>
      <c r="F266" s="19">
        <v>1</v>
      </c>
      <c r="G266" s="19">
        <v>0</v>
      </c>
      <c r="H266" s="6">
        <v>962</v>
      </c>
    </row>
    <row r="267" spans="1:8" x14ac:dyDescent="0.25">
      <c r="A267" s="6" t="s">
        <v>1002</v>
      </c>
      <c r="B267" s="6" t="s">
        <v>1003</v>
      </c>
      <c r="C267" s="6">
        <v>1</v>
      </c>
      <c r="D267" s="6">
        <v>2</v>
      </c>
      <c r="E267" s="6">
        <v>2</v>
      </c>
      <c r="F267" s="19">
        <v>1</v>
      </c>
      <c r="G267" s="19">
        <v>0</v>
      </c>
      <c r="H267" s="6">
        <v>729</v>
      </c>
    </row>
    <row r="268" spans="1:8" x14ac:dyDescent="0.25">
      <c r="A268" s="6" t="s">
        <v>31</v>
      </c>
      <c r="B268" s="6" t="s">
        <v>1005</v>
      </c>
      <c r="C268" s="6">
        <v>1</v>
      </c>
      <c r="D268" s="6">
        <v>2</v>
      </c>
      <c r="E268" s="6">
        <v>4</v>
      </c>
      <c r="F268" s="19">
        <v>1</v>
      </c>
      <c r="G268" s="19">
        <v>0</v>
      </c>
      <c r="H268" s="6">
        <v>646</v>
      </c>
    </row>
    <row r="269" spans="1:8" x14ac:dyDescent="0.25">
      <c r="A269" s="6" t="s">
        <v>419</v>
      </c>
      <c r="B269" s="6" t="s">
        <v>420</v>
      </c>
      <c r="C269" s="6">
        <v>1</v>
      </c>
      <c r="D269" s="6">
        <v>24</v>
      </c>
      <c r="E269" s="6">
        <v>2</v>
      </c>
      <c r="F269" s="19">
        <v>1</v>
      </c>
      <c r="G269" s="19">
        <v>0</v>
      </c>
      <c r="H269" s="6">
        <v>734</v>
      </c>
    </row>
    <row r="270" spans="1:8" x14ac:dyDescent="0.25">
      <c r="A270" s="6" t="s">
        <v>782</v>
      </c>
      <c r="B270" s="6" t="s">
        <v>783</v>
      </c>
      <c r="C270" s="6">
        <v>1</v>
      </c>
      <c r="D270" s="6">
        <v>6</v>
      </c>
      <c r="E270" s="6">
        <v>2</v>
      </c>
      <c r="F270" s="19">
        <v>1</v>
      </c>
      <c r="G270" s="19">
        <v>0</v>
      </c>
      <c r="H270" s="6">
        <v>485</v>
      </c>
    </row>
    <row r="271" spans="1:8" x14ac:dyDescent="0.25">
      <c r="A271" s="6" t="s">
        <v>31</v>
      </c>
      <c r="B271" s="6" t="s">
        <v>508</v>
      </c>
      <c r="C271" s="6">
        <v>1</v>
      </c>
      <c r="D271" s="6">
        <v>63</v>
      </c>
      <c r="E271" s="6">
        <v>10</v>
      </c>
      <c r="F271" s="19">
        <v>1</v>
      </c>
      <c r="G271" s="19">
        <v>0</v>
      </c>
      <c r="H271" s="6">
        <v>197</v>
      </c>
    </row>
    <row r="272" spans="1:8" x14ac:dyDescent="0.25">
      <c r="A272" s="6" t="s">
        <v>505</v>
      </c>
      <c r="B272" s="6" t="s">
        <v>506</v>
      </c>
      <c r="C272" s="6">
        <v>1</v>
      </c>
      <c r="D272" s="6">
        <v>96</v>
      </c>
      <c r="E272" s="6">
        <v>20</v>
      </c>
      <c r="F272" s="19">
        <v>1</v>
      </c>
      <c r="G272" s="19">
        <v>0</v>
      </c>
      <c r="H272" s="6">
        <v>83</v>
      </c>
    </row>
    <row r="273" spans="1:8" x14ac:dyDescent="0.25">
      <c r="A273" s="6" t="s">
        <v>957</v>
      </c>
      <c r="B273" s="6" t="s">
        <v>958</v>
      </c>
      <c r="C273" s="6">
        <v>1</v>
      </c>
      <c r="D273" s="6">
        <v>2</v>
      </c>
      <c r="E273" s="6">
        <v>1</v>
      </c>
      <c r="F273" s="19">
        <v>1</v>
      </c>
      <c r="G273" s="19">
        <v>0</v>
      </c>
      <c r="H273" s="6">
        <v>1210</v>
      </c>
    </row>
    <row r="274" spans="1:8" x14ac:dyDescent="0.25">
      <c r="A274" s="6" t="s">
        <v>703</v>
      </c>
      <c r="B274" s="6" t="s">
        <v>704</v>
      </c>
      <c r="C274" s="6">
        <v>1</v>
      </c>
      <c r="D274" s="6">
        <v>27</v>
      </c>
      <c r="E274" s="6">
        <v>4</v>
      </c>
      <c r="F274" s="19">
        <v>1</v>
      </c>
      <c r="G274" s="19">
        <v>0</v>
      </c>
      <c r="H274" s="6">
        <v>621</v>
      </c>
    </row>
    <row r="275" spans="1:8" x14ac:dyDescent="0.25">
      <c r="A275" s="6" t="s">
        <v>1025</v>
      </c>
      <c r="B275" s="6" t="s">
        <v>1026</v>
      </c>
      <c r="C275" s="6">
        <v>1</v>
      </c>
      <c r="D275" s="6">
        <v>2</v>
      </c>
      <c r="E275" s="6">
        <v>2</v>
      </c>
      <c r="F275" s="19">
        <v>1</v>
      </c>
      <c r="G275" s="19">
        <v>0</v>
      </c>
      <c r="H275" s="6">
        <v>690</v>
      </c>
    </row>
    <row r="276" spans="1:8" x14ac:dyDescent="0.25">
      <c r="A276" s="6" t="s">
        <v>31</v>
      </c>
      <c r="B276" s="6" t="s">
        <v>485</v>
      </c>
      <c r="C276" s="6">
        <v>1</v>
      </c>
      <c r="D276" s="6">
        <v>5</v>
      </c>
      <c r="E276" s="6">
        <v>2</v>
      </c>
      <c r="F276" s="19">
        <v>1</v>
      </c>
      <c r="G276" s="19">
        <v>0</v>
      </c>
      <c r="H276" s="6">
        <v>476</v>
      </c>
    </row>
    <row r="277" spans="1:8" x14ac:dyDescent="0.25">
      <c r="A277" s="6" t="s">
        <v>694</v>
      </c>
      <c r="B277" s="6" t="s">
        <v>695</v>
      </c>
      <c r="C277" s="6">
        <v>1</v>
      </c>
      <c r="D277" s="6">
        <v>12</v>
      </c>
      <c r="E277" s="6">
        <v>1</v>
      </c>
      <c r="F277" s="19">
        <v>1</v>
      </c>
      <c r="G277" s="19">
        <v>0</v>
      </c>
      <c r="H277" s="6">
        <v>1012</v>
      </c>
    </row>
    <row r="278" spans="1:8" x14ac:dyDescent="0.25">
      <c r="A278" s="6" t="s">
        <v>1094</v>
      </c>
      <c r="B278" s="6" t="s">
        <v>1095</v>
      </c>
      <c r="C278" s="6">
        <v>1</v>
      </c>
      <c r="D278" s="6">
        <v>1</v>
      </c>
      <c r="E278" s="6">
        <v>2</v>
      </c>
      <c r="F278" s="19">
        <v>1</v>
      </c>
      <c r="G278" s="19">
        <v>0</v>
      </c>
      <c r="H278" s="6">
        <v>640</v>
      </c>
    </row>
    <row r="279" spans="1:8" x14ac:dyDescent="0.25">
      <c r="A279" s="6" t="s">
        <v>425</v>
      </c>
      <c r="B279" s="6" t="s">
        <v>426</v>
      </c>
      <c r="C279" s="6">
        <v>1</v>
      </c>
      <c r="D279" s="6">
        <v>6</v>
      </c>
      <c r="E279" s="6">
        <v>2</v>
      </c>
      <c r="F279" s="19">
        <v>1</v>
      </c>
      <c r="G279" s="19">
        <v>0</v>
      </c>
      <c r="H279" s="6">
        <v>972</v>
      </c>
    </row>
    <row r="280" spans="1:8" x14ac:dyDescent="0.25">
      <c r="A280" s="6" t="s">
        <v>428</v>
      </c>
      <c r="B280" s="6" t="s">
        <v>429</v>
      </c>
      <c r="C280" s="6">
        <v>1</v>
      </c>
      <c r="D280" s="6">
        <v>18</v>
      </c>
      <c r="E280" s="6">
        <v>2</v>
      </c>
      <c r="F280" s="19">
        <v>1</v>
      </c>
      <c r="G280" s="19">
        <v>0</v>
      </c>
      <c r="H280" s="6">
        <v>1000</v>
      </c>
    </row>
    <row r="281" spans="1:8" x14ac:dyDescent="0.25">
      <c r="A281" s="6" t="s">
        <v>381</v>
      </c>
      <c r="B281" s="6" t="s">
        <v>382</v>
      </c>
      <c r="C281" s="6">
        <v>1</v>
      </c>
      <c r="D281" s="6">
        <v>4</v>
      </c>
      <c r="E281" s="6">
        <v>3</v>
      </c>
      <c r="F281" s="19">
        <v>1</v>
      </c>
      <c r="G281" s="19">
        <v>0</v>
      </c>
      <c r="H281" s="6">
        <v>482</v>
      </c>
    </row>
    <row r="282" spans="1:8" x14ac:dyDescent="0.25">
      <c r="A282" s="6" t="s">
        <v>378</v>
      </c>
      <c r="B282" s="6" t="s">
        <v>379</v>
      </c>
      <c r="C282" s="6">
        <v>1</v>
      </c>
      <c r="D282" s="6">
        <v>16</v>
      </c>
      <c r="E282" s="6">
        <v>2</v>
      </c>
      <c r="F282" s="19">
        <v>1</v>
      </c>
      <c r="G282" s="19">
        <v>0</v>
      </c>
      <c r="H282" s="6">
        <v>962</v>
      </c>
    </row>
    <row r="283" spans="1:8" x14ac:dyDescent="0.25">
      <c r="A283" s="6" t="s">
        <v>1118</v>
      </c>
      <c r="B283" s="6" t="s">
        <v>1119</v>
      </c>
      <c r="C283" s="6">
        <v>1</v>
      </c>
      <c r="D283" s="6">
        <v>2</v>
      </c>
      <c r="E283" s="6">
        <v>2</v>
      </c>
      <c r="F283" s="19">
        <v>1</v>
      </c>
      <c r="G283" s="19">
        <v>0</v>
      </c>
      <c r="H283" s="6">
        <v>636</v>
      </c>
    </row>
    <row r="284" spans="1:8" x14ac:dyDescent="0.25">
      <c r="A284" s="6" t="s">
        <v>375</v>
      </c>
      <c r="B284" s="6" t="s">
        <v>376</v>
      </c>
      <c r="C284" s="6">
        <v>1</v>
      </c>
      <c r="D284" s="6">
        <v>6</v>
      </c>
      <c r="E284" s="6">
        <v>1</v>
      </c>
      <c r="F284" s="19">
        <v>1</v>
      </c>
      <c r="G284" s="19">
        <v>0</v>
      </c>
      <c r="H284" s="6">
        <v>1162</v>
      </c>
    </row>
    <row r="285" spans="1:8" x14ac:dyDescent="0.25">
      <c r="A285" s="6" t="s">
        <v>369</v>
      </c>
      <c r="B285" s="6" t="s">
        <v>370</v>
      </c>
      <c r="C285" s="6">
        <v>1</v>
      </c>
      <c r="D285" s="6">
        <v>32</v>
      </c>
      <c r="E285" s="6">
        <v>12</v>
      </c>
      <c r="F285" s="19">
        <v>1</v>
      </c>
      <c r="G285" s="19">
        <v>0</v>
      </c>
      <c r="H285" s="6">
        <v>89</v>
      </c>
    </row>
    <row r="286" spans="1:8" x14ac:dyDescent="0.25">
      <c r="A286" s="6" t="s">
        <v>912</v>
      </c>
      <c r="B286" s="6" t="s">
        <v>913</v>
      </c>
      <c r="C286" s="6">
        <v>1</v>
      </c>
      <c r="D286" s="6">
        <v>6</v>
      </c>
      <c r="E286" s="6">
        <v>3</v>
      </c>
      <c r="F286" s="19">
        <v>1</v>
      </c>
      <c r="G286" s="19">
        <v>0</v>
      </c>
      <c r="H286" s="6">
        <v>377</v>
      </c>
    </row>
    <row r="287" spans="1:8" x14ac:dyDescent="0.25">
      <c r="A287" s="6" t="s">
        <v>164</v>
      </c>
      <c r="B287" s="6" t="s">
        <v>165</v>
      </c>
      <c r="C287" s="6">
        <v>1</v>
      </c>
      <c r="D287" s="6">
        <v>48</v>
      </c>
      <c r="E287" s="6">
        <v>7</v>
      </c>
      <c r="F287" s="19">
        <v>1</v>
      </c>
      <c r="G287" s="19">
        <v>0</v>
      </c>
      <c r="H287" s="6">
        <v>311</v>
      </c>
    </row>
    <row r="288" spans="1:8" x14ac:dyDescent="0.25">
      <c r="A288" s="6" t="s">
        <v>736</v>
      </c>
      <c r="B288" s="6" t="s">
        <v>737</v>
      </c>
      <c r="C288" s="6">
        <v>1</v>
      </c>
      <c r="D288" s="6">
        <v>8</v>
      </c>
      <c r="E288" s="6">
        <v>2</v>
      </c>
      <c r="F288" s="19">
        <v>1</v>
      </c>
      <c r="G288" s="19">
        <v>0</v>
      </c>
      <c r="H288" s="6">
        <v>826</v>
      </c>
    </row>
    <row r="289" spans="1:8" x14ac:dyDescent="0.25">
      <c r="A289" s="6" t="s">
        <v>265</v>
      </c>
      <c r="B289" s="6" t="s">
        <v>266</v>
      </c>
      <c r="C289" s="6">
        <v>1</v>
      </c>
      <c r="D289" s="6">
        <v>9</v>
      </c>
      <c r="E289" s="6">
        <v>2</v>
      </c>
      <c r="F289" s="19">
        <v>1</v>
      </c>
      <c r="G289" s="19">
        <v>0</v>
      </c>
      <c r="H289" s="6">
        <v>983</v>
      </c>
    </row>
    <row r="290" spans="1:8" x14ac:dyDescent="0.25">
      <c r="A290" s="6" t="s">
        <v>271</v>
      </c>
      <c r="B290" s="6" t="s">
        <v>272</v>
      </c>
      <c r="C290" s="6">
        <v>1</v>
      </c>
      <c r="D290" s="6">
        <v>2</v>
      </c>
      <c r="E290" s="6">
        <v>1</v>
      </c>
      <c r="F290" s="19">
        <v>1</v>
      </c>
      <c r="G290" s="19">
        <v>0</v>
      </c>
      <c r="H290" s="6">
        <v>745</v>
      </c>
    </row>
    <row r="291" spans="1:8" x14ac:dyDescent="0.25">
      <c r="A291" s="6" t="s">
        <v>1070</v>
      </c>
      <c r="B291" s="6" t="s">
        <v>1071</v>
      </c>
      <c r="C291" s="6">
        <v>1</v>
      </c>
      <c r="D291" s="6">
        <v>2</v>
      </c>
      <c r="E291" s="6">
        <v>4</v>
      </c>
      <c r="F291" s="19">
        <v>1</v>
      </c>
      <c r="G291" s="19">
        <v>0</v>
      </c>
      <c r="H291" s="6">
        <v>331</v>
      </c>
    </row>
    <row r="292" spans="1:8" x14ac:dyDescent="0.25">
      <c r="A292" s="6" t="s">
        <v>87</v>
      </c>
      <c r="B292" s="6" t="s">
        <v>88</v>
      </c>
      <c r="C292" s="6">
        <v>1</v>
      </c>
      <c r="D292" s="6">
        <v>3</v>
      </c>
      <c r="E292" s="6">
        <v>1</v>
      </c>
      <c r="F292" s="19">
        <v>1</v>
      </c>
      <c r="G292" s="19">
        <v>0</v>
      </c>
      <c r="H292" s="6">
        <v>1312</v>
      </c>
    </row>
    <row r="293" spans="1:8" x14ac:dyDescent="0.25">
      <c r="A293" s="6" t="s">
        <v>274</v>
      </c>
      <c r="B293" s="6" t="s">
        <v>275</v>
      </c>
      <c r="C293" s="6">
        <v>1</v>
      </c>
      <c r="D293" s="6">
        <v>51</v>
      </c>
      <c r="E293" s="6">
        <v>4</v>
      </c>
      <c r="F293" s="19">
        <v>1</v>
      </c>
      <c r="G293" s="19">
        <v>0</v>
      </c>
      <c r="H293" s="6">
        <v>313</v>
      </c>
    </row>
    <row r="294" spans="1:8" x14ac:dyDescent="0.25">
      <c r="A294" s="6" t="s">
        <v>1019</v>
      </c>
      <c r="B294" s="6" t="s">
        <v>1020</v>
      </c>
      <c r="C294" s="6">
        <v>1</v>
      </c>
      <c r="D294" s="6">
        <v>4</v>
      </c>
      <c r="E294" s="6">
        <v>2</v>
      </c>
      <c r="F294" s="19">
        <v>1</v>
      </c>
      <c r="G294" s="19">
        <v>0</v>
      </c>
      <c r="H294" s="6">
        <v>925</v>
      </c>
    </row>
    <row r="295" spans="1:8" x14ac:dyDescent="0.25">
      <c r="A295" s="6" t="s">
        <v>978</v>
      </c>
      <c r="B295" s="6" t="s">
        <v>979</v>
      </c>
      <c r="C295" s="6">
        <v>1</v>
      </c>
      <c r="D295" s="6">
        <v>3</v>
      </c>
      <c r="E295" s="6">
        <v>1</v>
      </c>
      <c r="F295" s="19">
        <v>1</v>
      </c>
      <c r="G295" s="19">
        <v>0</v>
      </c>
      <c r="H295" s="6">
        <v>1009</v>
      </c>
    </row>
    <row r="296" spans="1:8" x14ac:dyDescent="0.25">
      <c r="A296" s="6" t="s">
        <v>823</v>
      </c>
      <c r="B296" s="6" t="s">
        <v>824</v>
      </c>
      <c r="C296" s="6">
        <v>1</v>
      </c>
      <c r="D296" s="6">
        <v>13</v>
      </c>
      <c r="E296" s="6">
        <v>11</v>
      </c>
      <c r="F296" s="19">
        <v>1</v>
      </c>
      <c r="G296" s="19">
        <v>0</v>
      </c>
      <c r="H296" s="6">
        <v>150</v>
      </c>
    </row>
    <row r="297" spans="1:8" x14ac:dyDescent="0.25">
      <c r="A297" s="6" t="s">
        <v>313</v>
      </c>
      <c r="B297" s="6" t="s">
        <v>314</v>
      </c>
      <c r="C297" s="6">
        <v>1</v>
      </c>
      <c r="D297" s="6">
        <v>14</v>
      </c>
      <c r="E297" s="6">
        <v>19</v>
      </c>
      <c r="F297" s="19">
        <v>1</v>
      </c>
      <c r="G297" s="19">
        <v>0</v>
      </c>
      <c r="H297" s="6">
        <v>70</v>
      </c>
    </row>
    <row r="298" spans="1:8" x14ac:dyDescent="0.25">
      <c r="A298" s="6" t="s">
        <v>31</v>
      </c>
      <c r="B298" s="6" t="s">
        <v>815</v>
      </c>
      <c r="C298" s="6">
        <v>1</v>
      </c>
      <c r="D298" s="6">
        <v>1</v>
      </c>
      <c r="E298" s="6">
        <v>1</v>
      </c>
      <c r="F298" s="19">
        <v>1</v>
      </c>
      <c r="G298" s="19">
        <v>0</v>
      </c>
      <c r="H298" s="6">
        <v>2671</v>
      </c>
    </row>
    <row r="299" spans="1:8" x14ac:dyDescent="0.25">
      <c r="A299" s="6" t="s">
        <v>214</v>
      </c>
      <c r="B299" s="6" t="s">
        <v>215</v>
      </c>
      <c r="C299" s="6">
        <v>1</v>
      </c>
      <c r="D299" s="6">
        <v>8</v>
      </c>
      <c r="E299" s="6">
        <v>2</v>
      </c>
      <c r="F299" s="19">
        <v>1</v>
      </c>
      <c r="G299" s="19">
        <v>0</v>
      </c>
      <c r="H299" s="6">
        <v>765</v>
      </c>
    </row>
    <row r="300" spans="1:8" x14ac:dyDescent="0.25">
      <c r="A300" s="6" t="s">
        <v>31</v>
      </c>
      <c r="B300" s="6" t="s">
        <v>1154</v>
      </c>
      <c r="C300" s="6">
        <v>1</v>
      </c>
      <c r="D300" s="6">
        <v>4</v>
      </c>
      <c r="E300" s="6">
        <v>1</v>
      </c>
      <c r="F300" s="19">
        <v>1</v>
      </c>
      <c r="G300" s="19">
        <v>0</v>
      </c>
      <c r="H300" s="6">
        <v>5090</v>
      </c>
    </row>
    <row r="301" spans="1:8" x14ac:dyDescent="0.25">
      <c r="A301" s="6" t="s">
        <v>972</v>
      </c>
      <c r="B301" s="6" t="s">
        <v>973</v>
      </c>
      <c r="C301" s="6">
        <v>1</v>
      </c>
      <c r="D301" s="6">
        <v>14</v>
      </c>
      <c r="E301" s="6">
        <v>2</v>
      </c>
      <c r="F301" s="19">
        <v>1</v>
      </c>
      <c r="G301" s="19">
        <v>0</v>
      </c>
      <c r="H301" s="6">
        <v>837</v>
      </c>
    </row>
    <row r="302" spans="1:8" x14ac:dyDescent="0.25">
      <c r="A302" s="6" t="s">
        <v>1076</v>
      </c>
      <c r="B302" s="6" t="s">
        <v>1077</v>
      </c>
      <c r="C302" s="6">
        <v>1</v>
      </c>
      <c r="D302" s="6">
        <v>2</v>
      </c>
      <c r="E302" s="6">
        <v>1</v>
      </c>
      <c r="F302" s="19">
        <v>1</v>
      </c>
      <c r="G302" s="19">
        <v>0</v>
      </c>
      <c r="H302" s="6">
        <v>1239</v>
      </c>
    </row>
    <row r="303" spans="1:8" x14ac:dyDescent="0.25">
      <c r="A303" s="6" t="s">
        <v>1040</v>
      </c>
      <c r="B303" s="6" t="s">
        <v>1041</v>
      </c>
      <c r="C303" s="6">
        <v>1</v>
      </c>
      <c r="D303" s="6">
        <v>4</v>
      </c>
      <c r="E303" s="6">
        <v>4</v>
      </c>
      <c r="F303" s="19">
        <v>1</v>
      </c>
      <c r="G303" s="19">
        <v>0</v>
      </c>
      <c r="H303" s="6">
        <v>266</v>
      </c>
    </row>
    <row r="304" spans="1:8" x14ac:dyDescent="0.25">
      <c r="A304" s="6" t="s">
        <v>301</v>
      </c>
      <c r="B304" s="6" t="s">
        <v>302</v>
      </c>
      <c r="C304" s="6">
        <v>1</v>
      </c>
      <c r="D304" s="6">
        <v>16</v>
      </c>
      <c r="E304" s="6">
        <v>1</v>
      </c>
      <c r="F304" s="19">
        <v>1</v>
      </c>
      <c r="G304" s="19">
        <v>0</v>
      </c>
      <c r="H304" s="6">
        <v>1042</v>
      </c>
    </row>
    <row r="305" spans="1:8" x14ac:dyDescent="0.25">
      <c r="A305" s="6" t="s">
        <v>797</v>
      </c>
      <c r="B305" s="6" t="s">
        <v>798</v>
      </c>
      <c r="C305" s="6">
        <v>1</v>
      </c>
      <c r="D305" s="6">
        <v>4</v>
      </c>
      <c r="E305" s="6">
        <v>2</v>
      </c>
      <c r="F305" s="19">
        <v>1</v>
      </c>
      <c r="G305" s="19">
        <v>0</v>
      </c>
      <c r="H305" s="6">
        <v>1049</v>
      </c>
    </row>
    <row r="306" spans="1:8" x14ac:dyDescent="0.25">
      <c r="A306" s="6" t="s">
        <v>788</v>
      </c>
      <c r="B306" s="6" t="s">
        <v>789</v>
      </c>
      <c r="C306" s="6">
        <v>1</v>
      </c>
      <c r="D306" s="6">
        <v>13</v>
      </c>
      <c r="E306" s="6">
        <v>2</v>
      </c>
      <c r="F306" s="19">
        <v>1</v>
      </c>
      <c r="G306" s="19">
        <v>0</v>
      </c>
      <c r="H306" s="6">
        <v>971</v>
      </c>
    </row>
    <row r="307" spans="1:8" x14ac:dyDescent="0.25">
      <c r="A307" s="6" t="s">
        <v>292</v>
      </c>
      <c r="B307" s="6" t="s">
        <v>293</v>
      </c>
      <c r="C307" s="6">
        <v>1</v>
      </c>
      <c r="D307" s="6">
        <v>7</v>
      </c>
      <c r="E307" s="6">
        <v>8</v>
      </c>
      <c r="F307" s="19">
        <v>1</v>
      </c>
      <c r="G307" s="19">
        <v>0</v>
      </c>
      <c r="H307" s="6">
        <v>184</v>
      </c>
    </row>
    <row r="308" spans="1:8" x14ac:dyDescent="0.25">
      <c r="A308" s="6" t="s">
        <v>1204</v>
      </c>
      <c r="B308" s="6" t="s">
        <v>1205</v>
      </c>
      <c r="C308" s="6">
        <v>1</v>
      </c>
      <c r="D308" s="6">
        <v>5</v>
      </c>
      <c r="E308" s="6">
        <v>2</v>
      </c>
      <c r="F308" s="19">
        <v>1</v>
      </c>
      <c r="G308" s="19">
        <v>0</v>
      </c>
      <c r="H308" s="6">
        <v>581</v>
      </c>
    </row>
    <row r="309" spans="1:8" x14ac:dyDescent="0.25">
      <c r="A309" s="6" t="s">
        <v>289</v>
      </c>
      <c r="B309" s="6" t="s">
        <v>290</v>
      </c>
      <c r="C309" s="6">
        <v>1</v>
      </c>
      <c r="D309" s="6">
        <v>9</v>
      </c>
      <c r="E309" s="6">
        <v>5</v>
      </c>
      <c r="F309" s="19">
        <v>1</v>
      </c>
      <c r="G309" s="19">
        <v>0</v>
      </c>
      <c r="H309" s="6">
        <v>298</v>
      </c>
    </row>
    <row r="310" spans="1:8" x14ac:dyDescent="0.25">
      <c r="A310" s="6" t="s">
        <v>1013</v>
      </c>
      <c r="B310" s="6" t="s">
        <v>1014</v>
      </c>
      <c r="C310" s="6">
        <v>1</v>
      </c>
      <c r="D310" s="6">
        <v>4</v>
      </c>
      <c r="E310" s="6">
        <v>1</v>
      </c>
      <c r="F310" s="19">
        <v>1</v>
      </c>
      <c r="G310" s="19">
        <v>0</v>
      </c>
      <c r="H310" s="6">
        <v>1102</v>
      </c>
    </row>
    <row r="311" spans="1:8" x14ac:dyDescent="0.25">
      <c r="A311" s="6" t="s">
        <v>1034</v>
      </c>
      <c r="B311" s="6" t="s">
        <v>1035</v>
      </c>
      <c r="C311" s="6">
        <v>1</v>
      </c>
      <c r="D311" s="6">
        <v>4</v>
      </c>
      <c r="E311" s="6">
        <v>5</v>
      </c>
      <c r="F311" s="19">
        <v>1</v>
      </c>
      <c r="G311" s="19">
        <v>0</v>
      </c>
      <c r="H311" s="6">
        <v>242</v>
      </c>
    </row>
    <row r="312" spans="1:8" x14ac:dyDescent="0.25">
      <c r="A312" s="6" t="s">
        <v>859</v>
      </c>
      <c r="B312" s="6" t="s">
        <v>860</v>
      </c>
      <c r="C312" s="6">
        <v>1</v>
      </c>
      <c r="D312" s="6">
        <v>10</v>
      </c>
      <c r="E312" s="6">
        <v>1</v>
      </c>
      <c r="F312" s="19">
        <v>1</v>
      </c>
      <c r="G312" s="19">
        <v>0</v>
      </c>
      <c r="H312" s="6">
        <v>1455</v>
      </c>
    </row>
    <row r="313" spans="1:8" x14ac:dyDescent="0.25">
      <c r="A313" s="6" t="s">
        <v>820</v>
      </c>
      <c r="B313" s="6" t="s">
        <v>821</v>
      </c>
      <c r="C313" s="6">
        <v>1</v>
      </c>
      <c r="D313" s="6">
        <v>5</v>
      </c>
      <c r="E313" s="6">
        <v>4</v>
      </c>
      <c r="F313" s="19">
        <v>1</v>
      </c>
      <c r="G313" s="19">
        <v>0</v>
      </c>
      <c r="H313" s="6">
        <v>385</v>
      </c>
    </row>
    <row r="314" spans="1:8" x14ac:dyDescent="0.25">
      <c r="A314" s="6" t="s">
        <v>1043</v>
      </c>
      <c r="B314" s="6" t="s">
        <v>1044</v>
      </c>
      <c r="C314" s="6">
        <v>1</v>
      </c>
      <c r="D314" s="6">
        <v>2</v>
      </c>
      <c r="E314" s="6">
        <v>1</v>
      </c>
      <c r="F314" s="19">
        <v>1</v>
      </c>
      <c r="G314" s="19">
        <v>0</v>
      </c>
      <c r="H314" s="6">
        <v>1548</v>
      </c>
    </row>
    <row r="315" spans="1:8" x14ac:dyDescent="0.25">
      <c r="A315" s="6" t="s">
        <v>564</v>
      </c>
      <c r="B315" s="6" t="s">
        <v>565</v>
      </c>
      <c r="C315" s="6">
        <v>1</v>
      </c>
      <c r="D315" s="6">
        <v>17</v>
      </c>
      <c r="E315" s="6">
        <v>2</v>
      </c>
      <c r="F315" s="19">
        <v>1</v>
      </c>
      <c r="G315" s="19">
        <v>0</v>
      </c>
      <c r="H315" s="6">
        <v>837</v>
      </c>
    </row>
    <row r="316" spans="1:8" x14ac:dyDescent="0.25">
      <c r="A316" s="6" t="s">
        <v>894</v>
      </c>
      <c r="B316" s="6" t="s">
        <v>895</v>
      </c>
      <c r="C316" s="6">
        <v>1</v>
      </c>
      <c r="D316" s="6">
        <v>3</v>
      </c>
      <c r="E316" s="6">
        <v>2</v>
      </c>
      <c r="F316" s="19">
        <v>1</v>
      </c>
      <c r="G316" s="19">
        <v>0</v>
      </c>
      <c r="H316" s="6">
        <v>589</v>
      </c>
    </row>
    <row r="317" spans="1:8" x14ac:dyDescent="0.25">
      <c r="A317" s="6" t="s">
        <v>558</v>
      </c>
      <c r="B317" s="6" t="s">
        <v>559</v>
      </c>
      <c r="C317" s="6">
        <v>1</v>
      </c>
      <c r="D317" s="6">
        <v>4</v>
      </c>
      <c r="E317" s="6">
        <v>6</v>
      </c>
      <c r="F317" s="19">
        <v>1</v>
      </c>
      <c r="G317" s="19">
        <v>0</v>
      </c>
      <c r="H317" s="6">
        <v>262</v>
      </c>
    </row>
    <row r="318" spans="1:8" x14ac:dyDescent="0.25">
      <c r="A318" s="6" t="s">
        <v>262</v>
      </c>
      <c r="B318" s="6" t="s">
        <v>263</v>
      </c>
      <c r="C318" s="6">
        <v>1</v>
      </c>
      <c r="D318" s="6">
        <v>1</v>
      </c>
      <c r="E318" s="6">
        <v>3</v>
      </c>
      <c r="F318" s="19">
        <v>1</v>
      </c>
      <c r="G318" s="19">
        <v>0</v>
      </c>
      <c r="H318" s="6">
        <v>757</v>
      </c>
    </row>
    <row r="319" spans="1:8" x14ac:dyDescent="0.25">
      <c r="A319" s="6" t="s">
        <v>800</v>
      </c>
      <c r="B319" s="6" t="s">
        <v>801</v>
      </c>
      <c r="C319" s="6">
        <v>1</v>
      </c>
      <c r="D319" s="6">
        <v>10</v>
      </c>
      <c r="E319" s="6">
        <v>3</v>
      </c>
      <c r="F319" s="19">
        <v>1</v>
      </c>
      <c r="G319" s="19">
        <v>0</v>
      </c>
      <c r="H319" s="6">
        <v>630</v>
      </c>
    </row>
    <row r="320" spans="1:8" x14ac:dyDescent="0.25">
      <c r="A320" s="6" t="s">
        <v>999</v>
      </c>
      <c r="B320" s="6" t="s">
        <v>1000</v>
      </c>
      <c r="C320" s="6">
        <v>1</v>
      </c>
      <c r="D320" s="6">
        <v>3</v>
      </c>
      <c r="E320" s="6">
        <v>5</v>
      </c>
      <c r="F320" s="19">
        <v>1</v>
      </c>
      <c r="G320" s="19">
        <v>0</v>
      </c>
      <c r="H320" s="6">
        <v>374</v>
      </c>
    </row>
    <row r="321" spans="1:8" x14ac:dyDescent="0.25">
      <c r="A321" s="6" t="s">
        <v>1100</v>
      </c>
      <c r="B321" s="6" t="s">
        <v>1101</v>
      </c>
      <c r="C321" s="6">
        <v>1</v>
      </c>
      <c r="D321" s="6">
        <v>3</v>
      </c>
      <c r="E321" s="6">
        <v>6</v>
      </c>
      <c r="F321" s="19">
        <v>1</v>
      </c>
      <c r="G321" s="19">
        <v>0</v>
      </c>
      <c r="H321" s="6">
        <v>231</v>
      </c>
    </row>
    <row r="322" spans="1:8" x14ac:dyDescent="0.25">
      <c r="A322" s="6" t="s">
        <v>1145</v>
      </c>
      <c r="B322" s="6" t="s">
        <v>1146</v>
      </c>
      <c r="C322" s="6">
        <v>1</v>
      </c>
      <c r="D322" s="6">
        <v>4</v>
      </c>
      <c r="E322" s="6">
        <v>5</v>
      </c>
      <c r="F322" s="19">
        <v>1</v>
      </c>
      <c r="G322" s="19">
        <v>0</v>
      </c>
      <c r="H322" s="6">
        <v>218</v>
      </c>
    </row>
    <row r="323" spans="1:8" x14ac:dyDescent="0.25">
      <c r="A323" s="6" t="s">
        <v>803</v>
      </c>
      <c r="B323" s="6" t="s">
        <v>804</v>
      </c>
      <c r="C323" s="6">
        <v>1</v>
      </c>
      <c r="D323" s="6">
        <v>26</v>
      </c>
      <c r="E323" s="6">
        <v>1</v>
      </c>
      <c r="F323" s="19">
        <v>1</v>
      </c>
      <c r="G323" s="19">
        <v>0</v>
      </c>
      <c r="H323" s="6">
        <v>1071</v>
      </c>
    </row>
    <row r="324" spans="1:8" x14ac:dyDescent="0.25">
      <c r="A324" s="6" t="s">
        <v>250</v>
      </c>
      <c r="B324" s="6" t="s">
        <v>251</v>
      </c>
      <c r="C324" s="6">
        <v>1</v>
      </c>
      <c r="D324" s="6">
        <v>4</v>
      </c>
      <c r="E324" s="6">
        <v>5</v>
      </c>
      <c r="F324" s="19">
        <v>1</v>
      </c>
      <c r="G324" s="19">
        <v>0</v>
      </c>
      <c r="H324" s="6">
        <v>170</v>
      </c>
    </row>
    <row r="325" spans="1:8" x14ac:dyDescent="0.25">
      <c r="A325" s="6" t="s">
        <v>223</v>
      </c>
      <c r="B325" s="6" t="s">
        <v>224</v>
      </c>
      <c r="C325" s="6">
        <v>1</v>
      </c>
      <c r="D325" s="6">
        <v>4</v>
      </c>
      <c r="E325" s="6">
        <v>2</v>
      </c>
      <c r="F325" s="19">
        <v>1</v>
      </c>
      <c r="G325" s="19">
        <v>0</v>
      </c>
      <c r="H325" s="6">
        <v>579</v>
      </c>
    </row>
    <row r="326" spans="1:8" x14ac:dyDescent="0.25">
      <c r="A326" s="6" t="s">
        <v>921</v>
      </c>
      <c r="B326" s="6" t="s">
        <v>922</v>
      </c>
      <c r="C326" s="6">
        <v>1</v>
      </c>
      <c r="D326" s="6">
        <v>1</v>
      </c>
      <c r="E326" s="6">
        <v>5</v>
      </c>
      <c r="F326" s="19">
        <v>1</v>
      </c>
      <c r="G326" s="19">
        <v>0</v>
      </c>
      <c r="H326" s="6">
        <v>487</v>
      </c>
    </row>
    <row r="327" spans="1:8" x14ac:dyDescent="0.25">
      <c r="A327" s="6" t="s">
        <v>247</v>
      </c>
      <c r="B327" s="6" t="s">
        <v>248</v>
      </c>
      <c r="C327" s="6">
        <v>1</v>
      </c>
      <c r="D327" s="6">
        <v>9</v>
      </c>
      <c r="E327" s="6">
        <v>7</v>
      </c>
      <c r="F327" s="19">
        <v>1</v>
      </c>
      <c r="G327" s="19">
        <v>0</v>
      </c>
      <c r="H327" s="6">
        <v>329</v>
      </c>
    </row>
    <row r="328" spans="1:8" x14ac:dyDescent="0.25">
      <c r="A328" s="6" t="s">
        <v>806</v>
      </c>
      <c r="B328" s="6" t="s">
        <v>807</v>
      </c>
      <c r="C328" s="6">
        <v>1</v>
      </c>
      <c r="D328" s="6">
        <v>5</v>
      </c>
      <c r="E328" s="6">
        <v>4</v>
      </c>
      <c r="F328" s="19">
        <v>1</v>
      </c>
      <c r="G328" s="19">
        <v>0</v>
      </c>
      <c r="H328" s="6">
        <v>329</v>
      </c>
    </row>
    <row r="329" spans="1:8" x14ac:dyDescent="0.25">
      <c r="A329" s="6" t="s">
        <v>1067</v>
      </c>
      <c r="B329" s="6" t="s">
        <v>1068</v>
      </c>
      <c r="C329" s="6">
        <v>1</v>
      </c>
      <c r="D329" s="6">
        <v>2</v>
      </c>
      <c r="E329" s="6">
        <v>3</v>
      </c>
      <c r="F329" s="19">
        <v>1</v>
      </c>
      <c r="G329" s="19">
        <v>0</v>
      </c>
      <c r="H329" s="6">
        <v>583</v>
      </c>
    </row>
    <row r="330" spans="1:8" x14ac:dyDescent="0.25">
      <c r="A330" s="6" t="s">
        <v>241</v>
      </c>
      <c r="B330" s="6" t="s">
        <v>242</v>
      </c>
      <c r="C330" s="6">
        <v>1</v>
      </c>
      <c r="D330" s="6">
        <v>13</v>
      </c>
      <c r="E330" s="6">
        <v>2</v>
      </c>
      <c r="F330" s="19">
        <v>1</v>
      </c>
      <c r="G330" s="19">
        <v>0</v>
      </c>
      <c r="H330" s="6">
        <v>441</v>
      </c>
    </row>
    <row r="331" spans="1:8" x14ac:dyDescent="0.25">
      <c r="A331" s="6" t="s">
        <v>238</v>
      </c>
      <c r="B331" s="6" t="s">
        <v>239</v>
      </c>
      <c r="C331" s="6">
        <v>1</v>
      </c>
      <c r="D331" s="6">
        <v>6</v>
      </c>
      <c r="E331" s="6">
        <v>4</v>
      </c>
      <c r="F331" s="19">
        <v>1</v>
      </c>
      <c r="G331" s="19">
        <v>0</v>
      </c>
      <c r="H331" s="6">
        <v>475</v>
      </c>
    </row>
    <row r="332" spans="1:8" x14ac:dyDescent="0.25">
      <c r="A332" s="6" t="s">
        <v>817</v>
      </c>
      <c r="B332" s="6" t="s">
        <v>818</v>
      </c>
      <c r="C332" s="6">
        <v>1</v>
      </c>
      <c r="D332" s="6">
        <v>3</v>
      </c>
      <c r="E332" s="6">
        <v>4</v>
      </c>
      <c r="F332" s="19">
        <v>1</v>
      </c>
      <c r="G332" s="19">
        <v>0</v>
      </c>
      <c r="H332" s="6">
        <v>398</v>
      </c>
    </row>
    <row r="333" spans="1:8" x14ac:dyDescent="0.25">
      <c r="A333" s="6" t="s">
        <v>232</v>
      </c>
      <c r="B333" s="6" t="s">
        <v>233</v>
      </c>
      <c r="C333" s="6">
        <v>1</v>
      </c>
      <c r="D333" s="6">
        <v>3</v>
      </c>
      <c r="E333" s="6">
        <v>2</v>
      </c>
      <c r="F333" s="19">
        <v>1</v>
      </c>
      <c r="G333" s="19">
        <v>0</v>
      </c>
      <c r="H333" s="6">
        <v>496</v>
      </c>
    </row>
    <row r="334" spans="1:8" x14ac:dyDescent="0.25">
      <c r="A334" s="6" t="s">
        <v>66</v>
      </c>
      <c r="B334" s="6" t="s">
        <v>67</v>
      </c>
      <c r="C334" s="6">
        <v>1</v>
      </c>
      <c r="D334" s="6">
        <v>75</v>
      </c>
      <c r="E334" s="6">
        <v>5</v>
      </c>
      <c r="F334" s="19">
        <v>1</v>
      </c>
      <c r="G334" s="19">
        <v>0</v>
      </c>
      <c r="H334" s="6">
        <v>220</v>
      </c>
    </row>
    <row r="335" spans="1:8" x14ac:dyDescent="0.25">
      <c r="A335" s="6" t="s">
        <v>229</v>
      </c>
      <c r="B335" s="6" t="s">
        <v>230</v>
      </c>
      <c r="C335" s="6">
        <v>1</v>
      </c>
      <c r="D335" s="6">
        <v>2</v>
      </c>
      <c r="E335" s="6">
        <v>1</v>
      </c>
      <c r="F335" s="19">
        <v>1</v>
      </c>
      <c r="G335" s="19">
        <v>0</v>
      </c>
      <c r="H335" s="6">
        <v>2491</v>
      </c>
    </row>
    <row r="336" spans="1:8" x14ac:dyDescent="0.25">
      <c r="A336" s="6" t="s">
        <v>1031</v>
      </c>
      <c r="B336" s="6" t="s">
        <v>1032</v>
      </c>
      <c r="C336" s="6">
        <v>1</v>
      </c>
      <c r="D336" s="6">
        <v>11</v>
      </c>
      <c r="E336" s="6">
        <v>2</v>
      </c>
      <c r="F336" s="19">
        <v>1</v>
      </c>
      <c r="G336" s="19">
        <v>0</v>
      </c>
      <c r="H336" s="6">
        <v>711</v>
      </c>
    </row>
    <row r="337" spans="1:8" x14ac:dyDescent="0.25">
      <c r="A337" s="6" t="s">
        <v>1136</v>
      </c>
      <c r="B337" s="6" t="s">
        <v>1137</v>
      </c>
      <c r="C337" s="6">
        <v>1</v>
      </c>
      <c r="D337" s="6">
        <v>10</v>
      </c>
      <c r="E337" s="6">
        <v>4</v>
      </c>
      <c r="F337" s="19">
        <v>1</v>
      </c>
      <c r="G337" s="19">
        <v>0</v>
      </c>
      <c r="H337" s="6">
        <v>311</v>
      </c>
    </row>
    <row r="338" spans="1:8" x14ac:dyDescent="0.25">
      <c r="A338" s="6" t="s">
        <v>1046</v>
      </c>
      <c r="B338" s="6" t="s">
        <v>1047</v>
      </c>
      <c r="C338" s="6">
        <v>1</v>
      </c>
      <c r="D338" s="6">
        <v>4</v>
      </c>
      <c r="E338" s="6">
        <v>13</v>
      </c>
      <c r="F338" s="19">
        <v>1</v>
      </c>
      <c r="G338" s="19">
        <v>0</v>
      </c>
      <c r="H338" s="6">
        <v>294</v>
      </c>
    </row>
    <row r="339" spans="1:8" x14ac:dyDescent="0.25">
      <c r="A339" s="6" t="s">
        <v>874</v>
      </c>
      <c r="B339" s="6" t="s">
        <v>875</v>
      </c>
      <c r="C339" s="6">
        <v>1</v>
      </c>
      <c r="D339" s="6">
        <v>13</v>
      </c>
      <c r="E339" s="6">
        <v>2</v>
      </c>
      <c r="F339" s="19">
        <v>1</v>
      </c>
      <c r="G339" s="19">
        <v>0</v>
      </c>
      <c r="H339" s="6">
        <v>483</v>
      </c>
    </row>
    <row r="340" spans="1:8" x14ac:dyDescent="0.25">
      <c r="A340" s="6" t="s">
        <v>1052</v>
      </c>
      <c r="B340" s="6" t="s">
        <v>1053</v>
      </c>
      <c r="C340" s="6">
        <v>1</v>
      </c>
      <c r="D340" s="6">
        <v>2</v>
      </c>
      <c r="E340" s="6">
        <v>14</v>
      </c>
      <c r="F340" s="19">
        <v>1</v>
      </c>
      <c r="G340" s="19">
        <v>0</v>
      </c>
      <c r="H340" s="6">
        <v>98</v>
      </c>
    </row>
    <row r="341" spans="1:8" x14ac:dyDescent="0.25">
      <c r="A341" s="6" t="s">
        <v>567</v>
      </c>
      <c r="B341" s="6" t="s">
        <v>568</v>
      </c>
      <c r="C341" s="6">
        <v>1</v>
      </c>
      <c r="D341" s="6">
        <v>17</v>
      </c>
      <c r="E341" s="6">
        <v>2</v>
      </c>
      <c r="F341" s="19">
        <v>1</v>
      </c>
      <c r="G341" s="19">
        <v>0</v>
      </c>
      <c r="H341" s="6">
        <v>980</v>
      </c>
    </row>
    <row r="342" spans="1:8" x14ac:dyDescent="0.25">
      <c r="A342" s="6" t="s">
        <v>1079</v>
      </c>
      <c r="B342" s="6" t="s">
        <v>1080</v>
      </c>
      <c r="C342" s="6">
        <v>1</v>
      </c>
      <c r="D342" s="6">
        <v>12</v>
      </c>
      <c r="E342" s="6">
        <v>5</v>
      </c>
      <c r="F342" s="19">
        <v>1</v>
      </c>
      <c r="G342" s="19">
        <v>0</v>
      </c>
      <c r="H342" s="6">
        <v>277</v>
      </c>
    </row>
    <row r="343" spans="1:8" x14ac:dyDescent="0.25">
      <c r="A343" s="6" t="s">
        <v>945</v>
      </c>
      <c r="B343" s="6" t="s">
        <v>946</v>
      </c>
      <c r="C343" s="6">
        <v>1</v>
      </c>
      <c r="D343" s="6">
        <v>4</v>
      </c>
      <c r="E343" s="6">
        <v>1</v>
      </c>
      <c r="F343" s="19">
        <v>1</v>
      </c>
      <c r="G343" s="19">
        <v>0</v>
      </c>
      <c r="H343" s="6">
        <v>1037</v>
      </c>
    </row>
    <row r="344" spans="1:8" x14ac:dyDescent="0.25">
      <c r="A344" s="6" t="s">
        <v>575</v>
      </c>
      <c r="B344" s="6" t="s">
        <v>576</v>
      </c>
      <c r="C344" s="6">
        <v>1</v>
      </c>
      <c r="D344" s="6">
        <v>3</v>
      </c>
      <c r="E344" s="6">
        <v>5</v>
      </c>
      <c r="F344" s="19">
        <v>1</v>
      </c>
      <c r="G344" s="19">
        <v>0</v>
      </c>
      <c r="H344" s="6">
        <v>427</v>
      </c>
    </row>
    <row r="345" spans="1:8" x14ac:dyDescent="0.25">
      <c r="A345" s="6" t="s">
        <v>578</v>
      </c>
      <c r="B345" s="6" t="s">
        <v>579</v>
      </c>
      <c r="C345" s="6">
        <v>1</v>
      </c>
      <c r="D345" s="6">
        <v>23</v>
      </c>
      <c r="E345" s="6">
        <v>3</v>
      </c>
      <c r="F345" s="19">
        <v>1</v>
      </c>
      <c r="G345" s="19">
        <v>0</v>
      </c>
      <c r="H345" s="6">
        <v>548</v>
      </c>
    </row>
    <row r="346" spans="1:8" x14ac:dyDescent="0.25">
      <c r="A346" s="6" t="s">
        <v>990</v>
      </c>
      <c r="B346" s="6" t="s">
        <v>991</v>
      </c>
      <c r="C346" s="6">
        <v>1</v>
      </c>
      <c r="D346" s="6">
        <v>2</v>
      </c>
      <c r="E346" s="6">
        <v>3</v>
      </c>
      <c r="F346" s="19">
        <v>1</v>
      </c>
      <c r="G346" s="19">
        <v>0</v>
      </c>
      <c r="H346" s="6">
        <v>556</v>
      </c>
    </row>
    <row r="347" spans="1:8" x14ac:dyDescent="0.25">
      <c r="A347" s="6" t="s">
        <v>1064</v>
      </c>
      <c r="B347" s="6" t="s">
        <v>1065</v>
      </c>
      <c r="C347" s="6">
        <v>1</v>
      </c>
      <c r="D347" s="6">
        <v>4</v>
      </c>
      <c r="E347" s="6">
        <v>4</v>
      </c>
      <c r="F347" s="19">
        <v>1</v>
      </c>
      <c r="G347" s="19">
        <v>0</v>
      </c>
      <c r="H347" s="6">
        <v>622</v>
      </c>
    </row>
    <row r="348" spans="1:8" x14ac:dyDescent="0.25">
      <c r="A348" s="6" t="s">
        <v>939</v>
      </c>
      <c r="B348" s="6" t="s">
        <v>940</v>
      </c>
      <c r="C348" s="6">
        <v>1</v>
      </c>
      <c r="D348" s="6">
        <v>2</v>
      </c>
      <c r="E348" s="6">
        <v>6</v>
      </c>
      <c r="F348" s="19">
        <v>1</v>
      </c>
      <c r="G348" s="19">
        <v>0</v>
      </c>
      <c r="H348" s="6">
        <v>375</v>
      </c>
    </row>
    <row r="349" spans="1:8" x14ac:dyDescent="0.25">
      <c r="A349" s="6" t="s">
        <v>179</v>
      </c>
      <c r="B349" s="6" t="s">
        <v>180</v>
      </c>
      <c r="C349" s="6">
        <v>1</v>
      </c>
      <c r="D349" s="6">
        <v>10</v>
      </c>
      <c r="E349" s="6">
        <v>2</v>
      </c>
      <c r="F349" s="19">
        <v>1</v>
      </c>
      <c r="G349" s="19">
        <v>0</v>
      </c>
      <c r="H349" s="6">
        <v>475</v>
      </c>
    </row>
    <row r="350" spans="1:8" x14ac:dyDescent="0.25">
      <c r="A350" s="6" t="s">
        <v>596</v>
      </c>
      <c r="B350" s="6" t="s">
        <v>597</v>
      </c>
      <c r="C350" s="6">
        <v>1</v>
      </c>
      <c r="D350" s="6">
        <v>25</v>
      </c>
      <c r="E350" s="6">
        <v>3</v>
      </c>
      <c r="F350" s="19">
        <v>1</v>
      </c>
      <c r="G350" s="19">
        <v>0</v>
      </c>
      <c r="H350" s="6">
        <v>753</v>
      </c>
    </row>
    <row r="351" spans="1:8" x14ac:dyDescent="0.25">
      <c r="A351" s="6" t="s">
        <v>1112</v>
      </c>
      <c r="B351" s="6" t="s">
        <v>1113</v>
      </c>
      <c r="C351" s="6">
        <v>1</v>
      </c>
      <c r="D351" s="6">
        <v>3</v>
      </c>
      <c r="E351" s="6">
        <v>0</v>
      </c>
      <c r="F351" s="19">
        <v>1</v>
      </c>
      <c r="G351" s="19">
        <v>0</v>
      </c>
      <c r="H351" s="6">
        <v>5256</v>
      </c>
    </row>
    <row r="352" spans="1:8" x14ac:dyDescent="0.25">
      <c r="A352" s="6" t="s">
        <v>1085</v>
      </c>
      <c r="B352" s="6" t="s">
        <v>1086</v>
      </c>
      <c r="C352" s="6">
        <v>1</v>
      </c>
      <c r="D352" s="6">
        <v>3</v>
      </c>
      <c r="E352" s="6">
        <v>11</v>
      </c>
      <c r="F352" s="19">
        <v>1</v>
      </c>
      <c r="G352" s="19">
        <v>0</v>
      </c>
      <c r="H352" s="6">
        <v>174</v>
      </c>
    </row>
    <row r="353" spans="1:8" x14ac:dyDescent="0.25">
      <c r="A353" s="6" t="s">
        <v>1082</v>
      </c>
      <c r="B353" s="6" t="s">
        <v>1083</v>
      </c>
      <c r="C353" s="6">
        <v>1</v>
      </c>
      <c r="D353" s="6">
        <v>1</v>
      </c>
      <c r="E353" s="6">
        <v>3</v>
      </c>
      <c r="F353" s="19">
        <v>1</v>
      </c>
      <c r="G353" s="19">
        <v>0</v>
      </c>
      <c r="H353" s="6">
        <v>794</v>
      </c>
    </row>
    <row r="354" spans="1:8" x14ac:dyDescent="0.25">
      <c r="A354" s="6" t="s">
        <v>993</v>
      </c>
      <c r="B354" s="6" t="s">
        <v>994</v>
      </c>
      <c r="C354" s="6">
        <v>1</v>
      </c>
      <c r="D354" s="6">
        <v>7</v>
      </c>
      <c r="E354" s="6">
        <v>1</v>
      </c>
      <c r="F354" s="19">
        <v>1</v>
      </c>
      <c r="G354" s="19">
        <v>0</v>
      </c>
      <c r="H354" s="6">
        <v>992</v>
      </c>
    </row>
    <row r="355" spans="1:8" x14ac:dyDescent="0.25">
      <c r="A355" s="6" t="s">
        <v>1088</v>
      </c>
      <c r="B355" s="6" t="s">
        <v>1089</v>
      </c>
      <c r="C355" s="6">
        <v>1</v>
      </c>
      <c r="D355" s="6">
        <v>1</v>
      </c>
      <c r="E355" s="6">
        <v>2</v>
      </c>
      <c r="F355" s="19">
        <v>1</v>
      </c>
      <c r="G355" s="19">
        <v>0</v>
      </c>
      <c r="H355" s="6">
        <v>580</v>
      </c>
    </row>
    <row r="356" spans="1:8" x14ac:dyDescent="0.25">
      <c r="A356" s="6" t="s">
        <v>1058</v>
      </c>
      <c r="B356" s="6" t="s">
        <v>1059</v>
      </c>
      <c r="C356" s="6">
        <v>1</v>
      </c>
      <c r="D356" s="6">
        <v>6</v>
      </c>
      <c r="E356" s="6">
        <v>8</v>
      </c>
      <c r="F356" s="19">
        <v>1</v>
      </c>
      <c r="G356" s="19">
        <v>0</v>
      </c>
      <c r="H356" s="6">
        <v>290</v>
      </c>
    </row>
    <row r="357" spans="1:8" x14ac:dyDescent="0.25">
      <c r="A357" s="6" t="s">
        <v>664</v>
      </c>
      <c r="B357" s="6" t="s">
        <v>665</v>
      </c>
      <c r="C357" s="6">
        <v>1</v>
      </c>
      <c r="D357" s="6">
        <v>8</v>
      </c>
      <c r="E357" s="6">
        <v>3</v>
      </c>
      <c r="F357" s="19">
        <v>1</v>
      </c>
      <c r="G357" s="19">
        <v>0</v>
      </c>
      <c r="H357" s="6">
        <v>376</v>
      </c>
    </row>
    <row r="358" spans="1:8" x14ac:dyDescent="0.25">
      <c r="A358" s="6" t="s">
        <v>159</v>
      </c>
      <c r="B358" s="6" t="s">
        <v>160</v>
      </c>
      <c r="C358" s="6">
        <v>1</v>
      </c>
      <c r="D358" s="6">
        <v>5</v>
      </c>
      <c r="E358" s="6">
        <v>3</v>
      </c>
      <c r="F358" s="19">
        <v>1</v>
      </c>
      <c r="G358" s="19">
        <v>0</v>
      </c>
      <c r="H358" s="6">
        <v>406</v>
      </c>
    </row>
    <row r="359" spans="1:8" x14ac:dyDescent="0.25">
      <c r="A359" s="6" t="s">
        <v>1115</v>
      </c>
      <c r="B359" s="6" t="s">
        <v>1116</v>
      </c>
      <c r="C359" s="6">
        <v>1</v>
      </c>
      <c r="D359" s="6">
        <v>2</v>
      </c>
      <c r="E359" s="6">
        <v>2</v>
      </c>
      <c r="F359" s="19">
        <v>1</v>
      </c>
      <c r="G359" s="19">
        <v>0</v>
      </c>
      <c r="H359" s="6">
        <v>568</v>
      </c>
    </row>
    <row r="360" spans="1:8" x14ac:dyDescent="0.25">
      <c r="A360" s="6" t="s">
        <v>328</v>
      </c>
      <c r="B360" s="6" t="s">
        <v>329</v>
      </c>
      <c r="C360" s="6">
        <v>1</v>
      </c>
      <c r="D360" s="6">
        <v>3</v>
      </c>
      <c r="E360" s="6">
        <v>7</v>
      </c>
      <c r="F360" s="19">
        <v>1</v>
      </c>
      <c r="G360" s="19">
        <v>0</v>
      </c>
      <c r="H360" s="6">
        <v>261</v>
      </c>
    </row>
    <row r="361" spans="1:8" x14ac:dyDescent="0.25">
      <c r="A361" s="6" t="s">
        <v>730</v>
      </c>
      <c r="B361" s="6" t="s">
        <v>731</v>
      </c>
      <c r="C361" s="6">
        <v>1</v>
      </c>
      <c r="D361" s="6">
        <v>16</v>
      </c>
      <c r="E361" s="6">
        <v>2</v>
      </c>
      <c r="F361" s="19">
        <v>1</v>
      </c>
      <c r="G361" s="19">
        <v>0</v>
      </c>
      <c r="H361" s="6">
        <v>852</v>
      </c>
    </row>
    <row r="362" spans="1:8" x14ac:dyDescent="0.25">
      <c r="A362" s="6" t="s">
        <v>1165</v>
      </c>
      <c r="B362" s="6" t="s">
        <v>1166</v>
      </c>
      <c r="C362" s="6">
        <v>1</v>
      </c>
      <c r="D362" s="6">
        <v>5</v>
      </c>
      <c r="E362" s="6">
        <v>3</v>
      </c>
      <c r="F362" s="19">
        <v>1</v>
      </c>
      <c r="G362" s="19">
        <v>0</v>
      </c>
      <c r="H362" s="6">
        <v>435</v>
      </c>
    </row>
    <row r="363" spans="1:8" x14ac:dyDescent="0.25">
      <c r="A363" s="6" t="s">
        <v>399</v>
      </c>
      <c r="B363" s="6" t="s">
        <v>614</v>
      </c>
      <c r="C363" s="6">
        <v>1</v>
      </c>
      <c r="D363" s="6">
        <v>9</v>
      </c>
      <c r="E363" s="6">
        <v>8</v>
      </c>
      <c r="F363" s="19">
        <v>1</v>
      </c>
      <c r="G363" s="19">
        <v>0</v>
      </c>
      <c r="H363" s="6">
        <v>156</v>
      </c>
    </row>
    <row r="364" spans="1:8" x14ac:dyDescent="0.25">
      <c r="A364" s="6" t="s">
        <v>39</v>
      </c>
      <c r="B364" s="6" t="s">
        <v>40</v>
      </c>
      <c r="C364" s="6">
        <v>1</v>
      </c>
      <c r="D364" s="6">
        <v>29</v>
      </c>
      <c r="E364" s="6">
        <v>4</v>
      </c>
      <c r="F364" s="19">
        <v>1</v>
      </c>
      <c r="G364" s="19">
        <v>0</v>
      </c>
      <c r="H364" s="6">
        <v>246</v>
      </c>
    </row>
    <row r="365" spans="1:8" x14ac:dyDescent="0.25">
      <c r="A365" s="6" t="s">
        <v>199</v>
      </c>
      <c r="B365" s="6" t="s">
        <v>200</v>
      </c>
      <c r="C365" s="6">
        <v>1</v>
      </c>
      <c r="D365" s="6">
        <v>5</v>
      </c>
      <c r="E365" s="6">
        <v>3</v>
      </c>
      <c r="F365" s="19">
        <v>1</v>
      </c>
      <c r="G365" s="19">
        <v>0</v>
      </c>
      <c r="H365" s="6">
        <v>738</v>
      </c>
    </row>
    <row r="366" spans="1:8" x14ac:dyDescent="0.25">
      <c r="A366" s="6" t="s">
        <v>202</v>
      </c>
      <c r="B366" s="6" t="s">
        <v>203</v>
      </c>
      <c r="C366" s="6">
        <v>1</v>
      </c>
      <c r="D366" s="6">
        <v>2</v>
      </c>
      <c r="E366" s="6">
        <v>3</v>
      </c>
      <c r="F366" s="19">
        <v>1</v>
      </c>
      <c r="G366" s="19">
        <v>0</v>
      </c>
      <c r="H366" s="6">
        <v>434</v>
      </c>
    </row>
    <row r="367" spans="1:8" x14ac:dyDescent="0.25">
      <c r="A367" s="6" t="s">
        <v>942</v>
      </c>
      <c r="B367" s="6" t="s">
        <v>943</v>
      </c>
      <c r="C367" s="6">
        <v>1</v>
      </c>
      <c r="D367" s="6">
        <v>4</v>
      </c>
      <c r="E367" s="6">
        <v>1</v>
      </c>
      <c r="F367" s="19">
        <v>1</v>
      </c>
      <c r="G367" s="19">
        <v>0</v>
      </c>
      <c r="H367" s="6">
        <v>1187</v>
      </c>
    </row>
    <row r="368" spans="1:8" x14ac:dyDescent="0.25">
      <c r="A368" s="6" t="s">
        <v>277</v>
      </c>
      <c r="B368" s="6" t="s">
        <v>278</v>
      </c>
      <c r="C368" s="6">
        <v>1</v>
      </c>
      <c r="D368" s="6">
        <v>26</v>
      </c>
      <c r="E368" s="6">
        <v>15</v>
      </c>
      <c r="F368" s="19">
        <v>1</v>
      </c>
      <c r="G368" s="19">
        <v>0</v>
      </c>
      <c r="H368" s="6">
        <v>95</v>
      </c>
    </row>
    <row r="369" spans="1:8" x14ac:dyDescent="0.25">
      <c r="A369" s="6" t="s">
        <v>853</v>
      </c>
      <c r="B369" s="6" t="s">
        <v>854</v>
      </c>
      <c r="C369" s="6">
        <v>1</v>
      </c>
      <c r="D369" s="6">
        <v>8</v>
      </c>
      <c r="E369" s="6">
        <v>4</v>
      </c>
      <c r="F369" s="19">
        <v>1</v>
      </c>
      <c r="G369" s="19">
        <v>0</v>
      </c>
      <c r="H369" s="6">
        <v>368</v>
      </c>
    </row>
    <row r="370" spans="1:8" x14ac:dyDescent="0.25">
      <c r="A370" s="6" t="s">
        <v>1007</v>
      </c>
      <c r="B370" s="6" t="s">
        <v>1008</v>
      </c>
      <c r="C370" s="6">
        <v>1</v>
      </c>
      <c r="D370" s="6">
        <v>24</v>
      </c>
      <c r="E370" s="6">
        <v>5</v>
      </c>
      <c r="F370" s="19">
        <v>1</v>
      </c>
      <c r="G370" s="19">
        <v>0</v>
      </c>
      <c r="H370" s="6">
        <v>299</v>
      </c>
    </row>
    <row r="371" spans="1:8" x14ac:dyDescent="0.25">
      <c r="A371" s="6" t="s">
        <v>900</v>
      </c>
      <c r="B371" s="6" t="s">
        <v>901</v>
      </c>
      <c r="C371" s="6">
        <v>1</v>
      </c>
      <c r="D371" s="6">
        <v>10</v>
      </c>
      <c r="E371" s="6">
        <v>2</v>
      </c>
      <c r="F371" s="19">
        <v>1</v>
      </c>
      <c r="G371" s="19">
        <v>0</v>
      </c>
      <c r="H371" s="6">
        <v>724</v>
      </c>
    </row>
    <row r="372" spans="1:8" x14ac:dyDescent="0.25">
      <c r="A372" s="6" t="s">
        <v>150</v>
      </c>
      <c r="B372" s="6" t="s">
        <v>151</v>
      </c>
      <c r="C372" s="6">
        <v>1</v>
      </c>
      <c r="D372" s="6">
        <v>23</v>
      </c>
      <c r="E372" s="6">
        <v>4</v>
      </c>
      <c r="F372" s="19">
        <v>1</v>
      </c>
      <c r="G372" s="19">
        <v>0</v>
      </c>
      <c r="H372" s="6">
        <v>439</v>
      </c>
    </row>
    <row r="373" spans="1:8" x14ac:dyDescent="0.25">
      <c r="A373" s="6" t="s">
        <v>835</v>
      </c>
      <c r="B373" s="6" t="s">
        <v>836</v>
      </c>
      <c r="C373" s="6">
        <v>1</v>
      </c>
      <c r="D373" s="6">
        <v>5</v>
      </c>
      <c r="E373" s="6">
        <v>2</v>
      </c>
      <c r="F373" s="19">
        <v>1</v>
      </c>
      <c r="G373" s="19">
        <v>0</v>
      </c>
      <c r="H373" s="6">
        <v>508</v>
      </c>
    </row>
    <row r="374" spans="1:8" x14ac:dyDescent="0.25">
      <c r="A374" s="6" t="s">
        <v>748</v>
      </c>
      <c r="B374" s="6" t="s">
        <v>749</v>
      </c>
      <c r="C374" s="6">
        <v>1</v>
      </c>
      <c r="D374" s="6">
        <v>22</v>
      </c>
      <c r="E374" s="6">
        <v>1</v>
      </c>
      <c r="F374" s="19">
        <v>1</v>
      </c>
      <c r="G374" s="19">
        <v>0</v>
      </c>
      <c r="H374" s="6">
        <v>1176</v>
      </c>
    </row>
    <row r="375" spans="1:8" x14ac:dyDescent="0.25">
      <c r="A375" s="6" t="s">
        <v>631</v>
      </c>
      <c r="B375" s="6" t="s">
        <v>632</v>
      </c>
      <c r="C375" s="6">
        <v>1</v>
      </c>
      <c r="D375" s="6">
        <v>13</v>
      </c>
      <c r="E375" s="6">
        <v>5</v>
      </c>
      <c r="F375" s="19">
        <v>1</v>
      </c>
      <c r="G375" s="19">
        <v>0</v>
      </c>
      <c r="H375" s="6">
        <v>436</v>
      </c>
    </row>
    <row r="376" spans="1:8" x14ac:dyDescent="0.25">
      <c r="A376" s="6" t="s">
        <v>969</v>
      </c>
      <c r="B376" s="6" t="s">
        <v>970</v>
      </c>
      <c r="C376" s="6">
        <v>1</v>
      </c>
      <c r="D376" s="6">
        <v>8</v>
      </c>
      <c r="E376" s="6">
        <v>2</v>
      </c>
      <c r="F376" s="19">
        <v>1</v>
      </c>
      <c r="G376" s="19">
        <v>0</v>
      </c>
      <c r="H376" s="6">
        <v>575</v>
      </c>
    </row>
    <row r="377" spans="1:8" x14ac:dyDescent="0.25">
      <c r="A377" s="6" t="s">
        <v>156</v>
      </c>
      <c r="B377" s="6" t="s">
        <v>157</v>
      </c>
      <c r="C377" s="6">
        <v>1</v>
      </c>
      <c r="D377" s="6">
        <v>25</v>
      </c>
      <c r="E377" s="6">
        <v>6</v>
      </c>
      <c r="F377" s="19">
        <v>1</v>
      </c>
      <c r="G377" s="19">
        <v>0</v>
      </c>
      <c r="H377" s="6">
        <v>157</v>
      </c>
    </row>
    <row r="378" spans="1:8" x14ac:dyDescent="0.25">
      <c r="A378" s="6" t="s">
        <v>126</v>
      </c>
      <c r="B378" s="6" t="s">
        <v>127</v>
      </c>
      <c r="C378" s="6">
        <v>1</v>
      </c>
      <c r="D378" s="6">
        <v>7</v>
      </c>
      <c r="E378" s="6">
        <v>2</v>
      </c>
      <c r="F378" s="19">
        <v>1</v>
      </c>
      <c r="G378" s="19">
        <v>0</v>
      </c>
      <c r="H378" s="6">
        <v>684</v>
      </c>
    </row>
    <row r="379" spans="1:8" x14ac:dyDescent="0.25">
      <c r="A379" s="6" t="s">
        <v>1091</v>
      </c>
      <c r="B379" s="6" t="s">
        <v>1092</v>
      </c>
      <c r="C379" s="6">
        <v>1</v>
      </c>
      <c r="D379" s="6">
        <v>4</v>
      </c>
      <c r="E379" s="6">
        <v>1</v>
      </c>
      <c r="F379" s="19">
        <v>1</v>
      </c>
      <c r="G379" s="19">
        <v>0</v>
      </c>
      <c r="H379" s="6">
        <v>1518</v>
      </c>
    </row>
    <row r="380" spans="1:8" x14ac:dyDescent="0.25">
      <c r="A380" s="6" t="s">
        <v>117</v>
      </c>
      <c r="B380" s="6" t="s">
        <v>118</v>
      </c>
      <c r="C380" s="6">
        <v>1</v>
      </c>
      <c r="D380" s="6">
        <v>10</v>
      </c>
      <c r="E380" s="6">
        <v>3</v>
      </c>
      <c r="F380" s="19">
        <v>1</v>
      </c>
      <c r="G380" s="19">
        <v>0</v>
      </c>
      <c r="H380" s="6">
        <v>442</v>
      </c>
    </row>
    <row r="381" spans="1:8" x14ac:dyDescent="0.25">
      <c r="A381" s="6" t="s">
        <v>1162</v>
      </c>
      <c r="B381" s="6" t="s">
        <v>1163</v>
      </c>
      <c r="C381" s="6">
        <v>1</v>
      </c>
      <c r="D381" s="6">
        <v>4</v>
      </c>
      <c r="E381" s="6">
        <v>2</v>
      </c>
      <c r="F381" s="19">
        <v>1</v>
      </c>
      <c r="G381" s="19">
        <v>0</v>
      </c>
      <c r="H381" s="6">
        <v>444</v>
      </c>
    </row>
    <row r="382" spans="1:8" x14ac:dyDescent="0.25">
      <c r="A382" s="6" t="s">
        <v>649</v>
      </c>
      <c r="B382" s="6" t="s">
        <v>650</v>
      </c>
      <c r="C382" s="6">
        <v>1</v>
      </c>
      <c r="D382" s="6">
        <v>7</v>
      </c>
      <c r="E382" s="6">
        <v>2</v>
      </c>
      <c r="F382" s="19">
        <v>1</v>
      </c>
      <c r="G382" s="19">
        <v>0</v>
      </c>
      <c r="H382" s="6">
        <v>1157</v>
      </c>
    </row>
    <row r="383" spans="1:8" x14ac:dyDescent="0.25">
      <c r="A383" s="6" t="s">
        <v>1109</v>
      </c>
      <c r="B383" s="6" t="s">
        <v>1110</v>
      </c>
      <c r="C383" s="6">
        <v>1</v>
      </c>
      <c r="D383" s="6">
        <v>1</v>
      </c>
      <c r="E383" s="6">
        <v>2</v>
      </c>
      <c r="F383" s="19">
        <v>1</v>
      </c>
      <c r="G383" s="19">
        <v>0</v>
      </c>
      <c r="H383" s="6">
        <v>1075</v>
      </c>
    </row>
    <row r="384" spans="1:8" x14ac:dyDescent="0.25">
      <c r="A384" s="6" t="s">
        <v>105</v>
      </c>
      <c r="B384" s="6" t="s">
        <v>106</v>
      </c>
      <c r="C384" s="6">
        <v>1</v>
      </c>
      <c r="D384" s="6">
        <v>10</v>
      </c>
      <c r="E384" s="6">
        <v>3</v>
      </c>
      <c r="F384" s="19">
        <v>1</v>
      </c>
      <c r="G384" s="19">
        <v>0</v>
      </c>
      <c r="H384" s="6">
        <v>371</v>
      </c>
    </row>
    <row r="385" spans="1:8" x14ac:dyDescent="0.25">
      <c r="A385" s="6" t="s">
        <v>619</v>
      </c>
      <c r="B385" s="6" t="s">
        <v>620</v>
      </c>
      <c r="C385" s="6">
        <v>1</v>
      </c>
      <c r="D385" s="6">
        <v>7</v>
      </c>
      <c r="E385" s="6">
        <v>4</v>
      </c>
      <c r="F385" s="19">
        <v>1</v>
      </c>
      <c r="G385" s="19">
        <v>0</v>
      </c>
      <c r="H385" s="6">
        <v>534</v>
      </c>
    </row>
    <row r="386" spans="1:8" x14ac:dyDescent="0.25">
      <c r="A386" s="6" t="s">
        <v>616</v>
      </c>
      <c r="B386" s="6" t="s">
        <v>617</v>
      </c>
      <c r="C386" s="6">
        <v>1</v>
      </c>
      <c r="D386" s="6">
        <v>2</v>
      </c>
      <c r="E386" s="6">
        <v>1</v>
      </c>
      <c r="F386" s="19">
        <v>1</v>
      </c>
      <c r="G386" s="19">
        <v>0</v>
      </c>
      <c r="H386" s="6">
        <v>1019</v>
      </c>
    </row>
    <row r="387" spans="1:8" x14ac:dyDescent="0.25">
      <c r="A387" s="6" t="s">
        <v>1198</v>
      </c>
      <c r="B387" s="6" t="s">
        <v>1199</v>
      </c>
      <c r="C387" s="6">
        <v>1</v>
      </c>
      <c r="D387" s="6">
        <v>7</v>
      </c>
      <c r="E387" s="6">
        <v>2</v>
      </c>
      <c r="F387" s="19">
        <v>1</v>
      </c>
      <c r="G387" s="19">
        <v>0</v>
      </c>
      <c r="H387" s="6">
        <v>531</v>
      </c>
    </row>
    <row r="388" spans="1:8" x14ac:dyDescent="0.25">
      <c r="A388" s="6" t="s">
        <v>147</v>
      </c>
      <c r="B388" s="6" t="s">
        <v>148</v>
      </c>
      <c r="C388" s="6">
        <v>1</v>
      </c>
      <c r="D388" s="6">
        <v>17</v>
      </c>
      <c r="E388" s="6">
        <v>3</v>
      </c>
      <c r="F388" s="19">
        <v>1</v>
      </c>
      <c r="G388" s="19">
        <v>0</v>
      </c>
      <c r="H388" s="6">
        <v>322</v>
      </c>
    </row>
    <row r="389" spans="1:8" x14ac:dyDescent="0.25">
      <c r="A389" s="6" t="s">
        <v>634</v>
      </c>
      <c r="B389" s="6" t="s">
        <v>635</v>
      </c>
      <c r="C389" s="6">
        <v>1</v>
      </c>
      <c r="D389" s="6">
        <v>5</v>
      </c>
      <c r="E389" s="6">
        <v>2</v>
      </c>
      <c r="F389" s="19">
        <v>1</v>
      </c>
      <c r="G389" s="19">
        <v>0</v>
      </c>
      <c r="H389" s="6">
        <v>582</v>
      </c>
    </row>
    <row r="390" spans="1:8" x14ac:dyDescent="0.25">
      <c r="A390" s="6" t="s">
        <v>561</v>
      </c>
      <c r="B390" s="6" t="s">
        <v>562</v>
      </c>
      <c r="C390" s="6">
        <v>1</v>
      </c>
      <c r="D390" s="6">
        <v>3</v>
      </c>
      <c r="E390" s="6">
        <v>1</v>
      </c>
      <c r="F390" s="19">
        <v>1</v>
      </c>
      <c r="G390" s="19">
        <v>0</v>
      </c>
      <c r="H390" s="6">
        <v>1246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E3390-EC46-47EB-A942-7F9CD1FEA011}">
  <dimension ref="A1:Q579"/>
  <sheetViews>
    <sheetView workbookViewId="0"/>
  </sheetViews>
  <sheetFormatPr defaultRowHeight="15" x14ac:dyDescent="0.25"/>
  <cols>
    <col min="15" max="15" width="16" bestFit="1" customWidth="1"/>
    <col min="24" max="24" width="12.5703125" bestFit="1" customWidth="1"/>
  </cols>
  <sheetData>
    <row r="1" spans="1:17" x14ac:dyDescent="0.25">
      <c r="A1" s="3" t="s">
        <v>2473</v>
      </c>
    </row>
    <row r="2" spans="1:17" x14ac:dyDescent="0.25">
      <c r="A2" s="2" t="s">
        <v>2468</v>
      </c>
    </row>
    <row r="4" spans="1:17" x14ac:dyDescent="0.25">
      <c r="A4" s="32" t="s">
        <v>2465</v>
      </c>
      <c r="B4" s="32" t="s">
        <v>2466</v>
      </c>
      <c r="C4" s="32" t="s">
        <v>2467</v>
      </c>
      <c r="D4" s="32" t="s">
        <v>2091</v>
      </c>
      <c r="E4" s="32" t="s">
        <v>2092</v>
      </c>
      <c r="F4" s="32" t="s">
        <v>2093</v>
      </c>
      <c r="G4" s="32" t="s">
        <v>2094</v>
      </c>
      <c r="H4" s="32" t="s">
        <v>2095</v>
      </c>
      <c r="I4" s="32" t="s">
        <v>2096</v>
      </c>
      <c r="J4" s="32" t="s">
        <v>2097</v>
      </c>
      <c r="K4" s="32" t="s">
        <v>2098</v>
      </c>
      <c r="L4" s="32" t="s">
        <v>2099</v>
      </c>
      <c r="M4" s="32" t="s">
        <v>2100</v>
      </c>
      <c r="N4" s="32" t="s">
        <v>2101</v>
      </c>
      <c r="O4" s="32" t="s">
        <v>2102</v>
      </c>
      <c r="Q4" s="36"/>
    </row>
    <row r="5" spans="1:17" x14ac:dyDescent="0.25">
      <c r="A5" s="30" t="s">
        <v>2103</v>
      </c>
      <c r="B5" s="30" t="s">
        <v>2103</v>
      </c>
      <c r="C5" s="30">
        <v>615.40374899999995</v>
      </c>
      <c r="D5" s="31">
        <v>188976</v>
      </c>
      <c r="E5" s="31">
        <v>634807</v>
      </c>
      <c r="F5" s="31">
        <v>131851</v>
      </c>
      <c r="G5" s="31">
        <v>140895</v>
      </c>
      <c r="H5" s="31">
        <v>180831</v>
      </c>
      <c r="I5" s="31">
        <v>169726</v>
      </c>
      <c r="J5" s="31">
        <v>1048918336</v>
      </c>
      <c r="K5" s="31">
        <v>1069878720</v>
      </c>
      <c r="L5" s="31">
        <v>781260992</v>
      </c>
      <c r="M5" s="31">
        <v>919421696</v>
      </c>
      <c r="N5" s="31">
        <v>837642752</v>
      </c>
      <c r="O5" s="31">
        <v>839072960</v>
      </c>
      <c r="Q5" s="36"/>
    </row>
    <row r="6" spans="1:17" x14ac:dyDescent="0.25">
      <c r="A6" s="30" t="s">
        <v>2104</v>
      </c>
      <c r="B6" s="30" t="s">
        <v>2105</v>
      </c>
      <c r="C6" s="30">
        <v>401.28735999999998</v>
      </c>
      <c r="D6" s="31">
        <v>407673312</v>
      </c>
      <c r="E6" s="31">
        <v>248613712</v>
      </c>
      <c r="F6" s="31">
        <v>831549824</v>
      </c>
      <c r="G6" s="31">
        <v>863790528</v>
      </c>
      <c r="H6" s="31">
        <v>873674048</v>
      </c>
      <c r="I6" s="31">
        <v>1050358272</v>
      </c>
      <c r="J6" s="31">
        <v>1344535040</v>
      </c>
      <c r="K6" s="31">
        <v>1340584832</v>
      </c>
      <c r="L6" s="31">
        <v>5153823232</v>
      </c>
      <c r="M6" s="31">
        <v>4950169088</v>
      </c>
      <c r="N6" s="31">
        <v>2883301120</v>
      </c>
      <c r="O6" s="31">
        <v>3408648448</v>
      </c>
      <c r="Q6" s="36"/>
    </row>
    <row r="7" spans="1:17" x14ac:dyDescent="0.25">
      <c r="A7" s="30" t="s">
        <v>2106</v>
      </c>
      <c r="B7" s="30" t="s">
        <v>2105</v>
      </c>
      <c r="C7" s="30">
        <v>396.33196500000003</v>
      </c>
      <c r="D7" s="31">
        <v>0</v>
      </c>
      <c r="E7" s="31">
        <v>86</v>
      </c>
      <c r="F7" s="31">
        <v>2640</v>
      </c>
      <c r="G7" s="31">
        <v>553</v>
      </c>
      <c r="H7" s="31">
        <v>0</v>
      </c>
      <c r="I7" s="31">
        <v>937</v>
      </c>
      <c r="J7" s="31">
        <v>846729</v>
      </c>
      <c r="K7" s="31">
        <v>2193182</v>
      </c>
      <c r="L7" s="31">
        <v>58018244</v>
      </c>
      <c r="M7" s="31">
        <v>37351732</v>
      </c>
      <c r="N7" s="31">
        <v>4637270</v>
      </c>
      <c r="O7" s="31">
        <v>4748130</v>
      </c>
      <c r="Q7" s="36"/>
    </row>
    <row r="8" spans="1:17" x14ac:dyDescent="0.25">
      <c r="A8" s="30" t="s">
        <v>2107</v>
      </c>
      <c r="B8" s="30" t="s">
        <v>2105</v>
      </c>
      <c r="C8" s="30">
        <v>379.30541499999998</v>
      </c>
      <c r="D8" s="31">
        <v>0</v>
      </c>
      <c r="E8" s="31">
        <v>0</v>
      </c>
      <c r="F8" s="31">
        <v>633</v>
      </c>
      <c r="G8" s="31">
        <v>0</v>
      </c>
      <c r="H8" s="31">
        <v>739</v>
      </c>
      <c r="I8" s="31">
        <v>576</v>
      </c>
      <c r="J8" s="31">
        <v>250610976</v>
      </c>
      <c r="K8" s="31">
        <v>244532032</v>
      </c>
      <c r="L8" s="31">
        <v>246764448</v>
      </c>
      <c r="M8" s="31">
        <v>292938944</v>
      </c>
      <c r="N8" s="31">
        <v>169161296</v>
      </c>
      <c r="O8" s="31">
        <v>207759728</v>
      </c>
      <c r="Q8" s="36"/>
    </row>
    <row r="9" spans="1:17" x14ac:dyDescent="0.25">
      <c r="A9" s="30" t="s">
        <v>2108</v>
      </c>
      <c r="B9" s="30" t="s">
        <v>2105</v>
      </c>
      <c r="C9" s="30">
        <v>445.31357500000001</v>
      </c>
      <c r="D9" s="31">
        <v>1084</v>
      </c>
      <c r="E9" s="31">
        <v>89</v>
      </c>
      <c r="F9" s="31">
        <v>40388</v>
      </c>
      <c r="G9" s="31">
        <v>27365</v>
      </c>
      <c r="H9" s="31">
        <v>879</v>
      </c>
      <c r="I9" s="31">
        <v>675</v>
      </c>
      <c r="J9" s="31">
        <v>118443528</v>
      </c>
      <c r="K9" s="31">
        <v>158890224</v>
      </c>
      <c r="L9" s="31">
        <v>255610480</v>
      </c>
      <c r="M9" s="31">
        <v>205347504</v>
      </c>
      <c r="N9" s="31">
        <v>110204408</v>
      </c>
      <c r="O9" s="31">
        <v>147867760</v>
      </c>
      <c r="Q9" s="36"/>
    </row>
    <row r="10" spans="1:17" x14ac:dyDescent="0.25">
      <c r="A10" s="30" t="s">
        <v>2109</v>
      </c>
      <c r="B10" s="30" t="s">
        <v>2105</v>
      </c>
      <c r="C10" s="30">
        <v>440.35818</v>
      </c>
      <c r="D10" s="31">
        <v>0</v>
      </c>
      <c r="E10" s="31">
        <v>0</v>
      </c>
      <c r="F10" s="31">
        <v>0</v>
      </c>
      <c r="G10" s="31">
        <v>264</v>
      </c>
      <c r="H10" s="31">
        <v>0</v>
      </c>
      <c r="I10" s="31">
        <v>0</v>
      </c>
      <c r="J10" s="31">
        <v>24016422</v>
      </c>
      <c r="K10" s="31">
        <v>24476492</v>
      </c>
      <c r="L10" s="31">
        <v>138195136</v>
      </c>
      <c r="M10" s="31">
        <v>104811552</v>
      </c>
      <c r="N10" s="31">
        <v>40667164</v>
      </c>
      <c r="O10" s="31">
        <v>35392472</v>
      </c>
      <c r="Q10" s="36"/>
    </row>
    <row r="11" spans="1:17" x14ac:dyDescent="0.25">
      <c r="A11" s="30" t="s">
        <v>2110</v>
      </c>
      <c r="B11" s="30" t="s">
        <v>2105</v>
      </c>
      <c r="C11" s="30">
        <v>423.33163000000002</v>
      </c>
      <c r="D11" s="31">
        <v>0</v>
      </c>
      <c r="E11" s="31">
        <v>1064</v>
      </c>
      <c r="F11" s="31">
        <v>0</v>
      </c>
      <c r="G11" s="31">
        <v>0</v>
      </c>
      <c r="H11" s="31">
        <v>0</v>
      </c>
      <c r="I11" s="31">
        <v>79</v>
      </c>
      <c r="J11" s="31">
        <v>293211968</v>
      </c>
      <c r="K11" s="31">
        <v>259913648</v>
      </c>
      <c r="L11" s="31">
        <v>216345904</v>
      </c>
      <c r="M11" s="31">
        <v>259789152</v>
      </c>
      <c r="N11" s="31">
        <v>167243232</v>
      </c>
      <c r="O11" s="31">
        <v>201320320</v>
      </c>
      <c r="Q11" s="36"/>
    </row>
    <row r="12" spans="1:17" x14ac:dyDescent="0.25">
      <c r="A12" s="30" t="s">
        <v>2111</v>
      </c>
      <c r="B12" s="30" t="s">
        <v>2105</v>
      </c>
      <c r="C12" s="30">
        <v>489.339789</v>
      </c>
      <c r="D12" s="31">
        <v>2002804</v>
      </c>
      <c r="E12" s="31">
        <v>356157</v>
      </c>
      <c r="F12" s="31">
        <v>2077185</v>
      </c>
      <c r="G12" s="31">
        <v>1747387</v>
      </c>
      <c r="H12" s="31">
        <v>866875</v>
      </c>
      <c r="I12" s="31">
        <v>2144218</v>
      </c>
      <c r="J12" s="31">
        <v>3947599</v>
      </c>
      <c r="K12" s="31">
        <v>1773950</v>
      </c>
      <c r="L12" s="31">
        <v>2689952</v>
      </c>
      <c r="M12" s="31">
        <v>4910180</v>
      </c>
      <c r="N12" s="31">
        <v>2055377</v>
      </c>
      <c r="O12" s="31">
        <v>1915917</v>
      </c>
      <c r="Q12" s="36"/>
    </row>
    <row r="13" spans="1:17" x14ac:dyDescent="0.25">
      <c r="A13" s="30" t="s">
        <v>2112</v>
      </c>
      <c r="B13" s="30" t="s">
        <v>2105</v>
      </c>
      <c r="C13" s="30">
        <v>484.38439399999999</v>
      </c>
      <c r="D13" s="31">
        <v>4743</v>
      </c>
      <c r="E13" s="31">
        <v>8786</v>
      </c>
      <c r="F13" s="31">
        <v>4222</v>
      </c>
      <c r="G13" s="31">
        <v>4919</v>
      </c>
      <c r="H13" s="31">
        <v>1029</v>
      </c>
      <c r="I13" s="31">
        <v>4239</v>
      </c>
      <c r="J13" s="31">
        <v>53358852</v>
      </c>
      <c r="K13" s="31">
        <v>68494648</v>
      </c>
      <c r="L13" s="31">
        <v>146282928</v>
      </c>
      <c r="M13" s="31">
        <v>121712912</v>
      </c>
      <c r="N13" s="31">
        <v>35488564</v>
      </c>
      <c r="O13" s="31">
        <v>36370900</v>
      </c>
      <c r="Q13" s="36"/>
    </row>
    <row r="14" spans="1:17" x14ac:dyDescent="0.25">
      <c r="A14" s="30" t="s">
        <v>2113</v>
      </c>
      <c r="B14" s="30" t="s">
        <v>2105</v>
      </c>
      <c r="C14" s="30">
        <v>467.357845</v>
      </c>
      <c r="D14" s="31">
        <v>109414</v>
      </c>
      <c r="E14" s="31">
        <v>33113</v>
      </c>
      <c r="F14" s="31">
        <v>6739</v>
      </c>
      <c r="G14" s="31">
        <v>0</v>
      </c>
      <c r="H14" s="31">
        <v>65</v>
      </c>
      <c r="I14" s="31">
        <v>0</v>
      </c>
      <c r="J14" s="31">
        <v>170620864</v>
      </c>
      <c r="K14" s="31">
        <v>155913808</v>
      </c>
      <c r="L14" s="31">
        <v>146601584</v>
      </c>
      <c r="M14" s="31">
        <v>193448192</v>
      </c>
      <c r="N14" s="31">
        <v>80072624</v>
      </c>
      <c r="O14" s="31">
        <v>101121128</v>
      </c>
      <c r="Q14" s="36"/>
    </row>
    <row r="15" spans="1:17" x14ac:dyDescent="0.25">
      <c r="A15" s="30" t="s">
        <v>2114</v>
      </c>
      <c r="B15" s="30" t="s">
        <v>2105</v>
      </c>
      <c r="C15" s="30">
        <v>533.36600399999998</v>
      </c>
      <c r="D15" s="31">
        <v>2374350</v>
      </c>
      <c r="E15" s="31">
        <v>694723</v>
      </c>
      <c r="F15" s="31">
        <v>788301</v>
      </c>
      <c r="G15" s="31">
        <v>661827</v>
      </c>
      <c r="H15" s="31">
        <v>3326792</v>
      </c>
      <c r="I15" s="31">
        <v>1935368</v>
      </c>
      <c r="J15" s="31">
        <v>2076893</v>
      </c>
      <c r="K15" s="31">
        <v>1830488</v>
      </c>
      <c r="L15" s="31">
        <v>2548388</v>
      </c>
      <c r="M15" s="31">
        <v>1663809</v>
      </c>
      <c r="N15" s="31">
        <v>338932</v>
      </c>
      <c r="O15" s="31">
        <v>1853</v>
      </c>
      <c r="Q15" s="36"/>
    </row>
    <row r="16" spans="1:17" x14ac:dyDescent="0.25">
      <c r="A16" s="30" t="s">
        <v>2115</v>
      </c>
      <c r="B16" s="30" t="s">
        <v>2105</v>
      </c>
      <c r="C16" s="30">
        <v>528.41060900000002</v>
      </c>
      <c r="D16" s="31">
        <v>101857</v>
      </c>
      <c r="E16" s="31">
        <v>34123</v>
      </c>
      <c r="F16" s="31">
        <v>6240</v>
      </c>
      <c r="G16" s="31">
        <v>7490</v>
      </c>
      <c r="H16" s="31">
        <v>1178</v>
      </c>
      <c r="I16" s="31">
        <v>7723</v>
      </c>
      <c r="J16" s="31">
        <v>34402596</v>
      </c>
      <c r="K16" s="31">
        <v>39000400</v>
      </c>
      <c r="L16" s="31">
        <v>131338776</v>
      </c>
      <c r="M16" s="31">
        <v>103647872</v>
      </c>
      <c r="N16" s="31">
        <v>25803270</v>
      </c>
      <c r="O16" s="31">
        <v>22209074</v>
      </c>
      <c r="Q16" s="36"/>
    </row>
    <row r="17" spans="1:17" x14ac:dyDescent="0.25">
      <c r="A17" s="30" t="s">
        <v>2116</v>
      </c>
      <c r="B17" s="30" t="s">
        <v>2105</v>
      </c>
      <c r="C17" s="30">
        <v>511.38405999999998</v>
      </c>
      <c r="D17" s="31">
        <v>3087</v>
      </c>
      <c r="E17" s="31">
        <v>116</v>
      </c>
      <c r="F17" s="31">
        <v>0</v>
      </c>
      <c r="G17" s="31">
        <v>0</v>
      </c>
      <c r="H17" s="31">
        <v>1146</v>
      </c>
      <c r="I17" s="31">
        <v>0</v>
      </c>
      <c r="J17" s="31">
        <v>117722144</v>
      </c>
      <c r="K17" s="31">
        <v>107584928</v>
      </c>
      <c r="L17" s="31">
        <v>103671160</v>
      </c>
      <c r="M17" s="31">
        <v>143582352</v>
      </c>
      <c r="N17" s="31">
        <v>40987072</v>
      </c>
      <c r="O17" s="31">
        <v>41913572</v>
      </c>
      <c r="Q17" s="36"/>
    </row>
    <row r="18" spans="1:17" x14ac:dyDescent="0.25">
      <c r="A18" s="30" t="s">
        <v>2117</v>
      </c>
      <c r="B18" s="30" t="s">
        <v>2105</v>
      </c>
      <c r="C18" s="30">
        <v>577.39221899999995</v>
      </c>
      <c r="D18" s="31">
        <v>671181</v>
      </c>
      <c r="E18" s="31">
        <v>531989</v>
      </c>
      <c r="F18" s="31">
        <v>42528</v>
      </c>
      <c r="G18" s="31">
        <v>181251</v>
      </c>
      <c r="H18" s="31">
        <v>110137</v>
      </c>
      <c r="I18" s="31">
        <v>25079</v>
      </c>
      <c r="J18" s="31">
        <v>1028487680</v>
      </c>
      <c r="K18" s="31">
        <v>1125560704</v>
      </c>
      <c r="L18" s="31">
        <v>1406802688</v>
      </c>
      <c r="M18" s="31">
        <v>2021236992</v>
      </c>
      <c r="N18" s="31">
        <v>692544896</v>
      </c>
      <c r="O18" s="31">
        <v>2299350528</v>
      </c>
      <c r="Q18" s="36"/>
    </row>
    <row r="19" spans="1:17" x14ac:dyDescent="0.25">
      <c r="A19" s="30" t="s">
        <v>2118</v>
      </c>
      <c r="B19" s="30" t="s">
        <v>2105</v>
      </c>
      <c r="C19" s="30">
        <v>572.436824</v>
      </c>
      <c r="D19" s="31">
        <v>1249285</v>
      </c>
      <c r="E19" s="31">
        <v>722126</v>
      </c>
      <c r="F19" s="31">
        <v>6140370</v>
      </c>
      <c r="G19" s="31">
        <v>3992403</v>
      </c>
      <c r="H19" s="31">
        <v>5258405</v>
      </c>
      <c r="I19" s="31">
        <v>5540757</v>
      </c>
      <c r="J19" s="31">
        <v>3632530</v>
      </c>
      <c r="K19" s="31">
        <v>2824285</v>
      </c>
      <c r="L19" s="31">
        <v>5046777</v>
      </c>
      <c r="M19" s="31">
        <v>954698</v>
      </c>
      <c r="N19" s="31">
        <v>5936750</v>
      </c>
      <c r="O19" s="31">
        <v>5335226</v>
      </c>
      <c r="Q19" s="36"/>
    </row>
    <row r="20" spans="1:17" x14ac:dyDescent="0.25">
      <c r="A20" s="30" t="s">
        <v>2119</v>
      </c>
      <c r="B20" s="30" t="s">
        <v>2105</v>
      </c>
      <c r="C20" s="30">
        <v>555.41027399999996</v>
      </c>
      <c r="D20" s="31">
        <v>11549</v>
      </c>
      <c r="E20" s="31">
        <v>1054</v>
      </c>
      <c r="F20" s="31">
        <v>2258</v>
      </c>
      <c r="G20" s="31">
        <v>2580</v>
      </c>
      <c r="H20" s="31">
        <v>0</v>
      </c>
      <c r="I20" s="31">
        <v>414</v>
      </c>
      <c r="J20" s="31">
        <v>108465736</v>
      </c>
      <c r="K20" s="31">
        <v>115207472</v>
      </c>
      <c r="L20" s="31">
        <v>84546816</v>
      </c>
      <c r="M20" s="31">
        <v>100843600</v>
      </c>
      <c r="N20" s="31">
        <v>30899710</v>
      </c>
      <c r="O20" s="31">
        <v>41478392</v>
      </c>
      <c r="Q20" s="36"/>
    </row>
    <row r="21" spans="1:17" x14ac:dyDescent="0.25">
      <c r="A21" s="30" t="s">
        <v>2120</v>
      </c>
      <c r="B21" s="30" t="s">
        <v>2105</v>
      </c>
      <c r="C21" s="30">
        <v>621.41843400000005</v>
      </c>
      <c r="D21" s="31">
        <v>92171</v>
      </c>
      <c r="E21" s="31">
        <v>156279</v>
      </c>
      <c r="F21" s="31">
        <v>22902</v>
      </c>
      <c r="G21" s="31">
        <v>23710</v>
      </c>
      <c r="H21" s="31">
        <v>19439</v>
      </c>
      <c r="I21" s="31">
        <v>3694</v>
      </c>
      <c r="J21" s="31">
        <v>3777889280</v>
      </c>
      <c r="K21" s="31">
        <v>3269762304</v>
      </c>
      <c r="L21" s="31">
        <v>2393183744</v>
      </c>
      <c r="M21" s="31">
        <v>2747763712</v>
      </c>
      <c r="N21" s="31">
        <v>3065743872</v>
      </c>
      <c r="O21" s="31">
        <v>3130347008</v>
      </c>
      <c r="Q21" s="36"/>
    </row>
    <row r="22" spans="1:17" x14ac:dyDescent="0.25">
      <c r="A22" s="30" t="s">
        <v>2121</v>
      </c>
      <c r="B22" s="30" t="s">
        <v>2105</v>
      </c>
      <c r="C22" s="30">
        <v>616.46303899999998</v>
      </c>
      <c r="D22" s="31">
        <v>74499</v>
      </c>
      <c r="E22" s="31">
        <v>0</v>
      </c>
      <c r="F22" s="31">
        <v>0</v>
      </c>
      <c r="G22" s="31">
        <v>172717</v>
      </c>
      <c r="H22" s="31">
        <v>0</v>
      </c>
      <c r="I22" s="31">
        <v>5642</v>
      </c>
      <c r="J22" s="31">
        <v>50614876</v>
      </c>
      <c r="K22" s="31">
        <v>61093736</v>
      </c>
      <c r="L22" s="31">
        <v>108051080</v>
      </c>
      <c r="M22" s="31">
        <v>110039704</v>
      </c>
      <c r="N22" s="31">
        <v>27410428</v>
      </c>
      <c r="O22" s="31">
        <v>29483972</v>
      </c>
      <c r="Q22" s="36"/>
    </row>
    <row r="23" spans="1:17" x14ac:dyDescent="0.25">
      <c r="A23" s="30" t="s">
        <v>2122</v>
      </c>
      <c r="B23" s="30" t="s">
        <v>2105</v>
      </c>
      <c r="C23" s="30">
        <v>599.43648900000005</v>
      </c>
      <c r="D23" s="31">
        <v>2803</v>
      </c>
      <c r="E23" s="31">
        <v>1336</v>
      </c>
      <c r="F23" s="31">
        <v>5565</v>
      </c>
      <c r="G23" s="31">
        <v>0</v>
      </c>
      <c r="H23" s="31">
        <v>0</v>
      </c>
      <c r="I23" s="31">
        <v>0</v>
      </c>
      <c r="J23" s="31">
        <v>78012624</v>
      </c>
      <c r="K23" s="31">
        <v>72899928</v>
      </c>
      <c r="L23" s="31">
        <v>69956080</v>
      </c>
      <c r="M23" s="31">
        <v>99360232</v>
      </c>
      <c r="N23" s="31">
        <v>28054060</v>
      </c>
      <c r="O23" s="31">
        <v>37681876</v>
      </c>
      <c r="Q23" s="36"/>
    </row>
    <row r="24" spans="1:17" x14ac:dyDescent="0.25">
      <c r="A24" s="30" t="s">
        <v>2123</v>
      </c>
      <c r="B24" s="30" t="s">
        <v>2105</v>
      </c>
      <c r="C24" s="30">
        <v>665.44464900000003</v>
      </c>
      <c r="D24" s="31">
        <v>57067</v>
      </c>
      <c r="E24" s="31">
        <v>86360</v>
      </c>
      <c r="F24" s="31">
        <v>11053</v>
      </c>
      <c r="G24" s="31">
        <v>21765</v>
      </c>
      <c r="H24" s="31">
        <v>3560</v>
      </c>
      <c r="I24" s="31">
        <v>5781</v>
      </c>
      <c r="J24" s="31">
        <v>5713163776</v>
      </c>
      <c r="K24" s="31">
        <v>4856022016</v>
      </c>
      <c r="L24" s="31">
        <v>3130718720</v>
      </c>
      <c r="M24" s="31">
        <v>3809944320</v>
      </c>
      <c r="N24" s="31">
        <v>4472214528</v>
      </c>
      <c r="O24" s="31">
        <v>4377954304</v>
      </c>
      <c r="Q24" s="36"/>
    </row>
    <row r="25" spans="1:17" x14ac:dyDescent="0.25">
      <c r="A25" s="30" t="s">
        <v>2124</v>
      </c>
      <c r="B25" s="30" t="s">
        <v>2105</v>
      </c>
      <c r="C25" s="30">
        <v>660.48925299999996</v>
      </c>
      <c r="D25" s="31">
        <v>8725142</v>
      </c>
      <c r="E25" s="31">
        <v>5210222</v>
      </c>
      <c r="F25" s="31">
        <v>308793</v>
      </c>
      <c r="G25" s="31">
        <v>132421</v>
      </c>
      <c r="H25" s="31">
        <v>855686</v>
      </c>
      <c r="I25" s="31">
        <v>474967</v>
      </c>
      <c r="J25" s="31">
        <v>105167824</v>
      </c>
      <c r="K25" s="31">
        <v>113309144</v>
      </c>
      <c r="L25" s="31">
        <v>66942136</v>
      </c>
      <c r="M25" s="31">
        <v>77489888</v>
      </c>
      <c r="N25" s="31">
        <v>39615236</v>
      </c>
      <c r="O25" s="31">
        <v>41522840</v>
      </c>
      <c r="Q25" s="36"/>
    </row>
    <row r="26" spans="1:17" x14ac:dyDescent="0.25">
      <c r="A26" s="30" t="s">
        <v>2125</v>
      </c>
      <c r="B26" s="30" t="s">
        <v>2105</v>
      </c>
      <c r="C26" s="30">
        <v>643.46270400000003</v>
      </c>
      <c r="D26" s="31">
        <v>407</v>
      </c>
      <c r="E26" s="31">
        <v>0</v>
      </c>
      <c r="F26" s="31">
        <v>7181</v>
      </c>
      <c r="G26" s="31">
        <v>14975</v>
      </c>
      <c r="H26" s="31">
        <v>0</v>
      </c>
      <c r="I26" s="31">
        <v>112686</v>
      </c>
      <c r="J26" s="31">
        <v>46298224</v>
      </c>
      <c r="K26" s="31">
        <v>56138288</v>
      </c>
      <c r="L26" s="31">
        <v>37828840</v>
      </c>
      <c r="M26" s="31">
        <v>52306884</v>
      </c>
      <c r="N26" s="31">
        <v>17834276</v>
      </c>
      <c r="O26" s="31">
        <v>28848410</v>
      </c>
      <c r="Q26" s="36"/>
    </row>
    <row r="27" spans="1:17" x14ac:dyDescent="0.25">
      <c r="A27" s="30" t="s">
        <v>2126</v>
      </c>
      <c r="B27" s="30" t="s">
        <v>2105</v>
      </c>
      <c r="C27" s="30">
        <v>709.47086300000001</v>
      </c>
      <c r="D27" s="31">
        <v>36755</v>
      </c>
      <c r="E27" s="31">
        <v>92279</v>
      </c>
      <c r="F27" s="31">
        <v>21319</v>
      </c>
      <c r="G27" s="31">
        <v>25466</v>
      </c>
      <c r="H27" s="31">
        <v>4560</v>
      </c>
      <c r="I27" s="31">
        <v>102346</v>
      </c>
      <c r="J27" s="31">
        <v>5216545792</v>
      </c>
      <c r="K27" s="31">
        <v>4522502144</v>
      </c>
      <c r="L27" s="31">
        <v>4235469056</v>
      </c>
      <c r="M27" s="31">
        <v>6960432640</v>
      </c>
      <c r="N27" s="31">
        <v>3949289216</v>
      </c>
      <c r="O27" s="31">
        <v>7514386432</v>
      </c>
      <c r="Q27" s="36"/>
    </row>
    <row r="28" spans="1:17" x14ac:dyDescent="0.25">
      <c r="A28" s="30" t="s">
        <v>2127</v>
      </c>
      <c r="B28" s="30" t="s">
        <v>2105</v>
      </c>
      <c r="C28" s="30">
        <v>704.51546800000006</v>
      </c>
      <c r="D28" s="31">
        <v>650627</v>
      </c>
      <c r="E28" s="31">
        <v>2890569</v>
      </c>
      <c r="F28" s="31">
        <v>29891</v>
      </c>
      <c r="G28" s="31">
        <v>47169</v>
      </c>
      <c r="H28" s="31">
        <v>33983</v>
      </c>
      <c r="I28" s="31">
        <v>47110</v>
      </c>
      <c r="J28" s="31">
        <v>322455200</v>
      </c>
      <c r="K28" s="31">
        <v>1116633728</v>
      </c>
      <c r="L28" s="31">
        <v>1245431040</v>
      </c>
      <c r="M28" s="31">
        <v>826051136</v>
      </c>
      <c r="N28" s="31">
        <v>193330016</v>
      </c>
      <c r="O28" s="31">
        <v>2330601728</v>
      </c>
    </row>
    <row r="29" spans="1:17" x14ac:dyDescent="0.25">
      <c r="A29" s="30" t="s">
        <v>2128</v>
      </c>
      <c r="B29" s="30" t="s">
        <v>2105</v>
      </c>
      <c r="C29" s="30">
        <v>687.48891900000001</v>
      </c>
      <c r="D29" s="31">
        <v>2206</v>
      </c>
      <c r="E29" s="31">
        <v>852</v>
      </c>
      <c r="F29" s="31">
        <v>0</v>
      </c>
      <c r="G29" s="31">
        <v>0</v>
      </c>
      <c r="H29" s="31">
        <v>0</v>
      </c>
      <c r="I29" s="31">
        <v>0</v>
      </c>
      <c r="J29" s="31">
        <v>2555833600</v>
      </c>
      <c r="K29" s="31">
        <v>2489644800</v>
      </c>
      <c r="L29" s="31">
        <v>64055180</v>
      </c>
      <c r="M29" s="31">
        <v>78181648</v>
      </c>
      <c r="N29" s="31">
        <v>161674784</v>
      </c>
      <c r="O29" s="31">
        <v>269338848</v>
      </c>
    </row>
    <row r="30" spans="1:17" x14ac:dyDescent="0.25">
      <c r="A30" s="30" t="s">
        <v>2129</v>
      </c>
      <c r="B30" s="30" t="s">
        <v>2105</v>
      </c>
      <c r="C30" s="30">
        <v>753.49707799999999</v>
      </c>
      <c r="D30" s="31">
        <v>587445</v>
      </c>
      <c r="E30" s="31">
        <v>155014</v>
      </c>
      <c r="F30" s="31">
        <v>184139</v>
      </c>
      <c r="G30" s="31">
        <v>233084</v>
      </c>
      <c r="H30" s="31">
        <v>23891</v>
      </c>
      <c r="I30" s="31">
        <v>57295</v>
      </c>
      <c r="J30" s="31">
        <v>5690486784</v>
      </c>
      <c r="K30" s="31">
        <v>5008517632</v>
      </c>
      <c r="L30" s="31">
        <v>2798875392</v>
      </c>
      <c r="M30" s="31">
        <v>5199256064</v>
      </c>
      <c r="N30" s="31">
        <v>4375116288</v>
      </c>
      <c r="O30" s="31">
        <v>7850575360</v>
      </c>
    </row>
    <row r="31" spans="1:17" x14ac:dyDescent="0.25">
      <c r="A31" s="30" t="s">
        <v>2130</v>
      </c>
      <c r="B31" s="30" t="s">
        <v>2105</v>
      </c>
      <c r="C31" s="30">
        <v>748.54168300000003</v>
      </c>
      <c r="D31" s="31">
        <v>0</v>
      </c>
      <c r="E31" s="31">
        <v>0</v>
      </c>
      <c r="F31" s="31">
        <v>0</v>
      </c>
      <c r="G31" s="31">
        <v>28714</v>
      </c>
      <c r="H31" s="31">
        <v>535246</v>
      </c>
      <c r="I31" s="31">
        <v>1666712</v>
      </c>
      <c r="J31" s="31">
        <v>2174046</v>
      </c>
      <c r="K31" s="31">
        <v>0</v>
      </c>
      <c r="L31" s="31">
        <v>4490087</v>
      </c>
      <c r="M31" s="31">
        <v>8437885</v>
      </c>
      <c r="N31" s="31">
        <v>0</v>
      </c>
      <c r="O31" s="31">
        <v>3170258</v>
      </c>
    </row>
    <row r="32" spans="1:17" x14ac:dyDescent="0.25">
      <c r="A32" s="30" t="s">
        <v>2131</v>
      </c>
      <c r="B32" s="30" t="s">
        <v>2105</v>
      </c>
      <c r="C32" s="30">
        <v>731.51513299999999</v>
      </c>
      <c r="D32" s="31">
        <v>554491</v>
      </c>
      <c r="E32" s="31">
        <v>310295</v>
      </c>
      <c r="F32" s="31">
        <v>1924751</v>
      </c>
      <c r="G32" s="31">
        <v>522888</v>
      </c>
      <c r="H32" s="31">
        <v>1147</v>
      </c>
      <c r="I32" s="31">
        <v>1600763</v>
      </c>
      <c r="J32" s="31">
        <v>87098264</v>
      </c>
      <c r="K32" s="31">
        <v>103109040</v>
      </c>
      <c r="L32" s="31">
        <v>91932288</v>
      </c>
      <c r="M32" s="31">
        <v>127610272</v>
      </c>
      <c r="N32" s="31">
        <v>73980720</v>
      </c>
      <c r="O32" s="31">
        <v>87246840</v>
      </c>
    </row>
    <row r="33" spans="1:15" x14ac:dyDescent="0.25">
      <c r="A33" s="30" t="s">
        <v>2132</v>
      </c>
      <c r="B33" s="30" t="s">
        <v>2105</v>
      </c>
      <c r="C33" s="30">
        <v>797.52329299999997</v>
      </c>
      <c r="D33" s="31">
        <v>1041827</v>
      </c>
      <c r="E33" s="31">
        <v>1310156</v>
      </c>
      <c r="F33" s="31">
        <v>1248277</v>
      </c>
      <c r="G33" s="31">
        <v>1263741</v>
      </c>
      <c r="H33" s="31">
        <v>679025</v>
      </c>
      <c r="I33" s="31">
        <v>1025486</v>
      </c>
      <c r="J33" s="31">
        <v>9718600704</v>
      </c>
      <c r="K33" s="31">
        <v>9413264384</v>
      </c>
      <c r="L33" s="31">
        <v>12670090240</v>
      </c>
      <c r="M33" s="31">
        <v>14609686528</v>
      </c>
      <c r="N33" s="31">
        <v>7322916864</v>
      </c>
      <c r="O33" s="31">
        <v>10568909824</v>
      </c>
    </row>
    <row r="34" spans="1:15" x14ac:dyDescent="0.25">
      <c r="A34" s="30" t="s">
        <v>2133</v>
      </c>
      <c r="B34" s="30" t="s">
        <v>2105</v>
      </c>
      <c r="C34" s="30">
        <v>792.56789800000001</v>
      </c>
      <c r="D34" s="31">
        <v>224744</v>
      </c>
      <c r="E34" s="31">
        <v>0</v>
      </c>
      <c r="F34" s="31">
        <v>842177</v>
      </c>
      <c r="G34" s="31">
        <v>583834</v>
      </c>
      <c r="H34" s="31">
        <v>270393</v>
      </c>
      <c r="I34" s="31">
        <v>187</v>
      </c>
      <c r="J34" s="31">
        <v>43684636</v>
      </c>
      <c r="K34" s="31">
        <v>66616776</v>
      </c>
      <c r="L34" s="31">
        <v>126159912</v>
      </c>
      <c r="M34" s="31">
        <v>90405304</v>
      </c>
      <c r="N34" s="31">
        <v>220301120</v>
      </c>
      <c r="O34" s="31">
        <v>139763200</v>
      </c>
    </row>
    <row r="35" spans="1:15" x14ac:dyDescent="0.25">
      <c r="A35" s="30" t="s">
        <v>2134</v>
      </c>
      <c r="B35" s="30" t="s">
        <v>2105</v>
      </c>
      <c r="C35" s="30">
        <v>775.54134799999997</v>
      </c>
      <c r="D35" s="31">
        <v>123414</v>
      </c>
      <c r="E35" s="31">
        <v>12324</v>
      </c>
      <c r="F35" s="31">
        <v>16311</v>
      </c>
      <c r="G35" s="31">
        <v>4781</v>
      </c>
      <c r="H35" s="31">
        <v>95599</v>
      </c>
      <c r="I35" s="31">
        <v>10470</v>
      </c>
      <c r="J35" s="31">
        <v>109995184</v>
      </c>
      <c r="K35" s="31">
        <v>51259968</v>
      </c>
      <c r="L35" s="31">
        <v>102390504</v>
      </c>
      <c r="M35" s="31">
        <v>129089000</v>
      </c>
      <c r="N35" s="31">
        <v>204497776</v>
      </c>
      <c r="O35" s="31">
        <v>173835152</v>
      </c>
    </row>
    <row r="36" spans="1:15" x14ac:dyDescent="0.25">
      <c r="A36" s="30" t="s">
        <v>2135</v>
      </c>
      <c r="B36" s="30" t="s">
        <v>2105</v>
      </c>
      <c r="C36" s="30">
        <v>841.54950799999995</v>
      </c>
      <c r="D36" s="31">
        <v>904708</v>
      </c>
      <c r="E36" s="31">
        <v>980309</v>
      </c>
      <c r="F36" s="31">
        <v>932837</v>
      </c>
      <c r="G36" s="31">
        <v>1026625</v>
      </c>
      <c r="H36" s="31">
        <v>557901</v>
      </c>
      <c r="I36" s="31">
        <v>779607</v>
      </c>
      <c r="J36" s="31">
        <v>3998951168</v>
      </c>
      <c r="K36" s="31">
        <v>3682381056</v>
      </c>
      <c r="L36" s="31">
        <v>1868164608</v>
      </c>
      <c r="M36" s="31">
        <v>2789694208</v>
      </c>
      <c r="N36" s="31">
        <v>3115844608</v>
      </c>
      <c r="O36" s="31">
        <v>5039443968</v>
      </c>
    </row>
    <row r="37" spans="1:15" x14ac:dyDescent="0.25">
      <c r="A37" s="30" t="s">
        <v>2136</v>
      </c>
      <c r="B37" s="30" t="s">
        <v>2105</v>
      </c>
      <c r="C37" s="30">
        <v>836.59411299999999</v>
      </c>
      <c r="D37" s="31">
        <v>41875</v>
      </c>
      <c r="E37" s="31">
        <v>1574299</v>
      </c>
      <c r="F37" s="31">
        <v>2166181</v>
      </c>
      <c r="G37" s="31">
        <v>314994</v>
      </c>
      <c r="H37" s="31">
        <v>1740</v>
      </c>
      <c r="I37" s="31">
        <v>0</v>
      </c>
      <c r="J37" s="31">
        <v>51658436</v>
      </c>
      <c r="K37" s="31">
        <v>53191012</v>
      </c>
      <c r="L37" s="31">
        <v>37104672</v>
      </c>
      <c r="M37" s="31">
        <v>69894544</v>
      </c>
      <c r="N37" s="31">
        <v>14409744</v>
      </c>
      <c r="O37" s="31">
        <v>16027983</v>
      </c>
    </row>
    <row r="38" spans="1:15" x14ac:dyDescent="0.25">
      <c r="A38" s="30" t="s">
        <v>2137</v>
      </c>
      <c r="B38" s="30" t="s">
        <v>2105</v>
      </c>
      <c r="C38" s="30">
        <v>819.56756299999995</v>
      </c>
      <c r="D38" s="31">
        <v>39869</v>
      </c>
      <c r="E38" s="31">
        <v>173537</v>
      </c>
      <c r="F38" s="31">
        <v>80016</v>
      </c>
      <c r="G38" s="31">
        <v>329705</v>
      </c>
      <c r="H38" s="31">
        <v>401188</v>
      </c>
      <c r="I38" s="31">
        <v>26039</v>
      </c>
      <c r="J38" s="31">
        <v>61923228</v>
      </c>
      <c r="K38" s="31">
        <v>73083296</v>
      </c>
      <c r="L38" s="31">
        <v>124913544</v>
      </c>
      <c r="M38" s="31">
        <v>101423688</v>
      </c>
      <c r="N38" s="31">
        <v>68566464</v>
      </c>
      <c r="O38" s="31">
        <v>68917792</v>
      </c>
    </row>
    <row r="39" spans="1:15" x14ac:dyDescent="0.25">
      <c r="A39" s="30" t="s">
        <v>2138</v>
      </c>
      <c r="B39" s="30" t="s">
        <v>2105</v>
      </c>
      <c r="C39" s="30">
        <v>885.57572200000004</v>
      </c>
      <c r="D39" s="31">
        <v>403202</v>
      </c>
      <c r="E39" s="31">
        <v>347622</v>
      </c>
      <c r="F39" s="31">
        <v>407032</v>
      </c>
      <c r="G39" s="31">
        <v>393460</v>
      </c>
      <c r="H39" s="31">
        <v>234386</v>
      </c>
      <c r="I39" s="31">
        <v>323429</v>
      </c>
      <c r="J39" s="31">
        <v>3504028416</v>
      </c>
      <c r="K39" s="31">
        <v>3402977536</v>
      </c>
      <c r="L39" s="31">
        <v>1411892864</v>
      </c>
      <c r="M39" s="31">
        <v>1645591680</v>
      </c>
      <c r="N39" s="31">
        <v>2141071360</v>
      </c>
      <c r="O39" s="31">
        <v>2994022656</v>
      </c>
    </row>
    <row r="40" spans="1:15" x14ac:dyDescent="0.25">
      <c r="A40" s="30" t="s">
        <v>2139</v>
      </c>
      <c r="B40" s="30" t="s">
        <v>2105</v>
      </c>
      <c r="C40" s="30">
        <v>880.62032699999997</v>
      </c>
      <c r="D40" s="31">
        <v>2930930</v>
      </c>
      <c r="E40" s="31">
        <v>9102417</v>
      </c>
      <c r="F40" s="31">
        <v>11534702</v>
      </c>
      <c r="G40" s="31">
        <v>14851770</v>
      </c>
      <c r="H40" s="31">
        <v>3430967</v>
      </c>
      <c r="I40" s="31">
        <v>4890255</v>
      </c>
      <c r="J40" s="31">
        <v>1437312000</v>
      </c>
      <c r="K40" s="31">
        <v>1588200064</v>
      </c>
      <c r="L40" s="31">
        <v>2824432128</v>
      </c>
      <c r="M40" s="31">
        <v>1895572352</v>
      </c>
      <c r="N40" s="31">
        <v>3271940864</v>
      </c>
      <c r="O40" s="31">
        <v>2451385856</v>
      </c>
    </row>
    <row r="41" spans="1:15" x14ac:dyDescent="0.25">
      <c r="A41" s="30" t="s">
        <v>2140</v>
      </c>
      <c r="B41" s="30" t="s">
        <v>2105</v>
      </c>
      <c r="C41" s="30">
        <v>863.59377800000004</v>
      </c>
      <c r="D41" s="31">
        <v>4833</v>
      </c>
      <c r="E41" s="31">
        <v>0</v>
      </c>
      <c r="F41" s="31">
        <v>163811</v>
      </c>
      <c r="G41" s="31">
        <v>32333</v>
      </c>
      <c r="H41" s="31">
        <v>4646</v>
      </c>
      <c r="I41" s="31">
        <v>10857</v>
      </c>
      <c r="J41" s="31">
        <v>27405682</v>
      </c>
      <c r="K41" s="31">
        <v>31986722</v>
      </c>
      <c r="L41" s="31">
        <v>49332820</v>
      </c>
      <c r="M41" s="31">
        <v>77670080</v>
      </c>
      <c r="N41" s="31">
        <v>25073410</v>
      </c>
      <c r="O41" s="31">
        <v>34719616</v>
      </c>
    </row>
    <row r="42" spans="1:15" x14ac:dyDescent="0.25">
      <c r="A42" s="30" t="s">
        <v>2141</v>
      </c>
      <c r="B42" s="30" t="s">
        <v>2105</v>
      </c>
      <c r="C42" s="30">
        <v>929.60193700000002</v>
      </c>
      <c r="D42" s="31">
        <v>2131755</v>
      </c>
      <c r="E42" s="31">
        <v>360761</v>
      </c>
      <c r="F42" s="31">
        <v>70928</v>
      </c>
      <c r="G42" s="31">
        <v>1149</v>
      </c>
      <c r="H42" s="31">
        <v>62191</v>
      </c>
      <c r="I42" s="31">
        <v>56045</v>
      </c>
      <c r="J42" s="31">
        <v>3077230592</v>
      </c>
      <c r="K42" s="31">
        <v>3164543232</v>
      </c>
      <c r="L42" s="31">
        <v>1567293440</v>
      </c>
      <c r="M42" s="31">
        <v>1797776128</v>
      </c>
      <c r="N42" s="31">
        <v>1995518976</v>
      </c>
      <c r="O42" s="31">
        <v>2365640448</v>
      </c>
    </row>
    <row r="43" spans="1:15" x14ac:dyDescent="0.25">
      <c r="A43" s="30" t="s">
        <v>2142</v>
      </c>
      <c r="B43" s="30" t="s">
        <v>2105</v>
      </c>
      <c r="C43" s="30">
        <v>924.64654199999995</v>
      </c>
      <c r="D43" s="31">
        <v>9033157</v>
      </c>
      <c r="E43" s="31">
        <v>10266218</v>
      </c>
      <c r="F43" s="31">
        <v>75094272</v>
      </c>
      <c r="G43" s="31">
        <v>111169288</v>
      </c>
      <c r="H43" s="31">
        <v>11219548</v>
      </c>
      <c r="I43" s="31">
        <v>24455044</v>
      </c>
      <c r="J43" s="31">
        <v>91592272</v>
      </c>
      <c r="K43" s="31">
        <v>93869400</v>
      </c>
      <c r="L43" s="31">
        <v>126672456</v>
      </c>
      <c r="M43" s="31">
        <v>117701760</v>
      </c>
      <c r="N43" s="31">
        <v>33374424</v>
      </c>
      <c r="O43" s="31">
        <v>34803784</v>
      </c>
    </row>
    <row r="44" spans="1:15" x14ac:dyDescent="0.25">
      <c r="A44" s="30" t="s">
        <v>2143</v>
      </c>
      <c r="B44" s="30" t="s">
        <v>2105</v>
      </c>
      <c r="C44" s="30">
        <v>907.61999200000002</v>
      </c>
      <c r="D44" s="31">
        <v>84976</v>
      </c>
      <c r="E44" s="31">
        <v>308879</v>
      </c>
      <c r="F44" s="31">
        <v>1302769</v>
      </c>
      <c r="G44" s="31">
        <v>1481666</v>
      </c>
      <c r="H44" s="31">
        <v>34041</v>
      </c>
      <c r="I44" s="31">
        <v>263007</v>
      </c>
      <c r="J44" s="31">
        <v>254200656</v>
      </c>
      <c r="K44" s="31">
        <v>268339712</v>
      </c>
      <c r="L44" s="31">
        <v>340485472</v>
      </c>
      <c r="M44" s="31">
        <v>313499968</v>
      </c>
      <c r="N44" s="31">
        <v>162059104</v>
      </c>
      <c r="O44" s="31">
        <v>123180896</v>
      </c>
    </row>
    <row r="45" spans="1:15" x14ac:dyDescent="0.25">
      <c r="A45" s="30" t="s">
        <v>2144</v>
      </c>
      <c r="B45" s="30" t="s">
        <v>2105</v>
      </c>
      <c r="C45" s="30">
        <v>973.628152</v>
      </c>
      <c r="D45" s="31">
        <v>0</v>
      </c>
      <c r="E45" s="31">
        <v>0</v>
      </c>
      <c r="F45" s="31">
        <v>0</v>
      </c>
      <c r="G45" s="31">
        <v>844</v>
      </c>
      <c r="H45" s="31">
        <v>463280</v>
      </c>
      <c r="I45" s="31">
        <v>0</v>
      </c>
      <c r="J45" s="31">
        <v>1818621440</v>
      </c>
      <c r="K45" s="31">
        <v>1939502976</v>
      </c>
      <c r="L45" s="31">
        <v>610480896</v>
      </c>
      <c r="M45" s="31">
        <v>721761472</v>
      </c>
      <c r="N45" s="31">
        <v>720949248</v>
      </c>
      <c r="O45" s="31">
        <v>1362567808</v>
      </c>
    </row>
    <row r="46" spans="1:15" x14ac:dyDescent="0.25">
      <c r="A46" s="30" t="s">
        <v>2145</v>
      </c>
      <c r="B46" s="30" t="s">
        <v>2105</v>
      </c>
      <c r="C46" s="30">
        <v>968.67275700000005</v>
      </c>
      <c r="D46" s="31">
        <v>253762</v>
      </c>
      <c r="E46" s="31">
        <v>476904</v>
      </c>
      <c r="F46" s="31">
        <v>68760</v>
      </c>
      <c r="G46" s="31">
        <v>101961</v>
      </c>
      <c r="H46" s="31">
        <v>831878</v>
      </c>
      <c r="I46" s="31">
        <v>769497</v>
      </c>
      <c r="J46" s="31">
        <v>35493476</v>
      </c>
      <c r="K46" s="31">
        <v>38937856</v>
      </c>
      <c r="L46" s="31">
        <v>60799264</v>
      </c>
      <c r="M46" s="31">
        <v>69520136</v>
      </c>
      <c r="N46" s="31">
        <v>6597638</v>
      </c>
      <c r="O46" s="31">
        <v>18137004</v>
      </c>
    </row>
    <row r="47" spans="1:15" x14ac:dyDescent="0.25">
      <c r="A47" s="30" t="s">
        <v>2146</v>
      </c>
      <c r="B47" s="30" t="s">
        <v>2105</v>
      </c>
      <c r="C47" s="30">
        <v>951.646207</v>
      </c>
      <c r="D47" s="31">
        <v>45854</v>
      </c>
      <c r="E47" s="31">
        <v>44036</v>
      </c>
      <c r="F47" s="31">
        <v>245618</v>
      </c>
      <c r="G47" s="31">
        <v>327498</v>
      </c>
      <c r="H47" s="31">
        <v>31437</v>
      </c>
      <c r="I47" s="31">
        <v>25422</v>
      </c>
      <c r="J47" s="31">
        <v>269851264</v>
      </c>
      <c r="K47" s="31">
        <v>281604000</v>
      </c>
      <c r="L47" s="31">
        <v>318682752</v>
      </c>
      <c r="M47" s="31">
        <v>414304320</v>
      </c>
      <c r="N47" s="31">
        <v>227955248</v>
      </c>
      <c r="O47" s="31">
        <v>162888848</v>
      </c>
    </row>
    <row r="48" spans="1:15" x14ac:dyDescent="0.25">
      <c r="A48" s="30" t="s">
        <v>2147</v>
      </c>
      <c r="B48" s="30" t="s">
        <v>2105</v>
      </c>
      <c r="C48" s="30">
        <v>1017.654367</v>
      </c>
      <c r="D48" s="31">
        <v>642803</v>
      </c>
      <c r="E48" s="31">
        <v>1225914</v>
      </c>
      <c r="F48" s="31">
        <v>2202</v>
      </c>
      <c r="G48" s="31">
        <v>0</v>
      </c>
      <c r="H48" s="31">
        <v>1628018</v>
      </c>
      <c r="I48" s="31">
        <v>964066</v>
      </c>
      <c r="J48" s="31">
        <v>1366362240</v>
      </c>
      <c r="K48" s="31">
        <v>1619287680</v>
      </c>
      <c r="L48" s="31">
        <v>534653952</v>
      </c>
      <c r="M48" s="31">
        <v>768767296</v>
      </c>
      <c r="N48" s="31">
        <v>555879296</v>
      </c>
      <c r="O48" s="31">
        <v>1087316352</v>
      </c>
    </row>
    <row r="49" spans="1:15" x14ac:dyDescent="0.25">
      <c r="A49" s="30" t="s">
        <v>2148</v>
      </c>
      <c r="B49" s="30" t="s">
        <v>2105</v>
      </c>
      <c r="C49" s="30">
        <v>1012.698972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93591360</v>
      </c>
      <c r="K49" s="31">
        <v>159251584</v>
      </c>
      <c r="L49" s="31">
        <v>91354040</v>
      </c>
      <c r="M49" s="31">
        <v>166797504</v>
      </c>
      <c r="N49" s="31">
        <v>79620648</v>
      </c>
      <c r="O49" s="31">
        <v>98390840</v>
      </c>
    </row>
    <row r="50" spans="1:15" x14ac:dyDescent="0.25">
      <c r="A50" s="30" t="s">
        <v>2149</v>
      </c>
      <c r="B50" s="30" t="s">
        <v>2105</v>
      </c>
      <c r="C50" s="30">
        <v>995.67242199999998</v>
      </c>
      <c r="D50" s="31">
        <v>278572</v>
      </c>
      <c r="E50" s="31">
        <v>54855</v>
      </c>
      <c r="F50" s="31">
        <v>881639</v>
      </c>
      <c r="G50" s="31">
        <v>1793247</v>
      </c>
      <c r="H50" s="31">
        <v>2068</v>
      </c>
      <c r="I50" s="31">
        <v>15977</v>
      </c>
      <c r="J50" s="31">
        <v>77919440</v>
      </c>
      <c r="K50" s="31">
        <v>125479384</v>
      </c>
      <c r="L50" s="31">
        <v>291788512</v>
      </c>
      <c r="M50" s="31">
        <v>303747232</v>
      </c>
      <c r="N50" s="31">
        <v>165643472</v>
      </c>
      <c r="O50" s="31">
        <v>187827840</v>
      </c>
    </row>
    <row r="51" spans="1:15" x14ac:dyDescent="0.25">
      <c r="A51" s="30" t="s">
        <v>2150</v>
      </c>
      <c r="B51" s="30" t="s">
        <v>2151</v>
      </c>
      <c r="C51" s="30">
        <v>449.38500299999998</v>
      </c>
      <c r="D51" s="31">
        <v>42082</v>
      </c>
      <c r="E51" s="31">
        <v>0</v>
      </c>
      <c r="F51" s="31">
        <v>0</v>
      </c>
      <c r="G51" s="31">
        <v>690</v>
      </c>
      <c r="H51" s="31">
        <v>93418</v>
      </c>
      <c r="I51" s="31">
        <v>60402</v>
      </c>
      <c r="J51" s="31">
        <v>27433352</v>
      </c>
      <c r="K51" s="31">
        <v>28153142</v>
      </c>
      <c r="L51" s="31">
        <v>11319023</v>
      </c>
      <c r="M51" s="31">
        <v>9212147</v>
      </c>
      <c r="N51" s="31">
        <v>15958041</v>
      </c>
      <c r="O51" s="31">
        <v>7933129</v>
      </c>
    </row>
    <row r="52" spans="1:15" x14ac:dyDescent="0.25">
      <c r="A52" s="30" t="s">
        <v>2152</v>
      </c>
      <c r="B52" s="30" t="s">
        <v>2153</v>
      </c>
      <c r="C52" s="30">
        <v>547.40268700000001</v>
      </c>
      <c r="D52" s="31">
        <v>111897</v>
      </c>
      <c r="E52" s="31">
        <v>224249</v>
      </c>
      <c r="F52" s="31">
        <v>4452730</v>
      </c>
      <c r="G52" s="31">
        <v>2598910</v>
      </c>
      <c r="H52" s="31">
        <v>324969</v>
      </c>
      <c r="I52" s="31">
        <v>32158</v>
      </c>
      <c r="J52" s="31">
        <v>136374816</v>
      </c>
      <c r="K52" s="31">
        <v>149909728</v>
      </c>
      <c r="L52" s="31">
        <v>1740393088</v>
      </c>
      <c r="M52" s="31">
        <v>247636944</v>
      </c>
      <c r="N52" s="31">
        <v>119793176</v>
      </c>
      <c r="O52" s="31">
        <v>145837696</v>
      </c>
    </row>
    <row r="53" spans="1:15" x14ac:dyDescent="0.25">
      <c r="A53" s="30" t="s">
        <v>2154</v>
      </c>
      <c r="B53" s="30" t="s">
        <v>2153</v>
      </c>
      <c r="C53" s="30">
        <v>553.38971700000002</v>
      </c>
      <c r="D53" s="31">
        <v>54372</v>
      </c>
      <c r="E53" s="31">
        <v>80063</v>
      </c>
      <c r="F53" s="31">
        <v>10317</v>
      </c>
      <c r="G53" s="31">
        <v>11745</v>
      </c>
      <c r="H53" s="31">
        <v>101389</v>
      </c>
      <c r="I53" s="31">
        <v>20365</v>
      </c>
      <c r="J53" s="31">
        <v>31998146</v>
      </c>
      <c r="K53" s="31">
        <v>34659444</v>
      </c>
      <c r="L53" s="31">
        <v>34833628</v>
      </c>
      <c r="M53" s="31">
        <v>25711252</v>
      </c>
      <c r="N53" s="31">
        <v>19134960</v>
      </c>
      <c r="O53" s="31">
        <v>152047744</v>
      </c>
    </row>
    <row r="54" spans="1:15" x14ac:dyDescent="0.25">
      <c r="A54" s="30" t="s">
        <v>2155</v>
      </c>
      <c r="B54" s="30" t="s">
        <v>2153</v>
      </c>
      <c r="C54" s="30">
        <v>531.40777200000002</v>
      </c>
      <c r="D54" s="31">
        <v>1754</v>
      </c>
      <c r="E54" s="31">
        <v>1796488</v>
      </c>
      <c r="F54" s="31">
        <v>453614</v>
      </c>
      <c r="G54" s="31">
        <v>1114389</v>
      </c>
      <c r="H54" s="31">
        <v>4814565</v>
      </c>
      <c r="I54" s="31">
        <v>114614</v>
      </c>
      <c r="J54" s="31">
        <v>1998975104</v>
      </c>
      <c r="K54" s="31">
        <v>1517428480</v>
      </c>
      <c r="L54" s="31">
        <v>1352531072</v>
      </c>
      <c r="M54" s="31">
        <v>402671616</v>
      </c>
      <c r="N54" s="31">
        <v>488740288</v>
      </c>
      <c r="O54" s="31">
        <v>4545951232</v>
      </c>
    </row>
    <row r="55" spans="1:15" x14ac:dyDescent="0.25">
      <c r="A55" s="30" t="s">
        <v>2156</v>
      </c>
      <c r="B55" s="30" t="s">
        <v>2153</v>
      </c>
      <c r="C55" s="30">
        <v>515.41285700000003</v>
      </c>
      <c r="D55" s="31">
        <v>8837259</v>
      </c>
      <c r="E55" s="31">
        <v>7695033</v>
      </c>
      <c r="F55" s="31">
        <v>6013929</v>
      </c>
      <c r="G55" s="31">
        <v>4271887</v>
      </c>
      <c r="H55" s="31">
        <v>4953577</v>
      </c>
      <c r="I55" s="31">
        <v>10264195</v>
      </c>
      <c r="J55" s="31">
        <v>604130112</v>
      </c>
      <c r="K55" s="31">
        <v>671323136</v>
      </c>
      <c r="L55" s="31">
        <v>193189568</v>
      </c>
      <c r="M55" s="31">
        <v>271896960</v>
      </c>
      <c r="N55" s="31">
        <v>277834880</v>
      </c>
      <c r="O55" s="31">
        <v>411666976</v>
      </c>
    </row>
    <row r="56" spans="1:15" x14ac:dyDescent="0.25">
      <c r="A56" s="30" t="s">
        <v>2157</v>
      </c>
      <c r="B56" s="30" t="s">
        <v>2158</v>
      </c>
      <c r="C56" s="30">
        <v>494.56592799999999</v>
      </c>
      <c r="D56" s="31">
        <v>403681664</v>
      </c>
      <c r="E56" s="31">
        <v>332275136</v>
      </c>
      <c r="F56" s="31">
        <v>285473792</v>
      </c>
      <c r="G56" s="31">
        <v>272240832</v>
      </c>
      <c r="H56" s="31">
        <v>148274672</v>
      </c>
      <c r="I56" s="31">
        <v>169784384</v>
      </c>
      <c r="J56" s="31">
        <v>1507403136</v>
      </c>
      <c r="K56" s="31">
        <v>1435663104</v>
      </c>
      <c r="L56" s="31">
        <v>1118478336</v>
      </c>
      <c r="M56" s="31">
        <v>1158250752</v>
      </c>
      <c r="N56" s="31">
        <v>1197362048</v>
      </c>
      <c r="O56" s="31">
        <v>1218564992</v>
      </c>
    </row>
    <row r="57" spans="1:15" x14ac:dyDescent="0.25">
      <c r="A57" s="30" t="s">
        <v>2159</v>
      </c>
      <c r="B57" s="30" t="s">
        <v>2160</v>
      </c>
      <c r="C57" s="30">
        <v>550.62852799999996</v>
      </c>
      <c r="D57" s="31">
        <v>69796512</v>
      </c>
      <c r="E57" s="31">
        <v>23499998</v>
      </c>
      <c r="F57" s="31">
        <v>22583534</v>
      </c>
      <c r="G57" s="31">
        <v>18107948</v>
      </c>
      <c r="H57" s="31">
        <v>82235336</v>
      </c>
      <c r="I57" s="31">
        <v>89891760</v>
      </c>
      <c r="J57" s="31">
        <v>345052832</v>
      </c>
      <c r="K57" s="31">
        <v>307643424</v>
      </c>
      <c r="L57" s="31">
        <v>433473952</v>
      </c>
      <c r="M57" s="31">
        <v>333269600</v>
      </c>
      <c r="N57" s="31">
        <v>465852192</v>
      </c>
      <c r="O57" s="31">
        <v>433936096</v>
      </c>
    </row>
    <row r="58" spans="1:15" x14ac:dyDescent="0.25">
      <c r="A58" s="30" t="s">
        <v>2161</v>
      </c>
      <c r="B58" s="30" t="s">
        <v>2162</v>
      </c>
      <c r="C58" s="30">
        <v>661.45213899999999</v>
      </c>
      <c r="D58" s="31">
        <v>1245</v>
      </c>
      <c r="E58" s="31">
        <v>22481</v>
      </c>
      <c r="F58" s="31">
        <v>3341</v>
      </c>
      <c r="G58" s="31">
        <v>4337</v>
      </c>
      <c r="H58" s="31">
        <v>0</v>
      </c>
      <c r="I58" s="31">
        <v>300</v>
      </c>
      <c r="J58" s="31">
        <v>395647456</v>
      </c>
      <c r="K58" s="31">
        <v>307292384</v>
      </c>
      <c r="L58" s="31">
        <v>72505056</v>
      </c>
      <c r="M58" s="31">
        <v>88189984</v>
      </c>
      <c r="N58" s="31">
        <v>248039904</v>
      </c>
      <c r="O58" s="31">
        <v>361419744</v>
      </c>
    </row>
    <row r="59" spans="1:15" x14ac:dyDescent="0.25">
      <c r="A59" s="30" t="s">
        <v>2163</v>
      </c>
      <c r="B59" s="30" t="s">
        <v>2162</v>
      </c>
      <c r="C59" s="30">
        <v>705.47835399999997</v>
      </c>
      <c r="D59" s="31">
        <v>919942</v>
      </c>
      <c r="E59" s="31">
        <v>205989</v>
      </c>
      <c r="F59" s="31">
        <v>252055</v>
      </c>
      <c r="G59" s="31">
        <v>479742</v>
      </c>
      <c r="H59" s="31">
        <v>304958</v>
      </c>
      <c r="I59" s="31">
        <v>2473921</v>
      </c>
      <c r="J59" s="31">
        <v>414733696</v>
      </c>
      <c r="K59" s="31">
        <v>393157376</v>
      </c>
      <c r="L59" s="31">
        <v>115739496</v>
      </c>
      <c r="M59" s="31">
        <v>137005520</v>
      </c>
      <c r="N59" s="31">
        <v>256878672</v>
      </c>
      <c r="O59" s="31">
        <v>382032960</v>
      </c>
    </row>
    <row r="60" spans="1:15" x14ac:dyDescent="0.25">
      <c r="A60" s="30" t="s">
        <v>2164</v>
      </c>
      <c r="B60" s="30" t="s">
        <v>2162</v>
      </c>
      <c r="C60" s="30">
        <v>749.50456899999995</v>
      </c>
      <c r="D60" s="31">
        <v>318</v>
      </c>
      <c r="E60" s="31">
        <v>19150</v>
      </c>
      <c r="F60" s="31">
        <v>0</v>
      </c>
      <c r="G60" s="31">
        <v>0</v>
      </c>
      <c r="H60" s="31">
        <v>0</v>
      </c>
      <c r="I60" s="31">
        <v>3624</v>
      </c>
      <c r="J60" s="31">
        <v>222554464</v>
      </c>
      <c r="K60" s="31">
        <v>209118800</v>
      </c>
      <c r="L60" s="31">
        <v>34772200</v>
      </c>
      <c r="M60" s="31">
        <v>42973996</v>
      </c>
      <c r="N60" s="31">
        <v>127868056</v>
      </c>
      <c r="O60" s="31">
        <v>191132400</v>
      </c>
    </row>
    <row r="61" spans="1:15" x14ac:dyDescent="0.25">
      <c r="A61" s="30" t="s">
        <v>2165</v>
      </c>
      <c r="B61" s="30" t="s">
        <v>2162</v>
      </c>
      <c r="C61" s="30">
        <v>793.53078300000004</v>
      </c>
      <c r="D61" s="31">
        <v>391280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208964608</v>
      </c>
      <c r="K61" s="31">
        <v>214694400</v>
      </c>
      <c r="L61" s="31">
        <v>215708928</v>
      </c>
      <c r="M61" s="31">
        <v>162962352</v>
      </c>
      <c r="N61" s="31">
        <v>176418816</v>
      </c>
      <c r="O61" s="31">
        <v>182101712</v>
      </c>
    </row>
    <row r="62" spans="1:15" x14ac:dyDescent="0.25">
      <c r="A62" s="30" t="s">
        <v>2166</v>
      </c>
      <c r="B62" s="30" t="s">
        <v>2162</v>
      </c>
      <c r="C62" s="30">
        <v>837.55699800000002</v>
      </c>
      <c r="D62" s="31">
        <v>0</v>
      </c>
      <c r="E62" s="31">
        <v>0</v>
      </c>
      <c r="F62" s="31">
        <v>176286</v>
      </c>
      <c r="G62" s="31">
        <v>1513</v>
      </c>
      <c r="H62" s="31">
        <v>0</v>
      </c>
      <c r="I62" s="31">
        <v>321738</v>
      </c>
      <c r="J62" s="31">
        <v>84936544</v>
      </c>
      <c r="K62" s="31">
        <v>98016448</v>
      </c>
      <c r="L62" s="31">
        <v>44645584</v>
      </c>
      <c r="M62" s="31">
        <v>53452036</v>
      </c>
      <c r="N62" s="31">
        <v>54556328</v>
      </c>
      <c r="O62" s="31">
        <v>63841448</v>
      </c>
    </row>
    <row r="63" spans="1:15" x14ac:dyDescent="0.25">
      <c r="A63" s="30" t="s">
        <v>2167</v>
      </c>
      <c r="B63" s="30" t="s">
        <v>2162</v>
      </c>
      <c r="C63" s="30">
        <v>881.583213</v>
      </c>
      <c r="D63" s="31">
        <v>2410289</v>
      </c>
      <c r="E63" s="31">
        <v>516605</v>
      </c>
      <c r="F63" s="31">
        <v>10718</v>
      </c>
      <c r="G63" s="31">
        <v>20518</v>
      </c>
      <c r="H63" s="31">
        <v>0</v>
      </c>
      <c r="I63" s="31">
        <v>8348</v>
      </c>
      <c r="J63" s="31">
        <v>88534272</v>
      </c>
      <c r="K63" s="31">
        <v>113096512</v>
      </c>
      <c r="L63" s="31">
        <v>121678776</v>
      </c>
      <c r="M63" s="31">
        <v>78971080</v>
      </c>
      <c r="N63" s="31">
        <v>149892960</v>
      </c>
      <c r="O63" s="31">
        <v>135668672</v>
      </c>
    </row>
    <row r="64" spans="1:15" x14ac:dyDescent="0.25">
      <c r="A64" s="30" t="s">
        <v>2168</v>
      </c>
      <c r="B64" s="30" t="s">
        <v>2162</v>
      </c>
      <c r="C64" s="30">
        <v>925.60942799999998</v>
      </c>
      <c r="D64" s="31">
        <v>1343</v>
      </c>
      <c r="E64" s="31">
        <v>309479</v>
      </c>
      <c r="F64" s="31">
        <v>196173</v>
      </c>
      <c r="G64" s="31">
        <v>0</v>
      </c>
      <c r="H64" s="31">
        <v>127479</v>
      </c>
      <c r="I64" s="31">
        <v>1339673</v>
      </c>
      <c r="J64" s="31">
        <v>476026112</v>
      </c>
      <c r="K64" s="31">
        <v>450919744</v>
      </c>
      <c r="L64" s="31">
        <v>611901312</v>
      </c>
      <c r="M64" s="31">
        <v>594980800</v>
      </c>
      <c r="N64" s="31">
        <v>551320384</v>
      </c>
      <c r="O64" s="31">
        <v>513456928</v>
      </c>
    </row>
    <row r="65" spans="1:15" x14ac:dyDescent="0.25">
      <c r="A65" s="30" t="s">
        <v>2169</v>
      </c>
      <c r="B65" s="30" t="s">
        <v>2162</v>
      </c>
      <c r="C65" s="30">
        <v>969.63564299999996</v>
      </c>
      <c r="D65" s="31">
        <v>794494</v>
      </c>
      <c r="E65" s="31">
        <v>0</v>
      </c>
      <c r="F65" s="31">
        <v>1403</v>
      </c>
      <c r="G65" s="31">
        <v>125404</v>
      </c>
      <c r="H65" s="31">
        <v>49972</v>
      </c>
      <c r="I65" s="31">
        <v>0</v>
      </c>
      <c r="J65" s="31">
        <v>103371680</v>
      </c>
      <c r="K65" s="31">
        <v>124477464</v>
      </c>
      <c r="L65" s="31">
        <v>236523008</v>
      </c>
      <c r="M65" s="31">
        <v>213378368</v>
      </c>
      <c r="N65" s="31">
        <v>130020208</v>
      </c>
      <c r="O65" s="31">
        <v>123524232</v>
      </c>
    </row>
    <row r="66" spans="1:15" x14ac:dyDescent="0.25">
      <c r="A66" s="30" t="s">
        <v>2170</v>
      </c>
      <c r="B66" s="30" t="s">
        <v>2162</v>
      </c>
      <c r="C66" s="30">
        <v>1013.6618570000001</v>
      </c>
      <c r="D66" s="31">
        <v>6323429</v>
      </c>
      <c r="E66" s="31">
        <v>3023977</v>
      </c>
      <c r="F66" s="31">
        <v>0</v>
      </c>
      <c r="G66" s="31">
        <v>0</v>
      </c>
      <c r="H66" s="31">
        <v>729766</v>
      </c>
      <c r="I66" s="31">
        <v>34518</v>
      </c>
      <c r="J66" s="31">
        <v>37335624</v>
      </c>
      <c r="K66" s="31">
        <v>73872736</v>
      </c>
      <c r="L66" s="31">
        <v>82116072</v>
      </c>
      <c r="M66" s="31">
        <v>95390728</v>
      </c>
      <c r="N66" s="31">
        <v>15201348</v>
      </c>
      <c r="O66" s="31">
        <v>39174744</v>
      </c>
    </row>
    <row r="67" spans="1:15" x14ac:dyDescent="0.25">
      <c r="A67" s="30" t="s">
        <v>2171</v>
      </c>
      <c r="B67" s="30" t="s">
        <v>2162</v>
      </c>
      <c r="C67" s="30">
        <v>1057.6880719999999</v>
      </c>
      <c r="D67" s="31">
        <v>55650</v>
      </c>
      <c r="E67" s="31">
        <v>6218</v>
      </c>
      <c r="F67" s="31">
        <v>0</v>
      </c>
      <c r="G67" s="31">
        <v>0</v>
      </c>
      <c r="H67" s="31">
        <v>197</v>
      </c>
      <c r="I67" s="31">
        <v>509</v>
      </c>
      <c r="J67" s="31">
        <v>10559475712</v>
      </c>
      <c r="K67" s="31">
        <v>10838956032</v>
      </c>
      <c r="L67" s="31">
        <v>12388909056</v>
      </c>
      <c r="M67" s="31">
        <v>14302484480</v>
      </c>
      <c r="N67" s="31">
        <v>8820070400</v>
      </c>
      <c r="O67" s="31">
        <v>10885878784</v>
      </c>
    </row>
    <row r="68" spans="1:15" x14ac:dyDescent="0.25">
      <c r="A68" s="30" t="s">
        <v>2172</v>
      </c>
      <c r="B68" s="30" t="s">
        <v>2162</v>
      </c>
      <c r="C68" s="30">
        <v>1101.714287</v>
      </c>
      <c r="D68" s="31">
        <v>536</v>
      </c>
      <c r="E68" s="31">
        <v>35297</v>
      </c>
      <c r="F68" s="31">
        <v>0</v>
      </c>
      <c r="G68" s="31">
        <v>848</v>
      </c>
      <c r="H68" s="31">
        <v>0</v>
      </c>
      <c r="I68" s="31">
        <v>3490</v>
      </c>
      <c r="J68" s="31">
        <v>3830655744</v>
      </c>
      <c r="K68" s="31">
        <v>4237758976</v>
      </c>
      <c r="L68" s="31">
        <v>2110008320</v>
      </c>
      <c r="M68" s="31">
        <v>2067686912</v>
      </c>
      <c r="N68" s="31">
        <v>2913759744</v>
      </c>
      <c r="O68" s="31">
        <v>3467549440</v>
      </c>
    </row>
    <row r="69" spans="1:15" x14ac:dyDescent="0.25">
      <c r="A69" s="30" t="s">
        <v>2173</v>
      </c>
      <c r="B69" s="30" t="s">
        <v>2162</v>
      </c>
      <c r="C69" s="30">
        <v>1145.7405020000001</v>
      </c>
      <c r="D69" s="31">
        <v>11792443</v>
      </c>
      <c r="E69" s="31">
        <v>10161024</v>
      </c>
      <c r="F69" s="31">
        <v>25875352</v>
      </c>
      <c r="G69" s="31">
        <v>26801422</v>
      </c>
      <c r="H69" s="31">
        <v>32019146</v>
      </c>
      <c r="I69" s="31">
        <v>36959284</v>
      </c>
      <c r="J69" s="31">
        <v>349185696</v>
      </c>
      <c r="K69" s="31">
        <v>325524512</v>
      </c>
      <c r="L69" s="31">
        <v>643606656</v>
      </c>
      <c r="M69" s="31">
        <v>691692864</v>
      </c>
      <c r="N69" s="31">
        <v>212733264</v>
      </c>
      <c r="O69" s="31">
        <v>196282096</v>
      </c>
    </row>
    <row r="70" spans="1:15" x14ac:dyDescent="0.25">
      <c r="A70" s="30" t="s">
        <v>2174</v>
      </c>
      <c r="B70" s="30" t="s">
        <v>2162</v>
      </c>
      <c r="C70" s="30">
        <v>1189.7667160000001</v>
      </c>
      <c r="D70" s="31">
        <v>21239368</v>
      </c>
      <c r="E70" s="31">
        <v>23801324</v>
      </c>
      <c r="F70" s="31">
        <v>46013388</v>
      </c>
      <c r="G70" s="31">
        <v>41181348</v>
      </c>
      <c r="H70" s="31">
        <v>68882592</v>
      </c>
      <c r="I70" s="31">
        <v>68117360</v>
      </c>
      <c r="J70" s="31">
        <v>113911840</v>
      </c>
      <c r="K70" s="31">
        <v>138724496</v>
      </c>
      <c r="L70" s="31">
        <v>180089040</v>
      </c>
      <c r="M70" s="31">
        <v>179918448</v>
      </c>
      <c r="N70" s="31">
        <v>272759328</v>
      </c>
      <c r="O70" s="31">
        <v>155181840</v>
      </c>
    </row>
    <row r="71" spans="1:15" x14ac:dyDescent="0.25">
      <c r="A71" s="30" t="s">
        <v>2175</v>
      </c>
      <c r="B71" s="30" t="s">
        <v>2162</v>
      </c>
      <c r="C71" s="30">
        <v>1233.792931</v>
      </c>
      <c r="D71" s="31">
        <v>65142692</v>
      </c>
      <c r="E71" s="31">
        <v>66587504</v>
      </c>
      <c r="F71" s="31">
        <v>82164568</v>
      </c>
      <c r="G71" s="31">
        <v>81828840</v>
      </c>
      <c r="H71" s="31">
        <v>78786384</v>
      </c>
      <c r="I71" s="31">
        <v>81775736</v>
      </c>
      <c r="J71" s="31">
        <v>59187276</v>
      </c>
      <c r="K71" s="31">
        <v>43727520</v>
      </c>
      <c r="L71" s="31">
        <v>108909032</v>
      </c>
      <c r="M71" s="31">
        <v>96737088</v>
      </c>
      <c r="N71" s="31">
        <v>47908248</v>
      </c>
      <c r="O71" s="31">
        <v>77601672</v>
      </c>
    </row>
    <row r="72" spans="1:15" x14ac:dyDescent="0.25">
      <c r="A72" s="30" t="s">
        <v>2176</v>
      </c>
      <c r="B72" s="30" t="s">
        <v>2162</v>
      </c>
      <c r="C72" s="30">
        <v>1277.819146</v>
      </c>
      <c r="D72" s="31">
        <v>1232030</v>
      </c>
      <c r="E72" s="31">
        <v>3202693</v>
      </c>
      <c r="F72" s="31">
        <v>16665432</v>
      </c>
      <c r="G72" s="31">
        <v>16955262</v>
      </c>
      <c r="H72" s="31">
        <v>15324051</v>
      </c>
      <c r="I72" s="31">
        <v>14128912</v>
      </c>
      <c r="J72" s="31">
        <v>9932470272</v>
      </c>
      <c r="K72" s="31">
        <v>9051008000</v>
      </c>
      <c r="L72" s="31">
        <v>5339180032</v>
      </c>
      <c r="M72" s="31">
        <v>5327116800</v>
      </c>
      <c r="N72" s="31">
        <v>6960892416</v>
      </c>
      <c r="O72" s="31">
        <v>8480579584</v>
      </c>
    </row>
    <row r="73" spans="1:15" x14ac:dyDescent="0.25">
      <c r="A73" s="30" t="s">
        <v>2177</v>
      </c>
      <c r="B73" s="30" t="s">
        <v>2162</v>
      </c>
      <c r="C73" s="30">
        <v>397.29485099999999</v>
      </c>
      <c r="D73" s="31">
        <v>626491</v>
      </c>
      <c r="E73" s="31">
        <v>633863</v>
      </c>
      <c r="F73" s="31">
        <v>1176288</v>
      </c>
      <c r="G73" s="31">
        <v>1077623</v>
      </c>
      <c r="H73" s="31">
        <v>83390</v>
      </c>
      <c r="I73" s="31">
        <v>359606</v>
      </c>
      <c r="J73" s="31">
        <v>221301280</v>
      </c>
      <c r="K73" s="31">
        <v>219082896</v>
      </c>
      <c r="L73" s="31">
        <v>42726640</v>
      </c>
      <c r="M73" s="31">
        <v>46166772</v>
      </c>
      <c r="N73" s="31">
        <v>89039664</v>
      </c>
      <c r="O73" s="31">
        <v>112360504</v>
      </c>
    </row>
    <row r="74" spans="1:15" x14ac:dyDescent="0.25">
      <c r="A74" s="30" t="s">
        <v>2178</v>
      </c>
      <c r="B74" s="30" t="s">
        <v>2162</v>
      </c>
      <c r="C74" s="30">
        <v>441.32106499999998</v>
      </c>
      <c r="D74" s="31">
        <v>50355</v>
      </c>
      <c r="E74" s="31">
        <v>12573</v>
      </c>
      <c r="F74" s="31">
        <v>171192</v>
      </c>
      <c r="G74" s="31">
        <v>64872</v>
      </c>
      <c r="H74" s="31">
        <v>46680</v>
      </c>
      <c r="I74" s="31">
        <v>80730</v>
      </c>
      <c r="J74" s="31">
        <v>168183232</v>
      </c>
      <c r="K74" s="31">
        <v>189734256</v>
      </c>
      <c r="L74" s="31">
        <v>65842240</v>
      </c>
      <c r="M74" s="31">
        <v>61201712</v>
      </c>
      <c r="N74" s="31">
        <v>169615072</v>
      </c>
      <c r="O74" s="31">
        <v>195436624</v>
      </c>
    </row>
    <row r="75" spans="1:15" x14ac:dyDescent="0.25">
      <c r="A75" s="30" t="s">
        <v>2179</v>
      </c>
      <c r="B75" s="30" t="s">
        <v>2162</v>
      </c>
      <c r="C75" s="30">
        <v>485.34728000000001</v>
      </c>
      <c r="D75" s="31">
        <v>23459</v>
      </c>
      <c r="E75" s="31">
        <v>23011</v>
      </c>
      <c r="F75" s="31">
        <v>22292</v>
      </c>
      <c r="G75" s="31">
        <v>17606</v>
      </c>
      <c r="H75" s="31">
        <v>14699</v>
      </c>
      <c r="I75" s="31">
        <v>31095</v>
      </c>
      <c r="J75" s="31">
        <v>278145344</v>
      </c>
      <c r="K75" s="31">
        <v>290622528</v>
      </c>
      <c r="L75" s="31">
        <v>50878460</v>
      </c>
      <c r="M75" s="31">
        <v>61325892</v>
      </c>
      <c r="N75" s="31">
        <v>199194144</v>
      </c>
      <c r="O75" s="31">
        <v>246891984</v>
      </c>
    </row>
    <row r="76" spans="1:15" x14ac:dyDescent="0.25">
      <c r="A76" s="30" t="s">
        <v>2180</v>
      </c>
      <c r="B76" s="30" t="s">
        <v>2162</v>
      </c>
      <c r="C76" s="30">
        <v>529.37349500000005</v>
      </c>
      <c r="D76" s="31">
        <v>2060766</v>
      </c>
      <c r="E76" s="31">
        <v>871366</v>
      </c>
      <c r="F76" s="31">
        <v>1027872</v>
      </c>
      <c r="G76" s="31">
        <v>60398</v>
      </c>
      <c r="H76" s="31">
        <v>23703</v>
      </c>
      <c r="I76" s="31">
        <v>183016</v>
      </c>
      <c r="J76" s="31">
        <v>401815552</v>
      </c>
      <c r="K76" s="31">
        <v>404696064</v>
      </c>
      <c r="L76" s="31">
        <v>89297832</v>
      </c>
      <c r="M76" s="31">
        <v>94540144</v>
      </c>
      <c r="N76" s="31">
        <v>270958080</v>
      </c>
      <c r="O76" s="31">
        <v>350717600</v>
      </c>
    </row>
    <row r="77" spans="1:15" x14ac:dyDescent="0.25">
      <c r="A77" s="30" t="s">
        <v>2181</v>
      </c>
      <c r="B77" s="30" t="s">
        <v>2162</v>
      </c>
      <c r="C77" s="30">
        <v>573.39971000000003</v>
      </c>
      <c r="D77" s="31">
        <v>126841</v>
      </c>
      <c r="E77" s="31">
        <v>119902</v>
      </c>
      <c r="F77" s="31">
        <v>50954</v>
      </c>
      <c r="G77" s="31">
        <v>187662</v>
      </c>
      <c r="H77" s="31">
        <v>27548</v>
      </c>
      <c r="I77" s="31">
        <v>183683</v>
      </c>
      <c r="J77" s="31">
        <v>440560800</v>
      </c>
      <c r="K77" s="31">
        <v>429912288</v>
      </c>
      <c r="L77" s="31">
        <v>88829952</v>
      </c>
      <c r="M77" s="31">
        <v>101088728</v>
      </c>
      <c r="N77" s="31">
        <v>326585952</v>
      </c>
      <c r="O77" s="31">
        <v>375721536</v>
      </c>
    </row>
    <row r="78" spans="1:15" x14ac:dyDescent="0.25">
      <c r="A78" s="30" t="s">
        <v>2182</v>
      </c>
      <c r="B78" s="30" t="s">
        <v>2162</v>
      </c>
      <c r="C78" s="30">
        <v>617.42592400000001</v>
      </c>
      <c r="D78" s="31">
        <v>192606</v>
      </c>
      <c r="E78" s="31">
        <v>168638</v>
      </c>
      <c r="F78" s="31">
        <v>252113</v>
      </c>
      <c r="G78" s="31">
        <v>235469</v>
      </c>
      <c r="H78" s="31">
        <v>1505</v>
      </c>
      <c r="I78" s="31">
        <v>468279</v>
      </c>
      <c r="J78" s="31">
        <v>469260960</v>
      </c>
      <c r="K78" s="31">
        <v>452223616</v>
      </c>
      <c r="L78" s="31">
        <v>84044240</v>
      </c>
      <c r="M78" s="31">
        <v>109542040</v>
      </c>
      <c r="N78" s="31">
        <v>325388192</v>
      </c>
      <c r="O78" s="31">
        <v>416861920</v>
      </c>
    </row>
    <row r="79" spans="1:15" x14ac:dyDescent="0.25">
      <c r="A79" s="30" t="s">
        <v>2183</v>
      </c>
      <c r="B79" s="30" t="s">
        <v>2184</v>
      </c>
      <c r="C79" s="30">
        <v>553.45911699999999</v>
      </c>
      <c r="D79" s="31">
        <v>2507092</v>
      </c>
      <c r="E79" s="31">
        <v>1513274</v>
      </c>
      <c r="F79" s="31">
        <v>882484</v>
      </c>
      <c r="G79" s="31">
        <v>718072</v>
      </c>
      <c r="H79" s="31">
        <v>1466150</v>
      </c>
      <c r="I79" s="31">
        <v>2274250</v>
      </c>
      <c r="J79" s="31">
        <v>13826065</v>
      </c>
      <c r="K79" s="31">
        <v>9486971</v>
      </c>
      <c r="L79" s="31">
        <v>13250642</v>
      </c>
      <c r="M79" s="31">
        <v>18688148</v>
      </c>
      <c r="N79" s="31">
        <v>19189596</v>
      </c>
      <c r="O79" s="31">
        <v>16051790</v>
      </c>
    </row>
    <row r="80" spans="1:15" x14ac:dyDescent="0.25">
      <c r="A80" s="30" t="s">
        <v>2184</v>
      </c>
      <c r="B80" s="30" t="s">
        <v>2184</v>
      </c>
      <c r="C80" s="30">
        <v>531.477172</v>
      </c>
      <c r="D80" s="31">
        <v>40618384</v>
      </c>
      <c r="E80" s="31">
        <v>35586748</v>
      </c>
      <c r="F80" s="31">
        <v>4547746</v>
      </c>
      <c r="G80" s="31">
        <v>3355241</v>
      </c>
      <c r="H80" s="31">
        <v>29282916</v>
      </c>
      <c r="I80" s="31">
        <v>38078392</v>
      </c>
      <c r="J80" s="31">
        <v>337050240</v>
      </c>
      <c r="K80" s="31">
        <v>246201600</v>
      </c>
      <c r="L80" s="31">
        <v>28529190</v>
      </c>
      <c r="M80" s="31">
        <v>19118140</v>
      </c>
      <c r="N80" s="31">
        <v>225956336</v>
      </c>
      <c r="O80" s="31">
        <v>376652256</v>
      </c>
    </row>
    <row r="81" spans="1:15" x14ac:dyDescent="0.25">
      <c r="A81" s="30" t="s">
        <v>2185</v>
      </c>
      <c r="B81" s="30" t="s">
        <v>2186</v>
      </c>
      <c r="C81" s="30">
        <v>387.27170999999998</v>
      </c>
      <c r="D81" s="31">
        <v>17070906</v>
      </c>
      <c r="E81" s="31">
        <v>9530282</v>
      </c>
      <c r="F81" s="31">
        <v>8579272</v>
      </c>
      <c r="G81" s="31">
        <v>9748083</v>
      </c>
      <c r="H81" s="31">
        <v>11650881</v>
      </c>
      <c r="I81" s="31">
        <v>10567984</v>
      </c>
      <c r="J81" s="31">
        <v>337856512</v>
      </c>
      <c r="K81" s="31">
        <v>319617376</v>
      </c>
      <c r="L81" s="31">
        <v>164399616</v>
      </c>
      <c r="M81" s="31">
        <v>191854576</v>
      </c>
      <c r="N81" s="31">
        <v>163474576</v>
      </c>
      <c r="O81" s="31">
        <v>211088432</v>
      </c>
    </row>
    <row r="82" spans="1:15" x14ac:dyDescent="0.25">
      <c r="A82" s="30" t="s">
        <v>2187</v>
      </c>
      <c r="B82" s="30" t="s">
        <v>2186</v>
      </c>
      <c r="C82" s="30">
        <v>382.31631499999997</v>
      </c>
      <c r="D82" s="31">
        <v>44188</v>
      </c>
      <c r="E82" s="31">
        <v>19970</v>
      </c>
      <c r="F82" s="31">
        <v>14046</v>
      </c>
      <c r="G82" s="31">
        <v>1276</v>
      </c>
      <c r="H82" s="31">
        <v>30870</v>
      </c>
      <c r="I82" s="31">
        <v>153783</v>
      </c>
      <c r="J82" s="31">
        <v>2559232</v>
      </c>
      <c r="K82" s="31">
        <v>0</v>
      </c>
      <c r="L82" s="31">
        <v>0</v>
      </c>
      <c r="M82" s="31">
        <v>1656130</v>
      </c>
      <c r="N82" s="31">
        <v>0</v>
      </c>
      <c r="O82" s="31">
        <v>0</v>
      </c>
    </row>
    <row r="83" spans="1:15" x14ac:dyDescent="0.25">
      <c r="A83" s="30" t="s">
        <v>2188</v>
      </c>
      <c r="B83" s="30" t="s">
        <v>2186</v>
      </c>
      <c r="C83" s="30">
        <v>431.29792500000002</v>
      </c>
      <c r="D83" s="31">
        <v>0</v>
      </c>
      <c r="E83" s="31">
        <v>0</v>
      </c>
      <c r="F83" s="31">
        <v>0</v>
      </c>
      <c r="G83" s="31">
        <v>0</v>
      </c>
      <c r="H83" s="31">
        <v>0</v>
      </c>
      <c r="I83" s="31">
        <v>0</v>
      </c>
      <c r="J83" s="31">
        <v>15032262</v>
      </c>
      <c r="K83" s="31">
        <v>19864854</v>
      </c>
      <c r="L83" s="31">
        <v>505512192</v>
      </c>
      <c r="M83" s="31">
        <v>591129984</v>
      </c>
      <c r="N83" s="31">
        <v>19940040</v>
      </c>
      <c r="O83" s="31">
        <v>27618780</v>
      </c>
    </row>
    <row r="84" spans="1:15" x14ac:dyDescent="0.25">
      <c r="A84" s="30" t="s">
        <v>2189</v>
      </c>
      <c r="B84" s="30" t="s">
        <v>2186</v>
      </c>
      <c r="C84" s="30">
        <v>426.34253000000001</v>
      </c>
      <c r="D84" s="31">
        <v>0</v>
      </c>
      <c r="E84" s="31">
        <v>0</v>
      </c>
      <c r="F84" s="31">
        <v>0</v>
      </c>
      <c r="G84" s="31">
        <v>0</v>
      </c>
      <c r="H84" s="31">
        <v>0</v>
      </c>
      <c r="I84" s="31">
        <v>0</v>
      </c>
      <c r="J84" s="31">
        <v>541335168</v>
      </c>
      <c r="K84" s="31">
        <v>539802880</v>
      </c>
      <c r="L84" s="31">
        <v>548259712</v>
      </c>
      <c r="M84" s="31">
        <v>369585984</v>
      </c>
      <c r="N84" s="31">
        <v>443727424</v>
      </c>
      <c r="O84" s="31">
        <v>295081696</v>
      </c>
    </row>
    <row r="85" spans="1:15" x14ac:dyDescent="0.25">
      <c r="A85" s="30" t="s">
        <v>2190</v>
      </c>
      <c r="B85" s="30" t="s">
        <v>2186</v>
      </c>
      <c r="C85" s="30">
        <v>409.31598000000002</v>
      </c>
      <c r="D85" s="31">
        <v>367</v>
      </c>
      <c r="E85" s="31">
        <v>538</v>
      </c>
      <c r="F85" s="31">
        <v>0</v>
      </c>
      <c r="G85" s="31">
        <v>0</v>
      </c>
      <c r="H85" s="31">
        <v>0</v>
      </c>
      <c r="I85" s="31">
        <v>0</v>
      </c>
      <c r="J85" s="31">
        <v>18054858</v>
      </c>
      <c r="K85" s="31">
        <v>13515088</v>
      </c>
      <c r="L85" s="31">
        <v>17013040</v>
      </c>
      <c r="M85" s="31">
        <v>18365952</v>
      </c>
      <c r="N85" s="31">
        <v>13904998</v>
      </c>
      <c r="O85" s="31">
        <v>16597056</v>
      </c>
    </row>
    <row r="86" spans="1:15" x14ac:dyDescent="0.25">
      <c r="A86" s="30" t="s">
        <v>2191</v>
      </c>
      <c r="B86" s="30" t="s">
        <v>2186</v>
      </c>
      <c r="C86" s="30">
        <v>475.324139</v>
      </c>
      <c r="D86" s="31">
        <v>0</v>
      </c>
      <c r="E86" s="31">
        <v>2651</v>
      </c>
      <c r="F86" s="31">
        <v>62333</v>
      </c>
      <c r="G86" s="31">
        <v>32225</v>
      </c>
      <c r="H86" s="31">
        <v>0</v>
      </c>
      <c r="I86" s="31">
        <v>13374</v>
      </c>
      <c r="J86" s="31">
        <v>116442304</v>
      </c>
      <c r="K86" s="31">
        <v>275949376</v>
      </c>
      <c r="L86" s="31">
        <v>103379488</v>
      </c>
      <c r="M86" s="31">
        <v>199678848</v>
      </c>
      <c r="N86" s="31">
        <v>4324021</v>
      </c>
      <c r="O86" s="31">
        <v>73508696</v>
      </c>
    </row>
    <row r="87" spans="1:15" x14ac:dyDescent="0.25">
      <c r="A87" s="30" t="s">
        <v>2192</v>
      </c>
      <c r="B87" s="30" t="s">
        <v>2186</v>
      </c>
      <c r="C87" s="30">
        <v>470.36874399999999</v>
      </c>
      <c r="D87" s="31">
        <v>125</v>
      </c>
      <c r="E87" s="31">
        <v>447</v>
      </c>
      <c r="F87" s="31">
        <v>0</v>
      </c>
      <c r="G87" s="31">
        <v>43909</v>
      </c>
      <c r="H87" s="31">
        <v>554</v>
      </c>
      <c r="I87" s="31">
        <v>18509</v>
      </c>
      <c r="J87" s="31">
        <v>39671452</v>
      </c>
      <c r="K87" s="31">
        <v>38850832</v>
      </c>
      <c r="L87" s="31">
        <v>26438582</v>
      </c>
      <c r="M87" s="31">
        <v>17638414</v>
      </c>
      <c r="N87" s="31">
        <v>47427524</v>
      </c>
      <c r="O87" s="31">
        <v>39608196</v>
      </c>
    </row>
    <row r="88" spans="1:15" x14ac:dyDescent="0.25">
      <c r="A88" s="30" t="s">
        <v>2193</v>
      </c>
      <c r="B88" s="30" t="s">
        <v>2186</v>
      </c>
      <c r="C88" s="30">
        <v>453.342195</v>
      </c>
      <c r="D88" s="31">
        <v>668011</v>
      </c>
      <c r="E88" s="31">
        <v>213779</v>
      </c>
      <c r="F88" s="31">
        <v>59824</v>
      </c>
      <c r="G88" s="31">
        <v>16286</v>
      </c>
      <c r="H88" s="31">
        <v>10025</v>
      </c>
      <c r="I88" s="31">
        <v>61325</v>
      </c>
      <c r="J88" s="31">
        <v>1196782464</v>
      </c>
      <c r="K88" s="31">
        <v>1659264896</v>
      </c>
      <c r="L88" s="31">
        <v>2114227712</v>
      </c>
      <c r="M88" s="31">
        <v>1939457664</v>
      </c>
      <c r="N88" s="31">
        <v>259741584</v>
      </c>
      <c r="O88" s="31">
        <v>576158848</v>
      </c>
    </row>
    <row r="89" spans="1:15" x14ac:dyDescent="0.25">
      <c r="A89" s="30" t="s">
        <v>2194</v>
      </c>
      <c r="B89" s="30" t="s">
        <v>2186</v>
      </c>
      <c r="C89" s="30">
        <v>519.35035400000004</v>
      </c>
      <c r="D89" s="31">
        <v>2842102</v>
      </c>
      <c r="E89" s="31">
        <v>335912</v>
      </c>
      <c r="F89" s="31">
        <v>854642</v>
      </c>
      <c r="G89" s="31">
        <v>308900</v>
      </c>
      <c r="H89" s="31">
        <v>2468</v>
      </c>
      <c r="I89" s="31">
        <v>8482</v>
      </c>
      <c r="J89" s="31">
        <v>5925580</v>
      </c>
      <c r="K89" s="31">
        <v>5741266</v>
      </c>
      <c r="L89" s="31">
        <v>1335847</v>
      </c>
      <c r="M89" s="31">
        <v>11338080</v>
      </c>
      <c r="N89" s="31">
        <v>4382318</v>
      </c>
      <c r="O89" s="31">
        <v>14870532</v>
      </c>
    </row>
    <row r="90" spans="1:15" x14ac:dyDescent="0.25">
      <c r="A90" s="30" t="s">
        <v>2195</v>
      </c>
      <c r="B90" s="30" t="s">
        <v>2186</v>
      </c>
      <c r="C90" s="30">
        <v>514.39495899999997</v>
      </c>
      <c r="D90" s="31">
        <v>281467</v>
      </c>
      <c r="E90" s="31">
        <v>0</v>
      </c>
      <c r="F90" s="31">
        <v>930</v>
      </c>
      <c r="G90" s="31">
        <v>112</v>
      </c>
      <c r="H90" s="31">
        <v>111827</v>
      </c>
      <c r="I90" s="31">
        <v>95245</v>
      </c>
      <c r="J90" s="31">
        <v>628164736</v>
      </c>
      <c r="K90" s="31">
        <v>606823616</v>
      </c>
      <c r="L90" s="31">
        <v>381751776</v>
      </c>
      <c r="M90" s="31">
        <v>324619808</v>
      </c>
      <c r="N90" s="31">
        <v>337914176</v>
      </c>
      <c r="O90" s="31">
        <v>290498528</v>
      </c>
    </row>
    <row r="91" spans="1:15" x14ac:dyDescent="0.25">
      <c r="A91" s="30" t="s">
        <v>2196</v>
      </c>
      <c r="B91" s="30" t="s">
        <v>2186</v>
      </c>
      <c r="C91" s="30">
        <v>497.36840899999999</v>
      </c>
      <c r="D91" s="31">
        <v>72680</v>
      </c>
      <c r="E91" s="31">
        <v>28613</v>
      </c>
      <c r="F91" s="31">
        <v>70076</v>
      </c>
      <c r="G91" s="31">
        <v>18438</v>
      </c>
      <c r="H91" s="31">
        <v>101256</v>
      </c>
      <c r="I91" s="31">
        <v>5488</v>
      </c>
      <c r="J91" s="31">
        <v>88610744</v>
      </c>
      <c r="K91" s="31">
        <v>59271608</v>
      </c>
      <c r="L91" s="31">
        <v>24729354</v>
      </c>
      <c r="M91" s="31">
        <v>29212776</v>
      </c>
      <c r="N91" s="31">
        <v>24511346</v>
      </c>
      <c r="O91" s="31">
        <v>26450766</v>
      </c>
    </row>
    <row r="92" spans="1:15" x14ac:dyDescent="0.25">
      <c r="A92" s="30" t="s">
        <v>2197</v>
      </c>
      <c r="B92" s="30" t="s">
        <v>2186</v>
      </c>
      <c r="C92" s="30">
        <v>563.37656900000002</v>
      </c>
      <c r="D92" s="31">
        <v>2278868</v>
      </c>
      <c r="E92" s="31">
        <v>485848</v>
      </c>
      <c r="F92" s="31">
        <v>1487636</v>
      </c>
      <c r="G92" s="31">
        <v>1326641</v>
      </c>
      <c r="H92" s="31">
        <v>9835229</v>
      </c>
      <c r="I92" s="31">
        <v>2775202</v>
      </c>
      <c r="J92" s="31">
        <v>40041524</v>
      </c>
      <c r="K92" s="31">
        <v>34137268</v>
      </c>
      <c r="L92" s="31">
        <v>15896994</v>
      </c>
      <c r="M92" s="31">
        <v>27355208</v>
      </c>
      <c r="N92" s="31">
        <v>16083122</v>
      </c>
      <c r="O92" s="31">
        <v>51862880</v>
      </c>
    </row>
    <row r="93" spans="1:15" x14ac:dyDescent="0.25">
      <c r="A93" s="30" t="s">
        <v>2198</v>
      </c>
      <c r="B93" s="30" t="s">
        <v>2186</v>
      </c>
      <c r="C93" s="30">
        <v>558.42117399999995</v>
      </c>
      <c r="D93" s="31">
        <v>254508</v>
      </c>
      <c r="E93" s="31">
        <v>361609</v>
      </c>
      <c r="F93" s="31">
        <v>209095</v>
      </c>
      <c r="G93" s="31">
        <v>2359</v>
      </c>
      <c r="H93" s="31">
        <v>100279</v>
      </c>
      <c r="I93" s="31">
        <v>233391</v>
      </c>
      <c r="J93" s="31">
        <v>34893648</v>
      </c>
      <c r="K93" s="31">
        <v>32804530</v>
      </c>
      <c r="L93" s="31">
        <v>50220976</v>
      </c>
      <c r="M93" s="31">
        <v>42693864</v>
      </c>
      <c r="N93" s="31">
        <v>51571452</v>
      </c>
      <c r="O93" s="31">
        <v>19863400</v>
      </c>
    </row>
    <row r="94" spans="1:15" x14ac:dyDescent="0.25">
      <c r="A94" s="30" t="s">
        <v>2199</v>
      </c>
      <c r="B94" s="30" t="s">
        <v>2186</v>
      </c>
      <c r="C94" s="30">
        <v>541.39462400000002</v>
      </c>
      <c r="D94" s="31">
        <v>265343</v>
      </c>
      <c r="E94" s="31">
        <v>116759</v>
      </c>
      <c r="F94" s="31">
        <v>803070</v>
      </c>
      <c r="G94" s="31">
        <v>444615</v>
      </c>
      <c r="H94" s="31">
        <v>89104</v>
      </c>
      <c r="I94" s="31">
        <v>7911</v>
      </c>
      <c r="J94" s="31">
        <v>32727230</v>
      </c>
      <c r="K94" s="31">
        <v>33939448</v>
      </c>
      <c r="L94" s="31">
        <v>44740456</v>
      </c>
      <c r="M94" s="31">
        <v>45608568</v>
      </c>
      <c r="N94" s="31">
        <v>20128908</v>
      </c>
      <c r="O94" s="31">
        <v>8984342</v>
      </c>
    </row>
    <row r="95" spans="1:15" x14ac:dyDescent="0.25">
      <c r="A95" s="30" t="s">
        <v>2200</v>
      </c>
      <c r="B95" s="30" t="s">
        <v>2186</v>
      </c>
      <c r="C95" s="30">
        <v>607.402784</v>
      </c>
      <c r="D95" s="31">
        <v>15245</v>
      </c>
      <c r="E95" s="31">
        <v>23847</v>
      </c>
      <c r="F95" s="31">
        <v>141347</v>
      </c>
      <c r="G95" s="31">
        <v>47561</v>
      </c>
      <c r="H95" s="31">
        <v>5804</v>
      </c>
      <c r="I95" s="31">
        <v>22937</v>
      </c>
      <c r="J95" s="31">
        <v>99175432</v>
      </c>
      <c r="K95" s="31">
        <v>92284728</v>
      </c>
      <c r="L95" s="31">
        <v>45295348</v>
      </c>
      <c r="M95" s="31">
        <v>103803288</v>
      </c>
      <c r="N95" s="31">
        <v>39828320</v>
      </c>
      <c r="O95" s="31">
        <v>102063256</v>
      </c>
    </row>
    <row r="96" spans="1:15" x14ac:dyDescent="0.25">
      <c r="A96" s="30" t="s">
        <v>2201</v>
      </c>
      <c r="B96" s="30" t="s">
        <v>2186</v>
      </c>
      <c r="C96" s="30">
        <v>602.44738900000004</v>
      </c>
      <c r="D96" s="31">
        <v>0</v>
      </c>
      <c r="E96" s="31">
        <v>0</v>
      </c>
      <c r="F96" s="31">
        <v>176051</v>
      </c>
      <c r="G96" s="31">
        <v>11166</v>
      </c>
      <c r="H96" s="31">
        <v>0</v>
      </c>
      <c r="I96" s="31">
        <v>1733</v>
      </c>
      <c r="J96" s="31">
        <v>0</v>
      </c>
      <c r="K96" s="31">
        <v>0</v>
      </c>
      <c r="L96" s="31">
        <v>5763020</v>
      </c>
      <c r="M96" s="31">
        <v>0</v>
      </c>
      <c r="N96" s="31">
        <v>0</v>
      </c>
      <c r="O96" s="31">
        <v>0</v>
      </c>
    </row>
    <row r="97" spans="1:15" x14ac:dyDescent="0.25">
      <c r="A97" s="30" t="s">
        <v>2202</v>
      </c>
      <c r="B97" s="30" t="s">
        <v>2186</v>
      </c>
      <c r="C97" s="30">
        <v>585.420839</v>
      </c>
      <c r="D97" s="31">
        <v>594110</v>
      </c>
      <c r="E97" s="31">
        <v>212659</v>
      </c>
      <c r="F97" s="31">
        <v>340303</v>
      </c>
      <c r="G97" s="31">
        <v>405656</v>
      </c>
      <c r="H97" s="31">
        <v>698443</v>
      </c>
      <c r="I97" s="31">
        <v>629382</v>
      </c>
      <c r="J97" s="31">
        <v>0</v>
      </c>
      <c r="K97" s="31">
        <v>0</v>
      </c>
      <c r="L97" s="31">
        <v>0</v>
      </c>
      <c r="M97" s="31">
        <v>0</v>
      </c>
      <c r="N97" s="31">
        <v>2765717</v>
      </c>
      <c r="O97" s="31">
        <v>0</v>
      </c>
    </row>
    <row r="98" spans="1:15" x14ac:dyDescent="0.25">
      <c r="A98" s="30" t="s">
        <v>2203</v>
      </c>
      <c r="B98" s="30" t="s">
        <v>2186</v>
      </c>
      <c r="C98" s="30">
        <v>651.42899899999998</v>
      </c>
      <c r="D98" s="31">
        <v>42738</v>
      </c>
      <c r="E98" s="31">
        <v>172359</v>
      </c>
      <c r="F98" s="31">
        <v>121596</v>
      </c>
      <c r="G98" s="31">
        <v>192678</v>
      </c>
      <c r="H98" s="31">
        <v>166116</v>
      </c>
      <c r="I98" s="31">
        <v>32820</v>
      </c>
      <c r="J98" s="31">
        <v>201909056</v>
      </c>
      <c r="K98" s="31">
        <v>180720336</v>
      </c>
      <c r="L98" s="31">
        <v>74327568</v>
      </c>
      <c r="M98" s="31">
        <v>90181760</v>
      </c>
      <c r="N98" s="31">
        <v>106981136</v>
      </c>
      <c r="O98" s="31">
        <v>133714696</v>
      </c>
    </row>
    <row r="99" spans="1:15" x14ac:dyDescent="0.25">
      <c r="A99" s="30" t="s">
        <v>2204</v>
      </c>
      <c r="B99" s="30" t="s">
        <v>2186</v>
      </c>
      <c r="C99" s="30">
        <v>646.47360300000003</v>
      </c>
      <c r="D99" s="31">
        <v>601208</v>
      </c>
      <c r="E99" s="31">
        <v>28452</v>
      </c>
      <c r="F99" s="31">
        <v>276177</v>
      </c>
      <c r="G99" s="31">
        <v>754078</v>
      </c>
      <c r="H99" s="31">
        <v>673318</v>
      </c>
      <c r="I99" s="31">
        <v>350795</v>
      </c>
      <c r="J99" s="31">
        <v>30755080</v>
      </c>
      <c r="K99" s="31">
        <v>24966596</v>
      </c>
      <c r="L99" s="31">
        <v>14629169</v>
      </c>
      <c r="M99" s="31">
        <v>24173820</v>
      </c>
      <c r="N99" s="31">
        <v>29069250</v>
      </c>
      <c r="O99" s="31">
        <v>24485192</v>
      </c>
    </row>
    <row r="100" spans="1:15" x14ac:dyDescent="0.25">
      <c r="A100" s="30" t="s">
        <v>2205</v>
      </c>
      <c r="B100" s="30" t="s">
        <v>2186</v>
      </c>
      <c r="C100" s="30">
        <v>629.44705399999998</v>
      </c>
      <c r="D100" s="31">
        <v>286285</v>
      </c>
      <c r="E100" s="31">
        <v>148670</v>
      </c>
      <c r="F100" s="31">
        <v>29532</v>
      </c>
      <c r="G100" s="31">
        <v>651303</v>
      </c>
      <c r="H100" s="31">
        <v>687472</v>
      </c>
      <c r="I100" s="31">
        <v>0</v>
      </c>
      <c r="J100" s="31">
        <v>57257264</v>
      </c>
      <c r="K100" s="31">
        <v>73906712</v>
      </c>
      <c r="L100" s="31">
        <v>14431622</v>
      </c>
      <c r="M100" s="31">
        <v>18835690</v>
      </c>
      <c r="N100" s="31">
        <v>23412064</v>
      </c>
      <c r="O100" s="31">
        <v>17165784</v>
      </c>
    </row>
    <row r="101" spans="1:15" x14ac:dyDescent="0.25">
      <c r="A101" s="30" t="s">
        <v>2206</v>
      </c>
      <c r="B101" s="30" t="s">
        <v>2186</v>
      </c>
      <c r="C101" s="30">
        <v>695.45521299999996</v>
      </c>
      <c r="D101" s="31">
        <v>55171</v>
      </c>
      <c r="E101" s="31">
        <v>16943</v>
      </c>
      <c r="F101" s="31">
        <v>22928</v>
      </c>
      <c r="G101" s="31">
        <v>159671</v>
      </c>
      <c r="H101" s="31">
        <v>106879</v>
      </c>
      <c r="I101" s="31">
        <v>24275</v>
      </c>
      <c r="J101" s="31">
        <v>229243200</v>
      </c>
      <c r="K101" s="31">
        <v>206522560</v>
      </c>
      <c r="L101" s="31">
        <v>55657588</v>
      </c>
      <c r="M101" s="31">
        <v>79377000</v>
      </c>
      <c r="N101" s="31">
        <v>108959320</v>
      </c>
      <c r="O101" s="31">
        <v>188917888</v>
      </c>
    </row>
    <row r="102" spans="1:15" x14ac:dyDescent="0.25">
      <c r="A102" s="30" t="s">
        <v>2207</v>
      </c>
      <c r="B102" s="30" t="s">
        <v>2186</v>
      </c>
      <c r="C102" s="30">
        <v>690.499818</v>
      </c>
      <c r="D102" s="31">
        <v>218595</v>
      </c>
      <c r="E102" s="31">
        <v>51449</v>
      </c>
      <c r="F102" s="31">
        <v>809929</v>
      </c>
      <c r="G102" s="31">
        <v>808206</v>
      </c>
      <c r="H102" s="31">
        <v>761022</v>
      </c>
      <c r="I102" s="31">
        <v>654323</v>
      </c>
      <c r="J102" s="31">
        <v>220651680</v>
      </c>
      <c r="K102" s="31">
        <v>87547208</v>
      </c>
      <c r="L102" s="31">
        <v>609042752</v>
      </c>
      <c r="M102" s="31">
        <v>310613440</v>
      </c>
      <c r="N102" s="31">
        <v>474550176</v>
      </c>
      <c r="O102" s="31">
        <v>522242016</v>
      </c>
    </row>
    <row r="103" spans="1:15" x14ac:dyDescent="0.25">
      <c r="A103" s="30" t="s">
        <v>2208</v>
      </c>
      <c r="B103" s="30" t="s">
        <v>2186</v>
      </c>
      <c r="C103" s="30">
        <v>673.47326899999996</v>
      </c>
      <c r="D103" s="31">
        <v>475482</v>
      </c>
      <c r="E103" s="31">
        <v>188639</v>
      </c>
      <c r="F103" s="31">
        <v>136388</v>
      </c>
      <c r="G103" s="31">
        <v>24601</v>
      </c>
      <c r="H103" s="31">
        <v>344767</v>
      </c>
      <c r="I103" s="31">
        <v>827341</v>
      </c>
      <c r="J103" s="31">
        <v>41439428</v>
      </c>
      <c r="K103" s="31">
        <v>55201024</v>
      </c>
      <c r="L103" s="31">
        <v>20041208</v>
      </c>
      <c r="M103" s="31">
        <v>35274556</v>
      </c>
      <c r="N103" s="31">
        <v>17194426</v>
      </c>
      <c r="O103" s="31">
        <v>24611484</v>
      </c>
    </row>
    <row r="104" spans="1:15" x14ac:dyDescent="0.25">
      <c r="A104" s="30" t="s">
        <v>2209</v>
      </c>
      <c r="B104" s="30" t="s">
        <v>2186</v>
      </c>
      <c r="C104" s="30">
        <v>739.48142800000005</v>
      </c>
      <c r="D104" s="31">
        <v>10270</v>
      </c>
      <c r="E104" s="31">
        <v>18198</v>
      </c>
      <c r="F104" s="31">
        <v>8548</v>
      </c>
      <c r="G104" s="31">
        <v>144308</v>
      </c>
      <c r="H104" s="31">
        <v>0</v>
      </c>
      <c r="I104" s="31">
        <v>0</v>
      </c>
      <c r="J104" s="31">
        <v>212880912</v>
      </c>
      <c r="K104" s="31">
        <v>207733408</v>
      </c>
      <c r="L104" s="31">
        <v>83862552</v>
      </c>
      <c r="M104" s="31">
        <v>119586680</v>
      </c>
      <c r="N104" s="31">
        <v>70074200</v>
      </c>
      <c r="O104" s="31">
        <v>168763472</v>
      </c>
    </row>
    <row r="105" spans="1:15" x14ac:dyDescent="0.25">
      <c r="A105" s="30" t="s">
        <v>2210</v>
      </c>
      <c r="B105" s="30" t="s">
        <v>2186</v>
      </c>
      <c r="C105" s="30">
        <v>734.52603299999998</v>
      </c>
      <c r="D105" s="31">
        <v>1254334</v>
      </c>
      <c r="E105" s="31">
        <v>1399</v>
      </c>
      <c r="F105" s="31">
        <v>42386</v>
      </c>
      <c r="G105" s="31">
        <v>42590</v>
      </c>
      <c r="H105" s="31">
        <v>881433</v>
      </c>
      <c r="I105" s="31">
        <v>381507</v>
      </c>
      <c r="J105" s="31">
        <v>98913840</v>
      </c>
      <c r="K105" s="31">
        <v>137214192</v>
      </c>
      <c r="L105" s="31">
        <v>165875072</v>
      </c>
      <c r="M105" s="31">
        <v>150279040</v>
      </c>
      <c r="N105" s="31">
        <v>323928160</v>
      </c>
      <c r="O105" s="31">
        <v>198105152</v>
      </c>
    </row>
    <row r="106" spans="1:15" x14ac:dyDescent="0.25">
      <c r="A106" s="30" t="s">
        <v>2211</v>
      </c>
      <c r="B106" s="30" t="s">
        <v>2186</v>
      </c>
      <c r="C106" s="30">
        <v>717.49948300000005</v>
      </c>
      <c r="D106" s="31">
        <v>367019</v>
      </c>
      <c r="E106" s="31">
        <v>56543</v>
      </c>
      <c r="F106" s="31">
        <v>264907</v>
      </c>
      <c r="G106" s="31">
        <v>1275</v>
      </c>
      <c r="H106" s="31">
        <v>0</v>
      </c>
      <c r="I106" s="31">
        <v>0</v>
      </c>
      <c r="J106" s="31">
        <v>39841140</v>
      </c>
      <c r="K106" s="31">
        <v>50445716</v>
      </c>
      <c r="L106" s="31">
        <v>37280992</v>
      </c>
      <c r="M106" s="31">
        <v>38300704</v>
      </c>
      <c r="N106" s="31">
        <v>26917268</v>
      </c>
      <c r="O106" s="31">
        <v>44115840</v>
      </c>
    </row>
    <row r="107" spans="1:15" x14ac:dyDescent="0.25">
      <c r="A107" s="30" t="s">
        <v>2212</v>
      </c>
      <c r="B107" s="30" t="s">
        <v>2186</v>
      </c>
      <c r="C107" s="30">
        <v>783.50764300000003</v>
      </c>
      <c r="D107" s="31">
        <v>6521</v>
      </c>
      <c r="E107" s="31">
        <v>21848</v>
      </c>
      <c r="F107" s="31">
        <v>161027</v>
      </c>
      <c r="G107" s="31">
        <v>29060</v>
      </c>
      <c r="H107" s="31">
        <v>133</v>
      </c>
      <c r="I107" s="31">
        <v>60</v>
      </c>
      <c r="J107" s="31">
        <v>189410496</v>
      </c>
      <c r="K107" s="31">
        <v>189126240</v>
      </c>
      <c r="L107" s="31">
        <v>109081160</v>
      </c>
      <c r="M107" s="31">
        <v>166032896</v>
      </c>
      <c r="N107" s="31">
        <v>70547192</v>
      </c>
      <c r="O107" s="31">
        <v>124415544</v>
      </c>
    </row>
    <row r="108" spans="1:15" x14ac:dyDescent="0.25">
      <c r="A108" s="30" t="s">
        <v>2213</v>
      </c>
      <c r="B108" s="30" t="s">
        <v>2186</v>
      </c>
      <c r="C108" s="30">
        <v>778.55224799999996</v>
      </c>
      <c r="D108" s="31">
        <v>48588</v>
      </c>
      <c r="E108" s="31">
        <v>330651</v>
      </c>
      <c r="F108" s="31">
        <v>77697</v>
      </c>
      <c r="G108" s="31">
        <v>532714</v>
      </c>
      <c r="H108" s="31">
        <v>35928</v>
      </c>
      <c r="I108" s="31">
        <v>60659</v>
      </c>
      <c r="J108" s="31">
        <v>2979506</v>
      </c>
      <c r="K108" s="31">
        <v>0</v>
      </c>
      <c r="L108" s="31">
        <v>0</v>
      </c>
      <c r="M108" s="31">
        <v>0</v>
      </c>
      <c r="N108" s="31">
        <v>19311</v>
      </c>
      <c r="O108" s="31">
        <v>0</v>
      </c>
    </row>
    <row r="109" spans="1:15" x14ac:dyDescent="0.25">
      <c r="A109" s="30" t="s">
        <v>2214</v>
      </c>
      <c r="B109" s="30" t="s">
        <v>2186</v>
      </c>
      <c r="C109" s="30">
        <v>761.52569800000003</v>
      </c>
      <c r="D109" s="31">
        <v>760589</v>
      </c>
      <c r="E109" s="31">
        <v>616661</v>
      </c>
      <c r="F109" s="31">
        <v>559034</v>
      </c>
      <c r="G109" s="31">
        <v>308511</v>
      </c>
      <c r="H109" s="31">
        <v>2404</v>
      </c>
      <c r="I109" s="31">
        <v>163008</v>
      </c>
      <c r="J109" s="31">
        <v>22597376</v>
      </c>
      <c r="K109" s="31">
        <v>20081190</v>
      </c>
      <c r="L109" s="31">
        <v>40056084</v>
      </c>
      <c r="M109" s="31">
        <v>40145780</v>
      </c>
      <c r="N109" s="31">
        <v>16988174</v>
      </c>
      <c r="O109" s="31">
        <v>32953484</v>
      </c>
    </row>
    <row r="110" spans="1:15" x14ac:dyDescent="0.25">
      <c r="A110" s="30" t="s">
        <v>2215</v>
      </c>
      <c r="B110" s="30" t="s">
        <v>2186</v>
      </c>
      <c r="C110" s="30">
        <v>827.53385800000001</v>
      </c>
      <c r="D110" s="31">
        <v>156217</v>
      </c>
      <c r="E110" s="31">
        <v>72940</v>
      </c>
      <c r="F110" s="31">
        <v>459136</v>
      </c>
      <c r="G110" s="31">
        <v>55781</v>
      </c>
      <c r="H110" s="31">
        <v>170661</v>
      </c>
      <c r="I110" s="31">
        <v>628271</v>
      </c>
      <c r="J110" s="31">
        <v>168360304</v>
      </c>
      <c r="K110" s="31">
        <v>161657760</v>
      </c>
      <c r="L110" s="31">
        <v>255219312</v>
      </c>
      <c r="M110" s="31">
        <v>211810880</v>
      </c>
      <c r="N110" s="31">
        <v>116461280</v>
      </c>
      <c r="O110" s="31">
        <v>154921408</v>
      </c>
    </row>
    <row r="111" spans="1:15" x14ac:dyDescent="0.25">
      <c r="A111" s="30" t="s">
        <v>2216</v>
      </c>
      <c r="B111" s="30" t="s">
        <v>2186</v>
      </c>
      <c r="C111" s="30">
        <v>822.57846199999994</v>
      </c>
      <c r="D111" s="31">
        <v>0</v>
      </c>
      <c r="E111" s="31">
        <v>0</v>
      </c>
      <c r="F111" s="31">
        <v>0</v>
      </c>
      <c r="G111" s="31">
        <v>0</v>
      </c>
      <c r="H111" s="31">
        <v>0</v>
      </c>
      <c r="I111" s="31">
        <v>0</v>
      </c>
      <c r="J111" s="31">
        <v>0</v>
      </c>
      <c r="K111" s="31">
        <v>0</v>
      </c>
      <c r="L111" s="31">
        <v>8213117</v>
      </c>
      <c r="M111" s="31">
        <v>0</v>
      </c>
      <c r="N111" s="31">
        <v>0</v>
      </c>
      <c r="O111" s="31">
        <v>0</v>
      </c>
    </row>
    <row r="112" spans="1:15" x14ac:dyDescent="0.25">
      <c r="A112" s="30" t="s">
        <v>2217</v>
      </c>
      <c r="B112" s="30" t="s">
        <v>2186</v>
      </c>
      <c r="C112" s="30">
        <v>805.55191300000001</v>
      </c>
      <c r="D112" s="31">
        <v>3937</v>
      </c>
      <c r="E112" s="31">
        <v>18118</v>
      </c>
      <c r="F112" s="31">
        <v>191</v>
      </c>
      <c r="G112" s="31">
        <v>1513</v>
      </c>
      <c r="H112" s="31">
        <v>376346</v>
      </c>
      <c r="I112" s="31">
        <v>184052</v>
      </c>
      <c r="J112" s="31">
        <v>46684556</v>
      </c>
      <c r="K112" s="31">
        <v>39219804</v>
      </c>
      <c r="L112" s="31">
        <v>64199040</v>
      </c>
      <c r="M112" s="31">
        <v>72450432</v>
      </c>
      <c r="N112" s="31">
        <v>50320896</v>
      </c>
      <c r="O112" s="31">
        <v>63692716</v>
      </c>
    </row>
    <row r="113" spans="1:15" x14ac:dyDescent="0.25">
      <c r="A113" s="30" t="s">
        <v>2218</v>
      </c>
      <c r="B113" s="30" t="s">
        <v>2186</v>
      </c>
      <c r="C113" s="30">
        <v>871.56007199999999</v>
      </c>
      <c r="D113" s="31">
        <v>0</v>
      </c>
      <c r="E113" s="31">
        <v>121371</v>
      </c>
      <c r="F113" s="31">
        <v>0</v>
      </c>
      <c r="G113" s="31">
        <v>450792</v>
      </c>
      <c r="H113" s="31">
        <v>0</v>
      </c>
      <c r="I113" s="31">
        <v>0</v>
      </c>
      <c r="J113" s="31">
        <v>85446744</v>
      </c>
      <c r="K113" s="31">
        <v>101968232</v>
      </c>
      <c r="L113" s="31">
        <v>103644240</v>
      </c>
      <c r="M113" s="31">
        <v>91724560</v>
      </c>
      <c r="N113" s="31">
        <v>39714924</v>
      </c>
      <c r="O113" s="31">
        <v>76711104</v>
      </c>
    </row>
    <row r="114" spans="1:15" x14ac:dyDescent="0.25">
      <c r="A114" s="30" t="s">
        <v>2219</v>
      </c>
      <c r="B114" s="30" t="s">
        <v>2186</v>
      </c>
      <c r="C114" s="30">
        <v>866.60467700000004</v>
      </c>
      <c r="D114" s="31">
        <v>1556824</v>
      </c>
      <c r="E114" s="31">
        <v>1943838</v>
      </c>
      <c r="F114" s="31">
        <v>5798512</v>
      </c>
      <c r="G114" s="31">
        <v>4003230</v>
      </c>
      <c r="H114" s="31">
        <v>2100230</v>
      </c>
      <c r="I114" s="31">
        <v>3959099</v>
      </c>
      <c r="J114" s="31">
        <v>80430144</v>
      </c>
      <c r="K114" s="31">
        <v>37963944</v>
      </c>
      <c r="L114" s="31">
        <v>78607864</v>
      </c>
      <c r="M114" s="31">
        <v>123437808</v>
      </c>
      <c r="N114" s="31">
        <v>40052420</v>
      </c>
      <c r="O114" s="31">
        <v>54789736</v>
      </c>
    </row>
    <row r="115" spans="1:15" x14ac:dyDescent="0.25">
      <c r="A115" s="30" t="s">
        <v>2220</v>
      </c>
      <c r="B115" s="30" t="s">
        <v>2186</v>
      </c>
      <c r="C115" s="30">
        <v>849.57812799999999</v>
      </c>
      <c r="D115" s="31">
        <v>72048</v>
      </c>
      <c r="E115" s="31">
        <v>16680</v>
      </c>
      <c r="F115" s="31">
        <v>0</v>
      </c>
      <c r="G115" s="31">
        <v>420264</v>
      </c>
      <c r="H115" s="31">
        <v>931784</v>
      </c>
      <c r="I115" s="31">
        <v>516089</v>
      </c>
      <c r="J115" s="31">
        <v>126027184</v>
      </c>
      <c r="K115" s="31">
        <v>70446168</v>
      </c>
      <c r="L115" s="31">
        <v>380042688</v>
      </c>
      <c r="M115" s="31">
        <v>274224928</v>
      </c>
      <c r="N115" s="31">
        <v>243218512</v>
      </c>
      <c r="O115" s="31">
        <v>253712208</v>
      </c>
    </row>
    <row r="116" spans="1:15" x14ac:dyDescent="0.25">
      <c r="A116" s="30" t="s">
        <v>2221</v>
      </c>
      <c r="B116" s="30" t="s">
        <v>2186</v>
      </c>
      <c r="C116" s="30">
        <v>915.58628699999997</v>
      </c>
      <c r="D116" s="31">
        <v>173627</v>
      </c>
      <c r="E116" s="31">
        <v>0</v>
      </c>
      <c r="F116" s="31">
        <v>0</v>
      </c>
      <c r="G116" s="31">
        <v>0</v>
      </c>
      <c r="H116" s="31">
        <v>71</v>
      </c>
      <c r="I116" s="31">
        <v>0</v>
      </c>
      <c r="J116" s="31">
        <v>969728640</v>
      </c>
      <c r="K116" s="31">
        <v>953902528</v>
      </c>
      <c r="L116" s="31">
        <v>1142745344</v>
      </c>
      <c r="M116" s="31">
        <v>1424636288</v>
      </c>
      <c r="N116" s="31">
        <v>800483648</v>
      </c>
      <c r="O116" s="31">
        <v>829788160</v>
      </c>
    </row>
    <row r="117" spans="1:15" x14ac:dyDescent="0.25">
      <c r="A117" s="30" t="s">
        <v>2222</v>
      </c>
      <c r="B117" s="30" t="s">
        <v>2186</v>
      </c>
      <c r="C117" s="30">
        <v>910.63089200000002</v>
      </c>
      <c r="D117" s="31">
        <v>26673</v>
      </c>
      <c r="E117" s="31">
        <v>110172</v>
      </c>
      <c r="F117" s="31">
        <v>14500</v>
      </c>
      <c r="G117" s="31">
        <v>10636</v>
      </c>
      <c r="H117" s="31">
        <v>439248</v>
      </c>
      <c r="I117" s="31">
        <v>18221</v>
      </c>
      <c r="J117" s="31">
        <v>107298000</v>
      </c>
      <c r="K117" s="31">
        <v>132171816</v>
      </c>
      <c r="L117" s="31">
        <v>210780512</v>
      </c>
      <c r="M117" s="31">
        <v>195400096</v>
      </c>
      <c r="N117" s="31">
        <v>177759936</v>
      </c>
      <c r="O117" s="31">
        <v>211173744</v>
      </c>
    </row>
    <row r="118" spans="1:15" x14ac:dyDescent="0.25">
      <c r="A118" s="30" t="s">
        <v>2223</v>
      </c>
      <c r="B118" s="30" t="s">
        <v>2186</v>
      </c>
      <c r="C118" s="30">
        <v>893.60434199999997</v>
      </c>
      <c r="D118" s="31">
        <v>0</v>
      </c>
      <c r="E118" s="31">
        <v>0</v>
      </c>
      <c r="F118" s="31">
        <v>8368</v>
      </c>
      <c r="G118" s="31">
        <v>3672</v>
      </c>
      <c r="H118" s="31">
        <v>0</v>
      </c>
      <c r="I118" s="31">
        <v>0</v>
      </c>
      <c r="J118" s="31">
        <v>43484456</v>
      </c>
      <c r="K118" s="31">
        <v>24142734</v>
      </c>
      <c r="L118" s="31">
        <v>56913496</v>
      </c>
      <c r="M118" s="31">
        <v>65405352</v>
      </c>
      <c r="N118" s="31">
        <v>37504152</v>
      </c>
      <c r="O118" s="31">
        <v>56251492</v>
      </c>
    </row>
    <row r="119" spans="1:15" x14ac:dyDescent="0.25">
      <c r="A119" s="30" t="s">
        <v>2224</v>
      </c>
      <c r="B119" s="30" t="s">
        <v>2186</v>
      </c>
      <c r="C119" s="30">
        <v>959.61250199999995</v>
      </c>
      <c r="D119" s="31">
        <v>0</v>
      </c>
      <c r="E119" s="31">
        <v>1757</v>
      </c>
      <c r="F119" s="31">
        <v>0</v>
      </c>
      <c r="G119" s="31">
        <v>539</v>
      </c>
      <c r="H119" s="31">
        <v>0</v>
      </c>
      <c r="I119" s="31">
        <v>718345</v>
      </c>
      <c r="J119" s="31">
        <v>390652864</v>
      </c>
      <c r="K119" s="31">
        <v>441413632</v>
      </c>
      <c r="L119" s="31">
        <v>469691680</v>
      </c>
      <c r="M119" s="31">
        <v>603698944</v>
      </c>
      <c r="N119" s="31">
        <v>374410464</v>
      </c>
      <c r="O119" s="31">
        <v>479232768</v>
      </c>
    </row>
    <row r="120" spans="1:15" x14ac:dyDescent="0.25">
      <c r="A120" s="30" t="s">
        <v>2225</v>
      </c>
      <c r="B120" s="30" t="s">
        <v>2186</v>
      </c>
      <c r="C120" s="30">
        <v>954.657107</v>
      </c>
      <c r="D120" s="31">
        <v>101154</v>
      </c>
      <c r="E120" s="31">
        <v>38754</v>
      </c>
      <c r="F120" s="31">
        <v>58102</v>
      </c>
      <c r="G120" s="31">
        <v>2220262</v>
      </c>
      <c r="H120" s="31">
        <v>71520</v>
      </c>
      <c r="I120" s="31">
        <v>153740</v>
      </c>
      <c r="J120" s="31">
        <v>67978624</v>
      </c>
      <c r="K120" s="31">
        <v>81193456</v>
      </c>
      <c r="L120" s="31">
        <v>113859288</v>
      </c>
      <c r="M120" s="31">
        <v>133090088</v>
      </c>
      <c r="N120" s="31">
        <v>59111188</v>
      </c>
      <c r="O120" s="31">
        <v>39717352</v>
      </c>
    </row>
    <row r="121" spans="1:15" x14ac:dyDescent="0.25">
      <c r="A121" s="30" t="s">
        <v>2226</v>
      </c>
      <c r="B121" s="30" t="s">
        <v>2186</v>
      </c>
      <c r="C121" s="30">
        <v>937.63055699999995</v>
      </c>
      <c r="D121" s="31">
        <v>0</v>
      </c>
      <c r="E121" s="31">
        <v>241787</v>
      </c>
      <c r="F121" s="31">
        <v>1588610</v>
      </c>
      <c r="G121" s="31">
        <v>1863430</v>
      </c>
      <c r="H121" s="31">
        <v>300</v>
      </c>
      <c r="I121" s="31">
        <v>165360</v>
      </c>
      <c r="J121" s="31">
        <v>231451120</v>
      </c>
      <c r="K121" s="31">
        <v>256919328</v>
      </c>
      <c r="L121" s="31">
        <v>190596160</v>
      </c>
      <c r="M121" s="31">
        <v>273269888</v>
      </c>
      <c r="N121" s="31">
        <v>181935440</v>
      </c>
      <c r="O121" s="31">
        <v>242249888</v>
      </c>
    </row>
    <row r="122" spans="1:15" x14ac:dyDescent="0.25">
      <c r="A122" s="30" t="s">
        <v>2227</v>
      </c>
      <c r="B122" s="30" t="s">
        <v>2186</v>
      </c>
      <c r="C122" s="30">
        <v>1003.638717</v>
      </c>
      <c r="D122" s="31">
        <v>0</v>
      </c>
      <c r="E122" s="31">
        <v>0</v>
      </c>
      <c r="F122" s="31">
        <v>2799</v>
      </c>
      <c r="G122" s="31">
        <v>0</v>
      </c>
      <c r="H122" s="31">
        <v>885</v>
      </c>
      <c r="I122" s="31">
        <v>0</v>
      </c>
      <c r="J122" s="31">
        <v>518950304</v>
      </c>
      <c r="K122" s="31">
        <v>498936768</v>
      </c>
      <c r="L122" s="31">
        <v>161336816</v>
      </c>
      <c r="M122" s="31">
        <v>283543936</v>
      </c>
      <c r="N122" s="31">
        <v>99446536</v>
      </c>
      <c r="O122" s="31">
        <v>135502080</v>
      </c>
    </row>
    <row r="123" spans="1:15" x14ac:dyDescent="0.25">
      <c r="A123" s="30" t="s">
        <v>2228</v>
      </c>
      <c r="B123" s="30" t="s">
        <v>2186</v>
      </c>
      <c r="C123" s="30">
        <v>998.68332199999998</v>
      </c>
      <c r="D123" s="31">
        <v>9182557</v>
      </c>
      <c r="E123" s="31">
        <v>10794052</v>
      </c>
      <c r="F123" s="31">
        <v>69624248</v>
      </c>
      <c r="G123" s="31">
        <v>70159880</v>
      </c>
      <c r="H123" s="31">
        <v>12680716</v>
      </c>
      <c r="I123" s="31">
        <v>8045931</v>
      </c>
      <c r="J123" s="31">
        <v>230718000</v>
      </c>
      <c r="K123" s="31">
        <v>207361408</v>
      </c>
      <c r="L123" s="31">
        <v>1740131328</v>
      </c>
      <c r="M123" s="31">
        <v>1813252608</v>
      </c>
      <c r="N123" s="31">
        <v>550750336</v>
      </c>
      <c r="O123" s="31">
        <v>697891200</v>
      </c>
    </row>
    <row r="124" spans="1:15" x14ac:dyDescent="0.25">
      <c r="A124" s="30" t="s">
        <v>2229</v>
      </c>
      <c r="B124" s="30" t="s">
        <v>2186</v>
      </c>
      <c r="C124" s="30">
        <v>981.65677200000005</v>
      </c>
      <c r="D124" s="31">
        <v>24507</v>
      </c>
      <c r="E124" s="31">
        <v>40167</v>
      </c>
      <c r="F124" s="31">
        <v>912</v>
      </c>
      <c r="G124" s="31">
        <v>482</v>
      </c>
      <c r="H124" s="31">
        <v>362199</v>
      </c>
      <c r="I124" s="31">
        <v>0</v>
      </c>
      <c r="J124" s="31">
        <v>116485192</v>
      </c>
      <c r="K124" s="31">
        <v>139984784</v>
      </c>
      <c r="L124" s="31">
        <v>213766912</v>
      </c>
      <c r="M124" s="31">
        <v>230660128</v>
      </c>
      <c r="N124" s="31">
        <v>68871560</v>
      </c>
      <c r="O124" s="31">
        <v>109389088</v>
      </c>
    </row>
    <row r="125" spans="1:15" x14ac:dyDescent="0.25">
      <c r="A125" s="30" t="s">
        <v>2230</v>
      </c>
      <c r="B125" s="30" t="s">
        <v>2231</v>
      </c>
      <c r="C125" s="30">
        <v>453.34353199999998</v>
      </c>
      <c r="D125" s="31">
        <v>720104</v>
      </c>
      <c r="E125" s="31">
        <v>233530</v>
      </c>
      <c r="F125" s="31">
        <v>59824</v>
      </c>
      <c r="G125" s="31">
        <v>17315</v>
      </c>
      <c r="H125" s="31">
        <v>8546</v>
      </c>
      <c r="I125" s="31">
        <v>69539</v>
      </c>
      <c r="J125" s="31">
        <v>1201956480</v>
      </c>
      <c r="K125" s="31">
        <v>1644951552</v>
      </c>
      <c r="L125" s="31">
        <v>2097250816</v>
      </c>
      <c r="M125" s="31">
        <v>2028800384</v>
      </c>
      <c r="N125" s="31">
        <v>253229376</v>
      </c>
      <c r="O125" s="31">
        <v>563088064</v>
      </c>
    </row>
    <row r="126" spans="1:15" x14ac:dyDescent="0.25">
      <c r="A126" s="30" t="s">
        <v>2232</v>
      </c>
      <c r="B126" s="30" t="s">
        <v>2231</v>
      </c>
      <c r="C126" s="30">
        <v>679.51166000000001</v>
      </c>
      <c r="D126" s="31">
        <v>15270040</v>
      </c>
      <c r="E126" s="31">
        <v>10565627</v>
      </c>
      <c r="F126" s="31">
        <v>23860846</v>
      </c>
      <c r="G126" s="31">
        <v>25436072</v>
      </c>
      <c r="H126" s="31">
        <v>11065802</v>
      </c>
      <c r="I126" s="31">
        <v>17543192</v>
      </c>
      <c r="J126" s="31">
        <v>428040832</v>
      </c>
      <c r="K126" s="31">
        <v>219698064</v>
      </c>
      <c r="L126" s="31">
        <v>578709888</v>
      </c>
      <c r="M126" s="31">
        <v>727716224</v>
      </c>
      <c r="N126" s="31">
        <v>765125120</v>
      </c>
      <c r="O126" s="31">
        <v>232570464</v>
      </c>
    </row>
    <row r="127" spans="1:15" x14ac:dyDescent="0.25">
      <c r="A127" s="30" t="s">
        <v>2233</v>
      </c>
      <c r="B127" s="30" t="s">
        <v>2231</v>
      </c>
      <c r="C127" s="30">
        <v>905.67978800000003</v>
      </c>
      <c r="D127" s="31">
        <v>17032864</v>
      </c>
      <c r="E127" s="31">
        <v>6413474</v>
      </c>
      <c r="F127" s="31">
        <v>5845354</v>
      </c>
      <c r="G127" s="31">
        <v>6430109</v>
      </c>
      <c r="H127" s="31">
        <v>7169693</v>
      </c>
      <c r="I127" s="31">
        <v>6243701</v>
      </c>
      <c r="J127" s="31">
        <v>881541952</v>
      </c>
      <c r="K127" s="31">
        <v>912084608</v>
      </c>
      <c r="L127" s="31">
        <v>87687376</v>
      </c>
      <c r="M127" s="31">
        <v>88923472</v>
      </c>
      <c r="N127" s="31">
        <v>85002480</v>
      </c>
      <c r="O127" s="31">
        <v>65953120</v>
      </c>
    </row>
    <row r="128" spans="1:15" x14ac:dyDescent="0.25">
      <c r="A128" s="30" t="s">
        <v>2234</v>
      </c>
      <c r="B128" s="30" t="s">
        <v>2235</v>
      </c>
      <c r="C128" s="30">
        <v>481.261933</v>
      </c>
      <c r="D128" s="31">
        <v>1146131712</v>
      </c>
      <c r="E128" s="31">
        <v>948851072</v>
      </c>
      <c r="F128" s="31">
        <v>1716395264</v>
      </c>
      <c r="G128" s="31">
        <v>1759678848</v>
      </c>
      <c r="H128" s="31">
        <v>1341050880</v>
      </c>
      <c r="I128" s="31">
        <v>1527114496</v>
      </c>
      <c r="J128" s="31">
        <v>2873238784</v>
      </c>
      <c r="K128" s="31">
        <v>3314738944</v>
      </c>
      <c r="L128" s="31">
        <v>8668613632</v>
      </c>
      <c r="M128" s="31">
        <v>8446841856</v>
      </c>
      <c r="N128" s="31">
        <v>2453843968</v>
      </c>
      <c r="O128" s="31">
        <v>3022093568</v>
      </c>
    </row>
    <row r="129" spans="1:15" x14ac:dyDescent="0.25">
      <c r="A129" s="30" t="s">
        <v>2236</v>
      </c>
      <c r="B129" s="30" t="s">
        <v>2235</v>
      </c>
      <c r="C129" s="30">
        <v>476.30653799999999</v>
      </c>
      <c r="D129" s="31">
        <v>24788106</v>
      </c>
      <c r="E129" s="31">
        <v>19498346</v>
      </c>
      <c r="F129" s="31">
        <v>36626564</v>
      </c>
      <c r="G129" s="31">
        <v>38776568</v>
      </c>
      <c r="H129" s="31">
        <v>21536378</v>
      </c>
      <c r="I129" s="31">
        <v>27215732</v>
      </c>
      <c r="J129" s="31">
        <v>1261475968</v>
      </c>
      <c r="K129" s="31">
        <v>1813100416</v>
      </c>
      <c r="L129" s="31">
        <v>3569156096</v>
      </c>
      <c r="M129" s="31">
        <v>4384552448</v>
      </c>
      <c r="N129" s="31">
        <v>578713024</v>
      </c>
      <c r="O129" s="31">
        <v>721723200</v>
      </c>
    </row>
    <row r="130" spans="1:15" x14ac:dyDescent="0.25">
      <c r="A130" s="30" t="s">
        <v>176</v>
      </c>
      <c r="B130" s="30" t="s">
        <v>2235</v>
      </c>
      <c r="C130" s="30">
        <v>459.279988</v>
      </c>
      <c r="D130" s="31">
        <v>118070608</v>
      </c>
      <c r="E130" s="31">
        <v>66364896</v>
      </c>
      <c r="F130" s="31">
        <v>65157224</v>
      </c>
      <c r="G130" s="31">
        <v>65642256</v>
      </c>
      <c r="H130" s="31">
        <v>108898784</v>
      </c>
      <c r="I130" s="31">
        <v>95226304</v>
      </c>
      <c r="J130" s="31">
        <v>4310367232</v>
      </c>
      <c r="K130" s="31">
        <v>5304150016</v>
      </c>
      <c r="L130" s="31">
        <v>4735636992</v>
      </c>
      <c r="M130" s="31">
        <v>5595212800</v>
      </c>
      <c r="N130" s="31">
        <v>1867403648</v>
      </c>
      <c r="O130" s="31">
        <v>2796951552</v>
      </c>
    </row>
    <row r="131" spans="1:15" x14ac:dyDescent="0.25">
      <c r="A131" s="30" t="s">
        <v>2237</v>
      </c>
      <c r="B131" s="30" t="s">
        <v>2235</v>
      </c>
      <c r="C131" s="30">
        <v>525.28814799999998</v>
      </c>
      <c r="D131" s="31">
        <v>327465728</v>
      </c>
      <c r="E131" s="31">
        <v>199643472</v>
      </c>
      <c r="F131" s="31">
        <v>378498208</v>
      </c>
      <c r="G131" s="31">
        <v>369398048</v>
      </c>
      <c r="H131" s="31">
        <v>395204736</v>
      </c>
      <c r="I131" s="31">
        <v>488185216</v>
      </c>
      <c r="J131" s="31">
        <v>1617396608</v>
      </c>
      <c r="K131" s="31">
        <v>2133892480</v>
      </c>
      <c r="L131" s="31">
        <v>1168464128</v>
      </c>
      <c r="M131" s="31">
        <v>2771041024</v>
      </c>
      <c r="N131" s="31">
        <v>446462496</v>
      </c>
      <c r="O131" s="31">
        <v>801297792</v>
      </c>
    </row>
    <row r="132" spans="1:15" x14ac:dyDescent="0.25">
      <c r="A132" s="30" t="s">
        <v>2238</v>
      </c>
      <c r="B132" s="30" t="s">
        <v>2235</v>
      </c>
      <c r="C132" s="30">
        <v>520.33275300000003</v>
      </c>
      <c r="D132" s="31">
        <v>151131632</v>
      </c>
      <c r="E132" s="31">
        <v>26627776</v>
      </c>
      <c r="F132" s="31">
        <v>70388440</v>
      </c>
      <c r="G132" s="31">
        <v>66954316</v>
      </c>
      <c r="H132" s="31">
        <v>230182784</v>
      </c>
      <c r="I132" s="31">
        <v>117169064</v>
      </c>
      <c r="J132" s="31">
        <v>1684734592</v>
      </c>
      <c r="K132" s="31">
        <v>2640701184</v>
      </c>
      <c r="L132" s="31">
        <v>5738422784</v>
      </c>
      <c r="M132" s="31">
        <v>3355835392</v>
      </c>
      <c r="N132" s="31">
        <v>439551424</v>
      </c>
      <c r="O132" s="31">
        <v>809458432</v>
      </c>
    </row>
    <row r="133" spans="1:15" x14ac:dyDescent="0.25">
      <c r="A133" s="30" t="s">
        <v>2239</v>
      </c>
      <c r="B133" s="30" t="s">
        <v>2235</v>
      </c>
      <c r="C133" s="30">
        <v>503.30620299999998</v>
      </c>
      <c r="D133" s="31">
        <v>136919184</v>
      </c>
      <c r="E133" s="31">
        <v>57618336</v>
      </c>
      <c r="F133" s="31">
        <v>127812360</v>
      </c>
      <c r="G133" s="31">
        <v>134875680</v>
      </c>
      <c r="H133" s="31">
        <v>163385744</v>
      </c>
      <c r="I133" s="31">
        <v>158720368</v>
      </c>
      <c r="J133" s="31">
        <v>4611608576</v>
      </c>
      <c r="K133" s="31">
        <v>5810167296</v>
      </c>
      <c r="L133" s="31">
        <v>2738987008</v>
      </c>
      <c r="M133" s="31">
        <v>4889578496</v>
      </c>
      <c r="N133" s="31">
        <v>1797417856</v>
      </c>
      <c r="O133" s="31">
        <v>2836224512</v>
      </c>
    </row>
    <row r="134" spans="1:15" x14ac:dyDescent="0.25">
      <c r="A134" s="30" t="s">
        <v>2240</v>
      </c>
      <c r="B134" s="30" t="s">
        <v>2235</v>
      </c>
      <c r="C134" s="30">
        <v>569.31436299999996</v>
      </c>
      <c r="D134" s="31">
        <v>823238464</v>
      </c>
      <c r="E134" s="31">
        <v>311341920</v>
      </c>
      <c r="F134" s="31">
        <v>262684416</v>
      </c>
      <c r="G134" s="31">
        <v>261312800</v>
      </c>
      <c r="H134" s="31">
        <v>693975744</v>
      </c>
      <c r="I134" s="31">
        <v>700975808</v>
      </c>
      <c r="J134" s="31">
        <v>2577952256</v>
      </c>
      <c r="K134" s="31">
        <v>2954626816</v>
      </c>
      <c r="L134" s="31">
        <v>1424657920</v>
      </c>
      <c r="M134" s="31">
        <v>2207365120</v>
      </c>
      <c r="N134" s="31">
        <v>1290146176</v>
      </c>
      <c r="O134" s="31">
        <v>1441585664</v>
      </c>
    </row>
    <row r="135" spans="1:15" x14ac:dyDescent="0.25">
      <c r="A135" s="30" t="s">
        <v>2241</v>
      </c>
      <c r="B135" s="30" t="s">
        <v>2235</v>
      </c>
      <c r="C135" s="30">
        <v>564.358968</v>
      </c>
      <c r="D135" s="31">
        <v>9156062</v>
      </c>
      <c r="E135" s="31">
        <v>3071254</v>
      </c>
      <c r="F135" s="31">
        <v>4223437</v>
      </c>
      <c r="G135" s="31">
        <v>3983131</v>
      </c>
      <c r="H135" s="31">
        <v>10306676</v>
      </c>
      <c r="I135" s="31">
        <v>7264074</v>
      </c>
      <c r="J135" s="31">
        <v>1395283840</v>
      </c>
      <c r="K135" s="31">
        <v>2287636480</v>
      </c>
      <c r="L135" s="31">
        <v>3593570048</v>
      </c>
      <c r="M135" s="31">
        <v>2382318080</v>
      </c>
      <c r="N135" s="31">
        <v>410496288</v>
      </c>
      <c r="O135" s="31">
        <v>669155328</v>
      </c>
    </row>
    <row r="136" spans="1:15" x14ac:dyDescent="0.25">
      <c r="A136" s="30" t="s">
        <v>2242</v>
      </c>
      <c r="B136" s="30" t="s">
        <v>2235</v>
      </c>
      <c r="C136" s="30">
        <v>547.33241799999996</v>
      </c>
      <c r="D136" s="31">
        <v>319163200</v>
      </c>
      <c r="E136" s="31">
        <v>151026800</v>
      </c>
      <c r="F136" s="31">
        <v>96915688</v>
      </c>
      <c r="G136" s="31">
        <v>95563824</v>
      </c>
      <c r="H136" s="31">
        <v>297312448</v>
      </c>
      <c r="I136" s="31">
        <v>275851776</v>
      </c>
      <c r="J136" s="31">
        <v>125593952256</v>
      </c>
      <c r="K136" s="31">
        <v>131459981312</v>
      </c>
      <c r="L136" s="31">
        <v>18464940032</v>
      </c>
      <c r="M136" s="31">
        <v>18384820224</v>
      </c>
      <c r="N136" s="31">
        <v>20017360896</v>
      </c>
      <c r="O136" s="31">
        <v>14848174080</v>
      </c>
    </row>
    <row r="137" spans="1:15" x14ac:dyDescent="0.25">
      <c r="A137" s="30" t="s">
        <v>2243</v>
      </c>
      <c r="B137" s="30" t="s">
        <v>2235</v>
      </c>
      <c r="C137" s="30">
        <v>613.34057700000005</v>
      </c>
      <c r="D137" s="31">
        <v>1458750080</v>
      </c>
      <c r="E137" s="31">
        <v>816507712</v>
      </c>
      <c r="F137" s="31">
        <v>614966080</v>
      </c>
      <c r="G137" s="31">
        <v>587161856</v>
      </c>
      <c r="H137" s="31">
        <v>1176060800</v>
      </c>
      <c r="I137" s="31">
        <v>1414081408</v>
      </c>
      <c r="J137" s="31">
        <v>6651176960</v>
      </c>
      <c r="K137" s="31">
        <v>6546722816</v>
      </c>
      <c r="L137" s="31">
        <v>3072066560</v>
      </c>
      <c r="M137" s="31">
        <v>3637866496</v>
      </c>
      <c r="N137" s="31">
        <v>5555957760</v>
      </c>
      <c r="O137" s="31">
        <v>7108312064</v>
      </c>
    </row>
    <row r="138" spans="1:15" x14ac:dyDescent="0.25">
      <c r="A138" s="30" t="s">
        <v>2244</v>
      </c>
      <c r="B138" s="30" t="s">
        <v>2235</v>
      </c>
      <c r="C138" s="30">
        <v>608.38518199999999</v>
      </c>
      <c r="D138" s="31">
        <v>6230497</v>
      </c>
      <c r="E138" s="31">
        <v>2486066</v>
      </c>
      <c r="F138" s="31">
        <v>5177757</v>
      </c>
      <c r="G138" s="31">
        <v>3990827</v>
      </c>
      <c r="H138" s="31">
        <v>7590107</v>
      </c>
      <c r="I138" s="31">
        <v>8549713</v>
      </c>
      <c r="J138" s="31">
        <v>1146799104</v>
      </c>
      <c r="K138" s="31">
        <v>1554467072</v>
      </c>
      <c r="L138" s="31">
        <v>2102005120</v>
      </c>
      <c r="M138" s="31">
        <v>1533445760</v>
      </c>
      <c r="N138" s="31">
        <v>335730176</v>
      </c>
      <c r="O138" s="31">
        <v>540498880</v>
      </c>
    </row>
    <row r="139" spans="1:15" x14ac:dyDescent="0.25">
      <c r="A139" s="30" t="s">
        <v>2245</v>
      </c>
      <c r="B139" s="30" t="s">
        <v>2235</v>
      </c>
      <c r="C139" s="30">
        <v>591.35863300000005</v>
      </c>
      <c r="D139" s="31">
        <v>14034632</v>
      </c>
      <c r="E139" s="31">
        <v>6937306</v>
      </c>
      <c r="F139" s="31">
        <v>16555217</v>
      </c>
      <c r="G139" s="31">
        <v>13851387</v>
      </c>
      <c r="H139" s="31">
        <v>16294679</v>
      </c>
      <c r="I139" s="31">
        <v>13526978</v>
      </c>
      <c r="J139" s="31">
        <v>2218031872</v>
      </c>
      <c r="K139" s="31">
        <v>2748062464</v>
      </c>
      <c r="L139" s="31">
        <v>906768896</v>
      </c>
      <c r="M139" s="31">
        <v>1663756160</v>
      </c>
      <c r="N139" s="31">
        <v>724687296</v>
      </c>
      <c r="O139" s="31">
        <v>1160334720</v>
      </c>
    </row>
    <row r="140" spans="1:15" x14ac:dyDescent="0.25">
      <c r="A140" s="30" t="s">
        <v>2246</v>
      </c>
      <c r="B140" s="30" t="s">
        <v>2235</v>
      </c>
      <c r="C140" s="30">
        <v>657.36679200000003</v>
      </c>
      <c r="D140" s="31">
        <v>290439200</v>
      </c>
      <c r="E140" s="31">
        <v>103934216</v>
      </c>
      <c r="F140" s="31">
        <v>225855232</v>
      </c>
      <c r="G140" s="31">
        <v>210445424</v>
      </c>
      <c r="H140" s="31">
        <v>550827584</v>
      </c>
      <c r="I140" s="31">
        <v>409441312</v>
      </c>
      <c r="J140" s="31">
        <v>798645056</v>
      </c>
      <c r="K140" s="31">
        <v>948874432</v>
      </c>
      <c r="L140" s="31">
        <v>1778483456</v>
      </c>
      <c r="M140" s="31">
        <v>2120290688</v>
      </c>
      <c r="N140" s="31">
        <v>634722048</v>
      </c>
      <c r="O140" s="31">
        <v>598269568</v>
      </c>
    </row>
    <row r="141" spans="1:15" x14ac:dyDescent="0.25">
      <c r="A141" s="30" t="s">
        <v>2247</v>
      </c>
      <c r="B141" s="30" t="s">
        <v>2235</v>
      </c>
      <c r="C141" s="30">
        <v>652.41139699999997</v>
      </c>
      <c r="D141" s="31">
        <v>2652141</v>
      </c>
      <c r="E141" s="31">
        <v>1678064</v>
      </c>
      <c r="F141" s="31">
        <v>1247237</v>
      </c>
      <c r="G141" s="31">
        <v>1350219</v>
      </c>
      <c r="H141" s="31">
        <v>839412</v>
      </c>
      <c r="I141" s="31">
        <v>794952</v>
      </c>
      <c r="J141" s="31">
        <v>656373632</v>
      </c>
      <c r="K141" s="31">
        <v>941297920</v>
      </c>
      <c r="L141" s="31">
        <v>1151440896</v>
      </c>
      <c r="M141" s="31">
        <v>834085696</v>
      </c>
      <c r="N141" s="31">
        <v>224824432</v>
      </c>
      <c r="O141" s="31">
        <v>406502080</v>
      </c>
    </row>
    <row r="142" spans="1:15" x14ac:dyDescent="0.25">
      <c r="A142" s="30" t="s">
        <v>2248</v>
      </c>
      <c r="B142" s="30" t="s">
        <v>2235</v>
      </c>
      <c r="C142" s="30">
        <v>635.38484700000004</v>
      </c>
      <c r="D142" s="31">
        <v>9369478</v>
      </c>
      <c r="E142" s="31">
        <v>7595165</v>
      </c>
      <c r="F142" s="31">
        <v>6869852</v>
      </c>
      <c r="G142" s="31">
        <v>5956025</v>
      </c>
      <c r="H142" s="31">
        <v>19767196</v>
      </c>
      <c r="I142" s="31">
        <v>15210588</v>
      </c>
      <c r="J142" s="31">
        <v>1176589056</v>
      </c>
      <c r="K142" s="31">
        <v>1533846272</v>
      </c>
      <c r="L142" s="31">
        <v>520192832</v>
      </c>
      <c r="M142" s="31">
        <v>877598336</v>
      </c>
      <c r="N142" s="31">
        <v>356189120</v>
      </c>
      <c r="O142" s="31">
        <v>667810816</v>
      </c>
    </row>
    <row r="143" spans="1:15" x14ac:dyDescent="0.25">
      <c r="A143" s="30" t="s">
        <v>2249</v>
      </c>
      <c r="B143" s="30" t="s">
        <v>2235</v>
      </c>
      <c r="C143" s="30">
        <v>701.39300700000001</v>
      </c>
      <c r="D143" s="31">
        <v>1019304576</v>
      </c>
      <c r="E143" s="31">
        <v>570941888</v>
      </c>
      <c r="F143" s="31">
        <v>502470976</v>
      </c>
      <c r="G143" s="31">
        <v>472002688</v>
      </c>
      <c r="H143" s="31">
        <v>735055104</v>
      </c>
      <c r="I143" s="31">
        <v>895234048</v>
      </c>
      <c r="J143" s="31">
        <v>6491290624</v>
      </c>
      <c r="K143" s="31">
        <v>6340353536</v>
      </c>
      <c r="L143" s="31">
        <v>10026594304</v>
      </c>
      <c r="M143" s="31">
        <v>9286482944</v>
      </c>
      <c r="N143" s="31">
        <v>4158558208</v>
      </c>
      <c r="O143" s="31">
        <v>4169379328</v>
      </c>
    </row>
    <row r="144" spans="1:15" x14ac:dyDescent="0.25">
      <c r="A144" s="30" t="s">
        <v>2250</v>
      </c>
      <c r="B144" s="30" t="s">
        <v>2235</v>
      </c>
      <c r="C144" s="30">
        <v>696.43761199999994</v>
      </c>
      <c r="D144" s="31">
        <v>1946058</v>
      </c>
      <c r="E144" s="31">
        <v>932208</v>
      </c>
      <c r="F144" s="31">
        <v>1251952</v>
      </c>
      <c r="G144" s="31">
        <v>1353991</v>
      </c>
      <c r="H144" s="31">
        <v>898020</v>
      </c>
      <c r="I144" s="31">
        <v>1677914</v>
      </c>
      <c r="J144" s="31">
        <v>384431168</v>
      </c>
      <c r="K144" s="31">
        <v>543865728</v>
      </c>
      <c r="L144" s="31">
        <v>700876352</v>
      </c>
      <c r="M144" s="31">
        <v>542427136</v>
      </c>
      <c r="N144" s="31">
        <v>70834048</v>
      </c>
      <c r="O144" s="31">
        <v>161755264</v>
      </c>
    </row>
    <row r="145" spans="1:15" x14ac:dyDescent="0.25">
      <c r="A145" s="30" t="s">
        <v>2251</v>
      </c>
      <c r="B145" s="30" t="s">
        <v>2235</v>
      </c>
      <c r="C145" s="30">
        <v>679.41106200000002</v>
      </c>
      <c r="D145" s="31">
        <v>13822873</v>
      </c>
      <c r="E145" s="31">
        <v>5634928</v>
      </c>
      <c r="F145" s="31">
        <v>9402835</v>
      </c>
      <c r="G145" s="31">
        <v>7682887</v>
      </c>
      <c r="H145" s="31">
        <v>18816602</v>
      </c>
      <c r="I145" s="31">
        <v>13779440</v>
      </c>
      <c r="J145" s="31">
        <v>869522112</v>
      </c>
      <c r="K145" s="31">
        <v>1071132672</v>
      </c>
      <c r="L145" s="31">
        <v>1698889984</v>
      </c>
      <c r="M145" s="31">
        <v>1113047936</v>
      </c>
      <c r="N145" s="31">
        <v>374178400</v>
      </c>
      <c r="O145" s="31">
        <v>535066592</v>
      </c>
    </row>
    <row r="146" spans="1:15" x14ac:dyDescent="0.25">
      <c r="A146" s="30" t="s">
        <v>2252</v>
      </c>
      <c r="B146" s="30" t="s">
        <v>2235</v>
      </c>
      <c r="C146" s="30">
        <v>745.41922199999999</v>
      </c>
      <c r="D146" s="31">
        <v>104056200</v>
      </c>
      <c r="E146" s="31">
        <v>46149300</v>
      </c>
      <c r="F146" s="31">
        <v>68580824</v>
      </c>
      <c r="G146" s="31">
        <v>65190112</v>
      </c>
      <c r="H146" s="31">
        <v>166192448</v>
      </c>
      <c r="I146" s="31">
        <v>171415040</v>
      </c>
      <c r="J146" s="31">
        <v>3506369792</v>
      </c>
      <c r="K146" s="31">
        <v>3277880320</v>
      </c>
      <c r="L146" s="31">
        <v>3919398144</v>
      </c>
      <c r="M146" s="31">
        <v>4756448768</v>
      </c>
      <c r="N146" s="31">
        <v>2329999360</v>
      </c>
      <c r="O146" s="31">
        <v>4495401984</v>
      </c>
    </row>
    <row r="147" spans="1:15" x14ac:dyDescent="0.25">
      <c r="A147" s="30" t="s">
        <v>2253</v>
      </c>
      <c r="B147" s="30" t="s">
        <v>2235</v>
      </c>
      <c r="C147" s="30">
        <v>740.46382700000004</v>
      </c>
      <c r="D147" s="31">
        <v>783537</v>
      </c>
      <c r="E147" s="31">
        <v>368164</v>
      </c>
      <c r="F147" s="31">
        <v>1450765</v>
      </c>
      <c r="G147" s="31">
        <v>1449555</v>
      </c>
      <c r="H147" s="31">
        <v>118045</v>
      </c>
      <c r="I147" s="31">
        <v>649766</v>
      </c>
      <c r="J147" s="31">
        <v>292396736</v>
      </c>
      <c r="K147" s="31">
        <v>340905376</v>
      </c>
      <c r="L147" s="31">
        <v>422426272</v>
      </c>
      <c r="M147" s="31">
        <v>287790752</v>
      </c>
      <c r="N147" s="31">
        <v>100800872</v>
      </c>
      <c r="O147" s="31">
        <v>84965152</v>
      </c>
    </row>
    <row r="148" spans="1:15" x14ac:dyDescent="0.25">
      <c r="A148" s="30" t="s">
        <v>2254</v>
      </c>
      <c r="B148" s="30" t="s">
        <v>2235</v>
      </c>
      <c r="C148" s="30">
        <v>723.43727699999999</v>
      </c>
      <c r="D148" s="31">
        <v>3381020</v>
      </c>
      <c r="E148" s="31">
        <v>1808524</v>
      </c>
      <c r="F148" s="31">
        <v>1939168</v>
      </c>
      <c r="G148" s="31">
        <v>1597480</v>
      </c>
      <c r="H148" s="31">
        <v>1958702</v>
      </c>
      <c r="I148" s="31">
        <v>638635</v>
      </c>
      <c r="J148" s="31">
        <v>99114440</v>
      </c>
      <c r="K148" s="31">
        <v>102590088</v>
      </c>
      <c r="L148" s="31">
        <v>83406832</v>
      </c>
      <c r="M148" s="31">
        <v>99510264</v>
      </c>
      <c r="N148" s="31">
        <v>66428364</v>
      </c>
      <c r="O148" s="31">
        <v>110467824</v>
      </c>
    </row>
    <row r="149" spans="1:15" x14ac:dyDescent="0.25">
      <c r="A149" s="30" t="s">
        <v>2255</v>
      </c>
      <c r="B149" s="30" t="s">
        <v>2235</v>
      </c>
      <c r="C149" s="30">
        <v>789.44543599999997</v>
      </c>
      <c r="D149" s="31">
        <v>2767397</v>
      </c>
      <c r="E149" s="31">
        <v>2116445</v>
      </c>
      <c r="F149" s="31">
        <v>10692262</v>
      </c>
      <c r="G149" s="31">
        <v>10667632</v>
      </c>
      <c r="H149" s="31">
        <v>13631762</v>
      </c>
      <c r="I149" s="31">
        <v>10718306</v>
      </c>
      <c r="J149" s="31">
        <v>740641984</v>
      </c>
      <c r="K149" s="31">
        <v>661709504</v>
      </c>
      <c r="L149" s="31">
        <v>258074544</v>
      </c>
      <c r="M149" s="31">
        <v>384910400</v>
      </c>
      <c r="N149" s="31">
        <v>683259328</v>
      </c>
      <c r="O149" s="31">
        <v>759386432</v>
      </c>
    </row>
    <row r="150" spans="1:15" x14ac:dyDescent="0.25">
      <c r="A150" s="30" t="s">
        <v>2256</v>
      </c>
      <c r="B150" s="30" t="s">
        <v>2235</v>
      </c>
      <c r="C150" s="30">
        <v>784.49004100000002</v>
      </c>
      <c r="D150" s="31">
        <v>280116</v>
      </c>
      <c r="E150" s="31">
        <v>75227</v>
      </c>
      <c r="F150" s="31">
        <v>395529</v>
      </c>
      <c r="G150" s="31">
        <v>459526</v>
      </c>
      <c r="H150" s="31">
        <v>2646</v>
      </c>
      <c r="I150" s="31">
        <v>187801</v>
      </c>
      <c r="J150" s="31">
        <v>44724704</v>
      </c>
      <c r="K150" s="31">
        <v>26040150</v>
      </c>
      <c r="L150" s="31">
        <v>42011468</v>
      </c>
      <c r="M150" s="31">
        <v>84294960</v>
      </c>
      <c r="N150" s="31">
        <v>23233372</v>
      </c>
      <c r="O150" s="31">
        <v>31010956</v>
      </c>
    </row>
    <row r="151" spans="1:15" x14ac:dyDescent="0.25">
      <c r="A151" s="30" t="s">
        <v>2257</v>
      </c>
      <c r="B151" s="30" t="s">
        <v>2235</v>
      </c>
      <c r="C151" s="30">
        <v>767.46349199999997</v>
      </c>
      <c r="D151" s="31">
        <v>441353</v>
      </c>
      <c r="E151" s="31">
        <v>470378</v>
      </c>
      <c r="F151" s="31">
        <v>8963766</v>
      </c>
      <c r="G151" s="31">
        <v>8692868</v>
      </c>
      <c r="H151" s="31">
        <v>154401</v>
      </c>
      <c r="I151" s="31">
        <v>239579</v>
      </c>
      <c r="J151" s="31">
        <v>35115148</v>
      </c>
      <c r="K151" s="31">
        <v>53090976</v>
      </c>
      <c r="L151" s="31">
        <v>84368160</v>
      </c>
      <c r="M151" s="31">
        <v>51018432</v>
      </c>
      <c r="N151" s="31">
        <v>23505458</v>
      </c>
      <c r="O151" s="31">
        <v>28790764</v>
      </c>
    </row>
    <row r="152" spans="1:15" x14ac:dyDescent="0.25">
      <c r="A152" s="30" t="s">
        <v>2258</v>
      </c>
      <c r="B152" s="30" t="s">
        <v>2235</v>
      </c>
      <c r="C152" s="30">
        <v>833.47165099999995</v>
      </c>
      <c r="D152" s="31">
        <v>1347284</v>
      </c>
      <c r="E152" s="31">
        <v>521858</v>
      </c>
      <c r="F152" s="31">
        <v>1026016</v>
      </c>
      <c r="G152" s="31">
        <v>2108771</v>
      </c>
      <c r="H152" s="31">
        <v>14415199</v>
      </c>
      <c r="I152" s="31">
        <v>7768226</v>
      </c>
      <c r="J152" s="31">
        <v>10225730560</v>
      </c>
      <c r="K152" s="31">
        <v>9773299712</v>
      </c>
      <c r="L152" s="31">
        <v>6339985408</v>
      </c>
      <c r="M152" s="31">
        <v>6384079360</v>
      </c>
      <c r="N152" s="31">
        <v>6199690240</v>
      </c>
      <c r="O152" s="31">
        <v>6139266560</v>
      </c>
    </row>
    <row r="153" spans="1:15" x14ac:dyDescent="0.25">
      <c r="A153" s="30" t="s">
        <v>2259</v>
      </c>
      <c r="B153" s="30" t="s">
        <v>2235</v>
      </c>
      <c r="C153" s="30">
        <v>828.516256</v>
      </c>
      <c r="D153" s="31">
        <v>3234456</v>
      </c>
      <c r="E153" s="31">
        <v>1005100</v>
      </c>
      <c r="F153" s="31">
        <v>1419800</v>
      </c>
      <c r="G153" s="31">
        <v>1492664</v>
      </c>
      <c r="H153" s="31">
        <v>5392587</v>
      </c>
      <c r="I153" s="31">
        <v>3992720</v>
      </c>
      <c r="J153" s="31">
        <v>92030456</v>
      </c>
      <c r="K153" s="31">
        <v>117797288</v>
      </c>
      <c r="L153" s="31">
        <v>132735064</v>
      </c>
      <c r="M153" s="31">
        <v>240800224</v>
      </c>
      <c r="N153" s="31">
        <v>88329656</v>
      </c>
      <c r="O153" s="31">
        <v>168953968</v>
      </c>
    </row>
    <row r="154" spans="1:15" x14ac:dyDescent="0.25">
      <c r="A154" s="30" t="s">
        <v>2260</v>
      </c>
      <c r="B154" s="30" t="s">
        <v>2235</v>
      </c>
      <c r="C154" s="30">
        <v>811.48970699999995</v>
      </c>
      <c r="D154" s="31">
        <v>3905108</v>
      </c>
      <c r="E154" s="31">
        <v>905143</v>
      </c>
      <c r="F154" s="31">
        <v>0</v>
      </c>
      <c r="G154" s="31">
        <v>411335</v>
      </c>
      <c r="H154" s="31">
        <v>2532551</v>
      </c>
      <c r="I154" s="31">
        <v>986716</v>
      </c>
      <c r="J154" s="31">
        <v>93535800</v>
      </c>
      <c r="K154" s="31">
        <v>101662168</v>
      </c>
      <c r="L154" s="31">
        <v>159042992</v>
      </c>
      <c r="M154" s="31">
        <v>131846200</v>
      </c>
      <c r="N154" s="31">
        <v>142113600</v>
      </c>
      <c r="O154" s="31">
        <v>150084688</v>
      </c>
    </row>
    <row r="155" spans="1:15" x14ac:dyDescent="0.25">
      <c r="A155" s="30" t="s">
        <v>2261</v>
      </c>
      <c r="B155" s="30" t="s">
        <v>2235</v>
      </c>
      <c r="C155" s="30">
        <v>877.49786600000004</v>
      </c>
      <c r="D155" s="31">
        <v>1478969</v>
      </c>
      <c r="E155" s="31">
        <v>238807</v>
      </c>
      <c r="F155" s="31">
        <v>242660</v>
      </c>
      <c r="G155" s="31">
        <v>570903</v>
      </c>
      <c r="H155" s="31">
        <v>5975593</v>
      </c>
      <c r="I155" s="31">
        <v>3127452</v>
      </c>
      <c r="J155" s="31">
        <v>420265376</v>
      </c>
      <c r="K155" s="31">
        <v>383609984</v>
      </c>
      <c r="L155" s="31">
        <v>475157024</v>
      </c>
      <c r="M155" s="31">
        <v>470848192</v>
      </c>
      <c r="N155" s="31">
        <v>891162816</v>
      </c>
      <c r="O155" s="31">
        <v>987687872</v>
      </c>
    </row>
    <row r="156" spans="1:15" x14ac:dyDescent="0.25">
      <c r="A156" s="30" t="s">
        <v>2262</v>
      </c>
      <c r="B156" s="30" t="s">
        <v>2235</v>
      </c>
      <c r="C156" s="30">
        <v>872.54247099999998</v>
      </c>
      <c r="D156" s="31">
        <v>339</v>
      </c>
      <c r="E156" s="31">
        <v>0</v>
      </c>
      <c r="F156" s="31">
        <v>533</v>
      </c>
      <c r="G156" s="31">
        <v>0</v>
      </c>
      <c r="H156" s="31">
        <v>0</v>
      </c>
      <c r="I156" s="31">
        <v>0</v>
      </c>
      <c r="J156" s="31">
        <v>147283072</v>
      </c>
      <c r="K156" s="31">
        <v>104122184</v>
      </c>
      <c r="L156" s="31">
        <v>117764896</v>
      </c>
      <c r="M156" s="31">
        <v>136334464</v>
      </c>
      <c r="N156" s="31">
        <v>48093208</v>
      </c>
      <c r="O156" s="31">
        <v>81492592</v>
      </c>
    </row>
    <row r="157" spans="1:15" x14ac:dyDescent="0.25">
      <c r="A157" s="30" t="s">
        <v>2263</v>
      </c>
      <c r="B157" s="30" t="s">
        <v>2235</v>
      </c>
      <c r="C157" s="30">
        <v>855.51592100000005</v>
      </c>
      <c r="D157" s="31">
        <v>372892</v>
      </c>
      <c r="E157" s="31">
        <v>80269</v>
      </c>
      <c r="F157" s="31">
        <v>516511</v>
      </c>
      <c r="G157" s="31">
        <v>488292</v>
      </c>
      <c r="H157" s="31">
        <v>7483898</v>
      </c>
      <c r="I157" s="31">
        <v>3404190</v>
      </c>
      <c r="J157" s="31">
        <v>37244072</v>
      </c>
      <c r="K157" s="31">
        <v>27000438</v>
      </c>
      <c r="L157" s="31">
        <v>62044756</v>
      </c>
      <c r="M157" s="31">
        <v>75510272</v>
      </c>
      <c r="N157" s="31">
        <v>26021600</v>
      </c>
      <c r="O157" s="31">
        <v>38509440</v>
      </c>
    </row>
    <row r="158" spans="1:15" x14ac:dyDescent="0.25">
      <c r="A158" s="30" t="s">
        <v>2264</v>
      </c>
      <c r="B158" s="30" t="s">
        <v>2235</v>
      </c>
      <c r="C158" s="30">
        <v>921.52408100000002</v>
      </c>
      <c r="D158" s="31">
        <v>2081831</v>
      </c>
      <c r="E158" s="31">
        <v>867430</v>
      </c>
      <c r="F158" s="31">
        <v>9499561</v>
      </c>
      <c r="G158" s="31">
        <v>14236820</v>
      </c>
      <c r="H158" s="31">
        <v>52113468</v>
      </c>
      <c r="I158" s="31">
        <v>43996496</v>
      </c>
      <c r="J158" s="31">
        <v>7076082176</v>
      </c>
      <c r="K158" s="31">
        <v>9063936000</v>
      </c>
      <c r="L158" s="31">
        <v>3049366016</v>
      </c>
      <c r="M158" s="31">
        <v>2916157696</v>
      </c>
      <c r="N158" s="31">
        <v>8160419840</v>
      </c>
      <c r="O158" s="31">
        <v>5702885888</v>
      </c>
    </row>
    <row r="159" spans="1:15" x14ac:dyDescent="0.25">
      <c r="A159" s="30" t="s">
        <v>2265</v>
      </c>
      <c r="B159" s="30" t="s">
        <v>2235</v>
      </c>
      <c r="C159" s="30">
        <v>916.56868599999996</v>
      </c>
      <c r="D159" s="31">
        <v>701</v>
      </c>
      <c r="E159" s="31">
        <v>0</v>
      </c>
      <c r="F159" s="31">
        <v>0</v>
      </c>
      <c r="G159" s="31">
        <v>2921</v>
      </c>
      <c r="H159" s="31">
        <v>0</v>
      </c>
      <c r="I159" s="31">
        <v>9902</v>
      </c>
      <c r="J159" s="31">
        <v>963155904</v>
      </c>
      <c r="K159" s="31">
        <v>953359168</v>
      </c>
      <c r="L159" s="31">
        <v>2507843328</v>
      </c>
      <c r="M159" s="31">
        <v>1644428288</v>
      </c>
      <c r="N159" s="31">
        <v>1617415680</v>
      </c>
      <c r="O159" s="31">
        <v>1517617664</v>
      </c>
    </row>
    <row r="160" spans="1:15" x14ac:dyDescent="0.25">
      <c r="A160" s="30" t="s">
        <v>2266</v>
      </c>
      <c r="B160" s="30" t="s">
        <v>2235</v>
      </c>
      <c r="C160" s="30">
        <v>899.54213600000003</v>
      </c>
      <c r="D160" s="31">
        <v>7575</v>
      </c>
      <c r="E160" s="31">
        <v>3475</v>
      </c>
      <c r="F160" s="31">
        <v>24088</v>
      </c>
      <c r="G160" s="31">
        <v>62395</v>
      </c>
      <c r="H160" s="31">
        <v>100420</v>
      </c>
      <c r="I160" s="31">
        <v>48675</v>
      </c>
      <c r="J160" s="31">
        <v>571338304</v>
      </c>
      <c r="K160" s="31">
        <v>494640096</v>
      </c>
      <c r="L160" s="31">
        <v>110542376</v>
      </c>
      <c r="M160" s="31">
        <v>121884584</v>
      </c>
      <c r="N160" s="31">
        <v>65571088</v>
      </c>
      <c r="O160" s="31">
        <v>111703496</v>
      </c>
    </row>
    <row r="161" spans="1:15" x14ac:dyDescent="0.25">
      <c r="A161" s="30" t="s">
        <v>2267</v>
      </c>
      <c r="B161" s="30" t="s">
        <v>2235</v>
      </c>
      <c r="C161" s="30">
        <v>393.20950399999998</v>
      </c>
      <c r="D161" s="31">
        <v>143859984</v>
      </c>
      <c r="E161" s="31">
        <v>134644208</v>
      </c>
      <c r="F161" s="31">
        <v>198543072</v>
      </c>
      <c r="G161" s="31">
        <v>244480064</v>
      </c>
      <c r="H161" s="31">
        <v>113540848</v>
      </c>
      <c r="I161" s="31">
        <v>148098608</v>
      </c>
      <c r="J161" s="31">
        <v>1018749056</v>
      </c>
      <c r="K161" s="31">
        <v>1363473280</v>
      </c>
      <c r="L161" s="31">
        <v>9093967872</v>
      </c>
      <c r="M161" s="31">
        <v>8042416640</v>
      </c>
      <c r="N161" s="31">
        <v>376009664</v>
      </c>
      <c r="O161" s="31">
        <v>575934208</v>
      </c>
    </row>
    <row r="162" spans="1:15" x14ac:dyDescent="0.25">
      <c r="A162" s="30" t="s">
        <v>2268</v>
      </c>
      <c r="B162" s="30" t="s">
        <v>2235</v>
      </c>
      <c r="C162" s="30">
        <v>388.25410799999997</v>
      </c>
      <c r="D162" s="31">
        <v>48797764</v>
      </c>
      <c r="E162" s="31">
        <v>13725157</v>
      </c>
      <c r="F162" s="31">
        <v>56867184</v>
      </c>
      <c r="G162" s="31">
        <v>58936068</v>
      </c>
      <c r="H162" s="31">
        <v>64152816</v>
      </c>
      <c r="I162" s="31">
        <v>55248840</v>
      </c>
      <c r="J162" s="31">
        <v>749405248</v>
      </c>
      <c r="K162" s="31">
        <v>852403008</v>
      </c>
      <c r="L162" s="31">
        <v>3689835520</v>
      </c>
      <c r="M162" s="31">
        <v>4045488640</v>
      </c>
      <c r="N162" s="31">
        <v>309440768</v>
      </c>
      <c r="O162" s="31">
        <v>377828320</v>
      </c>
    </row>
    <row r="163" spans="1:15" x14ac:dyDescent="0.25">
      <c r="A163" s="30" t="s">
        <v>2269</v>
      </c>
      <c r="B163" s="30" t="s">
        <v>2235</v>
      </c>
      <c r="C163" s="30">
        <v>437.23571800000002</v>
      </c>
      <c r="D163" s="31">
        <v>314392864</v>
      </c>
      <c r="E163" s="31">
        <v>171041552</v>
      </c>
      <c r="F163" s="31">
        <v>208342912</v>
      </c>
      <c r="G163" s="31">
        <v>202067984</v>
      </c>
      <c r="H163" s="31">
        <v>328213536</v>
      </c>
      <c r="I163" s="31">
        <v>371772544</v>
      </c>
      <c r="J163" s="31">
        <v>1657276672</v>
      </c>
      <c r="K163" s="31">
        <v>1855036160</v>
      </c>
      <c r="L163" s="31">
        <v>5539921920</v>
      </c>
      <c r="M163" s="31">
        <v>5738617344</v>
      </c>
      <c r="N163" s="31">
        <v>1416096384</v>
      </c>
      <c r="O163" s="31">
        <v>1742453760</v>
      </c>
    </row>
    <row r="164" spans="1:15" x14ac:dyDescent="0.25">
      <c r="A164" s="30" t="s">
        <v>2270</v>
      </c>
      <c r="B164" s="30" t="s">
        <v>2235</v>
      </c>
      <c r="C164" s="30">
        <v>432.28032300000001</v>
      </c>
      <c r="D164" s="31">
        <v>1081062</v>
      </c>
      <c r="E164" s="31">
        <v>133794</v>
      </c>
      <c r="F164" s="31">
        <v>351804</v>
      </c>
      <c r="G164" s="31">
        <v>207700</v>
      </c>
      <c r="H164" s="31">
        <v>2173417</v>
      </c>
      <c r="I164" s="31">
        <v>1069425</v>
      </c>
      <c r="J164" s="31">
        <v>538044416</v>
      </c>
      <c r="K164" s="31">
        <v>803176000</v>
      </c>
      <c r="L164" s="31">
        <v>3461534208</v>
      </c>
      <c r="M164" s="31">
        <v>4128986112</v>
      </c>
      <c r="N164" s="31">
        <v>224886176</v>
      </c>
      <c r="O164" s="31">
        <v>290195840</v>
      </c>
    </row>
    <row r="165" spans="1:15" x14ac:dyDescent="0.25">
      <c r="A165" s="30" t="s">
        <v>2271</v>
      </c>
      <c r="B165" s="30" t="s">
        <v>2235</v>
      </c>
      <c r="C165" s="30">
        <v>415.25377400000002</v>
      </c>
      <c r="D165" s="31">
        <v>265079024</v>
      </c>
      <c r="E165" s="31">
        <v>156399536</v>
      </c>
      <c r="F165" s="31">
        <v>344804672</v>
      </c>
      <c r="G165" s="31">
        <v>342264736</v>
      </c>
      <c r="H165" s="31">
        <v>187976912</v>
      </c>
      <c r="I165" s="31">
        <v>249534608</v>
      </c>
      <c r="J165" s="31">
        <v>1270639104</v>
      </c>
      <c r="K165" s="31">
        <v>1788071680</v>
      </c>
      <c r="L165" s="31">
        <v>5354030592</v>
      </c>
      <c r="M165" s="31">
        <v>6297501696</v>
      </c>
      <c r="N165" s="31">
        <v>483157120</v>
      </c>
      <c r="O165" s="31">
        <v>690500416</v>
      </c>
    </row>
    <row r="166" spans="1:15" x14ac:dyDescent="0.25">
      <c r="A166" s="30" t="s">
        <v>2272</v>
      </c>
      <c r="B166" s="30" t="s">
        <v>2273</v>
      </c>
      <c r="C166" s="30">
        <v>819.51717799999994</v>
      </c>
      <c r="D166" s="31">
        <v>27869834</v>
      </c>
      <c r="E166" s="31">
        <v>14917240</v>
      </c>
      <c r="F166" s="31">
        <v>16665526</v>
      </c>
      <c r="G166" s="31">
        <v>13788364</v>
      </c>
      <c r="H166" s="31">
        <v>33561184</v>
      </c>
      <c r="I166" s="31">
        <v>26010872</v>
      </c>
      <c r="J166" s="31">
        <v>2801821696</v>
      </c>
      <c r="K166" s="31">
        <v>3248606720</v>
      </c>
      <c r="L166" s="31">
        <v>6527433728</v>
      </c>
      <c r="M166" s="31">
        <v>5657201664</v>
      </c>
      <c r="N166" s="31">
        <v>1300291584</v>
      </c>
      <c r="O166" s="31">
        <v>1659687296</v>
      </c>
    </row>
    <row r="167" spans="1:15" x14ac:dyDescent="0.25">
      <c r="A167" s="30" t="s">
        <v>2274</v>
      </c>
      <c r="B167" s="30" t="s">
        <v>2273</v>
      </c>
      <c r="C167" s="30">
        <v>803.54323999999997</v>
      </c>
      <c r="D167" s="31">
        <v>1858</v>
      </c>
      <c r="E167" s="31">
        <v>2955</v>
      </c>
      <c r="F167" s="31">
        <v>303</v>
      </c>
      <c r="G167" s="31">
        <v>119</v>
      </c>
      <c r="H167" s="31">
        <v>229188</v>
      </c>
      <c r="I167" s="31">
        <v>0</v>
      </c>
      <c r="J167" s="31">
        <v>99349192</v>
      </c>
      <c r="K167" s="31">
        <v>90410600</v>
      </c>
      <c r="L167" s="31">
        <v>131059904</v>
      </c>
      <c r="M167" s="31">
        <v>123368288</v>
      </c>
      <c r="N167" s="31">
        <v>86483184</v>
      </c>
      <c r="O167" s="31">
        <v>98361480</v>
      </c>
    </row>
    <row r="168" spans="1:15" x14ac:dyDescent="0.25">
      <c r="A168" s="30" t="s">
        <v>2275</v>
      </c>
      <c r="B168" s="30" t="s">
        <v>2273</v>
      </c>
      <c r="C168" s="30">
        <v>798.58784500000002</v>
      </c>
      <c r="D168" s="31">
        <v>6022410</v>
      </c>
      <c r="E168" s="31">
        <v>8191030</v>
      </c>
      <c r="F168" s="31">
        <v>14282050</v>
      </c>
      <c r="G168" s="31">
        <v>12023461</v>
      </c>
      <c r="H168" s="31">
        <v>1882389</v>
      </c>
      <c r="I168" s="31">
        <v>9303143</v>
      </c>
      <c r="J168" s="31">
        <v>124534104</v>
      </c>
      <c r="K168" s="31">
        <v>162842928</v>
      </c>
      <c r="L168" s="31">
        <v>202630656</v>
      </c>
      <c r="M168" s="31">
        <v>238247808</v>
      </c>
      <c r="N168" s="31">
        <v>156614368</v>
      </c>
      <c r="O168" s="31">
        <v>227284080</v>
      </c>
    </row>
    <row r="169" spans="1:15" x14ac:dyDescent="0.25">
      <c r="A169" s="30" t="s">
        <v>2276</v>
      </c>
      <c r="B169" s="30" t="s">
        <v>2273</v>
      </c>
      <c r="C169" s="30">
        <v>429.24016799999998</v>
      </c>
      <c r="D169" s="31">
        <v>231771504</v>
      </c>
      <c r="E169" s="31">
        <v>383673152</v>
      </c>
      <c r="F169" s="31">
        <v>627777536</v>
      </c>
      <c r="G169" s="31">
        <v>607630208</v>
      </c>
      <c r="H169" s="31">
        <v>175484880</v>
      </c>
      <c r="I169" s="31">
        <v>258195056</v>
      </c>
      <c r="J169" s="31">
        <v>646227392</v>
      </c>
      <c r="K169" s="31">
        <v>1086447104</v>
      </c>
      <c r="L169" s="31">
        <v>3967825408</v>
      </c>
      <c r="M169" s="31">
        <v>3628613120</v>
      </c>
      <c r="N169" s="31">
        <v>482874752</v>
      </c>
      <c r="O169" s="31">
        <v>736266560</v>
      </c>
    </row>
    <row r="170" spans="1:15" x14ac:dyDescent="0.25">
      <c r="A170" s="30" t="s">
        <v>2277</v>
      </c>
      <c r="B170" s="30" t="s">
        <v>2273</v>
      </c>
      <c r="C170" s="30">
        <v>413.266231</v>
      </c>
      <c r="D170" s="31">
        <v>137688912</v>
      </c>
      <c r="E170" s="31">
        <v>54547360</v>
      </c>
      <c r="F170" s="31">
        <v>66583424</v>
      </c>
      <c r="G170" s="31">
        <v>62936704</v>
      </c>
      <c r="H170" s="31">
        <v>242104112</v>
      </c>
      <c r="I170" s="31">
        <v>267536000</v>
      </c>
      <c r="J170" s="31">
        <v>1439929728</v>
      </c>
      <c r="K170" s="31">
        <v>1500118144</v>
      </c>
      <c r="L170" s="31">
        <v>1149730944</v>
      </c>
      <c r="M170" s="31">
        <v>1187218816</v>
      </c>
      <c r="N170" s="31">
        <v>821350976</v>
      </c>
      <c r="O170" s="31">
        <v>1321145856</v>
      </c>
    </row>
    <row r="171" spans="1:15" x14ac:dyDescent="0.25">
      <c r="A171" s="30" t="s">
        <v>2278</v>
      </c>
      <c r="B171" s="30" t="s">
        <v>2273</v>
      </c>
      <c r="C171" s="30">
        <v>454.29277999999999</v>
      </c>
      <c r="D171" s="31">
        <v>4280503</v>
      </c>
      <c r="E171" s="31">
        <v>1802703</v>
      </c>
      <c r="F171" s="31">
        <v>3108514</v>
      </c>
      <c r="G171" s="31">
        <v>4062079</v>
      </c>
      <c r="H171" s="31">
        <v>2906037</v>
      </c>
      <c r="I171" s="31">
        <v>4301665</v>
      </c>
      <c r="J171" s="31">
        <v>84219672</v>
      </c>
      <c r="K171" s="31">
        <v>78135872</v>
      </c>
      <c r="L171" s="31">
        <v>108850408</v>
      </c>
      <c r="M171" s="31">
        <v>151685744</v>
      </c>
      <c r="N171" s="31">
        <v>99032320</v>
      </c>
      <c r="O171" s="31">
        <v>131440496</v>
      </c>
    </row>
    <row r="172" spans="1:15" x14ac:dyDescent="0.25">
      <c r="A172" s="30" t="s">
        <v>2279</v>
      </c>
      <c r="B172" s="30" t="s">
        <v>2273</v>
      </c>
      <c r="C172" s="30">
        <v>391.28428600000001</v>
      </c>
      <c r="D172" s="31">
        <v>1000588</v>
      </c>
      <c r="E172" s="31">
        <v>217157</v>
      </c>
      <c r="F172" s="31">
        <v>108558</v>
      </c>
      <c r="G172" s="31">
        <v>130658</v>
      </c>
      <c r="H172" s="31">
        <v>664775</v>
      </c>
      <c r="I172" s="31">
        <v>597564</v>
      </c>
      <c r="J172" s="31">
        <v>609152384</v>
      </c>
      <c r="K172" s="31">
        <v>836732608</v>
      </c>
      <c r="L172" s="31">
        <v>288827168</v>
      </c>
      <c r="M172" s="31">
        <v>317197984</v>
      </c>
      <c r="N172" s="31">
        <v>256709776</v>
      </c>
      <c r="O172" s="31">
        <v>526071104</v>
      </c>
    </row>
    <row r="173" spans="1:15" x14ac:dyDescent="0.25">
      <c r="A173" s="30" t="s">
        <v>2280</v>
      </c>
      <c r="B173" s="30" t="s">
        <v>2281</v>
      </c>
      <c r="C173" s="30">
        <v>371.10123299999998</v>
      </c>
      <c r="D173" s="31">
        <v>0</v>
      </c>
      <c r="E173" s="31">
        <v>0</v>
      </c>
      <c r="F173" s="31">
        <v>0</v>
      </c>
      <c r="G173" s="31">
        <v>0</v>
      </c>
      <c r="H173" s="31">
        <v>0</v>
      </c>
      <c r="I173" s="31">
        <v>0</v>
      </c>
      <c r="J173" s="31">
        <v>0</v>
      </c>
      <c r="K173" s="31">
        <v>0</v>
      </c>
      <c r="L173" s="31">
        <v>0</v>
      </c>
      <c r="M173" s="31">
        <v>0</v>
      </c>
      <c r="N173" s="31">
        <v>0</v>
      </c>
      <c r="O173" s="31">
        <v>0</v>
      </c>
    </row>
    <row r="174" spans="1:15" x14ac:dyDescent="0.25">
      <c r="A174" s="30" t="s">
        <v>2282</v>
      </c>
      <c r="B174" s="30" t="s">
        <v>2281</v>
      </c>
      <c r="C174" s="30">
        <v>388.12778200000002</v>
      </c>
      <c r="D174" s="31">
        <v>8783</v>
      </c>
      <c r="E174" s="31">
        <v>38601</v>
      </c>
      <c r="F174" s="31">
        <v>35487</v>
      </c>
      <c r="G174" s="31">
        <v>60924</v>
      </c>
      <c r="H174" s="31">
        <v>5743</v>
      </c>
      <c r="I174" s="31">
        <v>11646</v>
      </c>
      <c r="J174" s="31">
        <v>6530606080</v>
      </c>
      <c r="K174" s="31">
        <v>8378312704</v>
      </c>
      <c r="L174" s="31">
        <v>4495611392</v>
      </c>
      <c r="M174" s="31">
        <v>4193880832</v>
      </c>
      <c r="N174" s="31">
        <v>8963397632</v>
      </c>
      <c r="O174" s="31">
        <v>11038181376</v>
      </c>
    </row>
    <row r="175" spans="1:15" x14ac:dyDescent="0.25">
      <c r="A175" s="30" t="s">
        <v>2283</v>
      </c>
      <c r="B175" s="30" t="s">
        <v>2281</v>
      </c>
      <c r="C175" s="30">
        <v>429.08872400000001</v>
      </c>
      <c r="D175" s="31">
        <v>77510</v>
      </c>
      <c r="E175" s="31">
        <v>21117</v>
      </c>
      <c r="F175" s="31">
        <v>11009</v>
      </c>
      <c r="G175" s="31">
        <v>65007</v>
      </c>
      <c r="H175" s="31">
        <v>6464</v>
      </c>
      <c r="I175" s="31">
        <v>5748</v>
      </c>
      <c r="J175" s="31">
        <v>5768392192</v>
      </c>
      <c r="K175" s="31">
        <v>7146314240</v>
      </c>
      <c r="L175" s="31">
        <v>5953079808</v>
      </c>
      <c r="M175" s="31">
        <v>5652485120</v>
      </c>
      <c r="N175" s="31">
        <v>7714227712</v>
      </c>
      <c r="O175" s="31">
        <v>6458887680</v>
      </c>
    </row>
    <row r="176" spans="1:15" x14ac:dyDescent="0.25">
      <c r="A176" s="30" t="s">
        <v>2284</v>
      </c>
      <c r="B176" s="30" t="s">
        <v>2281</v>
      </c>
      <c r="C176" s="30">
        <v>445.120024</v>
      </c>
      <c r="D176" s="31">
        <v>23553</v>
      </c>
      <c r="E176" s="31">
        <v>22252</v>
      </c>
      <c r="F176" s="31">
        <v>10328</v>
      </c>
      <c r="G176" s="31">
        <v>40095</v>
      </c>
      <c r="H176" s="31">
        <v>2808</v>
      </c>
      <c r="I176" s="31">
        <v>123491</v>
      </c>
      <c r="J176" s="31">
        <v>16402443264</v>
      </c>
      <c r="K176" s="31">
        <v>20884006912</v>
      </c>
      <c r="L176" s="31">
        <v>14387222528</v>
      </c>
      <c r="M176" s="31">
        <v>13088079872</v>
      </c>
      <c r="N176" s="31">
        <v>18236479488</v>
      </c>
      <c r="O176" s="31">
        <v>12458144768</v>
      </c>
    </row>
    <row r="177" spans="1:15" x14ac:dyDescent="0.25">
      <c r="A177" s="30" t="s">
        <v>2285</v>
      </c>
      <c r="B177" s="30" t="s">
        <v>2281</v>
      </c>
      <c r="C177" s="30">
        <v>462.14657399999999</v>
      </c>
      <c r="D177" s="31">
        <v>173956</v>
      </c>
      <c r="E177" s="31">
        <v>434706</v>
      </c>
      <c r="F177" s="31">
        <v>1060499</v>
      </c>
      <c r="G177" s="31">
        <v>972909</v>
      </c>
      <c r="H177" s="31">
        <v>296391</v>
      </c>
      <c r="I177" s="31">
        <v>106382</v>
      </c>
      <c r="J177" s="31">
        <v>277322752</v>
      </c>
      <c r="K177" s="31">
        <v>615780672</v>
      </c>
      <c r="L177" s="31">
        <v>1183219584</v>
      </c>
      <c r="M177" s="31">
        <v>115572440</v>
      </c>
      <c r="N177" s="31">
        <v>623484928</v>
      </c>
      <c r="O177" s="31">
        <v>374519072</v>
      </c>
    </row>
    <row r="178" spans="1:15" x14ac:dyDescent="0.25">
      <c r="A178" s="30" t="s">
        <v>2286</v>
      </c>
      <c r="B178" s="30" t="s">
        <v>2281</v>
      </c>
      <c r="C178" s="30">
        <v>503.10751499999998</v>
      </c>
      <c r="D178" s="31">
        <v>517</v>
      </c>
      <c r="E178" s="31">
        <v>4721</v>
      </c>
      <c r="F178" s="31">
        <v>359</v>
      </c>
      <c r="G178" s="31">
        <v>25508</v>
      </c>
      <c r="H178" s="31">
        <v>546</v>
      </c>
      <c r="I178" s="31">
        <v>47766</v>
      </c>
      <c r="J178" s="31">
        <v>1633651328</v>
      </c>
      <c r="K178" s="31">
        <v>2628993280</v>
      </c>
      <c r="L178" s="31">
        <v>1518605312</v>
      </c>
      <c r="M178" s="31">
        <v>1758642304</v>
      </c>
      <c r="N178" s="31">
        <v>2593054208</v>
      </c>
      <c r="O178" s="31">
        <v>2212236544</v>
      </c>
    </row>
    <row r="179" spans="1:15" x14ac:dyDescent="0.25">
      <c r="A179" s="30" t="s">
        <v>2287</v>
      </c>
      <c r="B179" s="30" t="s">
        <v>2281</v>
      </c>
      <c r="C179" s="30">
        <v>519.13881600000002</v>
      </c>
      <c r="D179" s="31">
        <v>29219</v>
      </c>
      <c r="E179" s="31">
        <v>0</v>
      </c>
      <c r="F179" s="31">
        <v>4555</v>
      </c>
      <c r="G179" s="31">
        <v>582</v>
      </c>
      <c r="H179" s="31">
        <v>0</v>
      </c>
      <c r="I179" s="31">
        <v>82434</v>
      </c>
      <c r="J179" s="31">
        <v>7358401024</v>
      </c>
      <c r="K179" s="31">
        <v>9420429312</v>
      </c>
      <c r="L179" s="31">
        <v>5468969984</v>
      </c>
      <c r="M179" s="31">
        <v>6574497792</v>
      </c>
      <c r="N179" s="31">
        <v>8371724288</v>
      </c>
      <c r="O179" s="31">
        <v>7491735552</v>
      </c>
    </row>
    <row r="180" spans="1:15" x14ac:dyDescent="0.25">
      <c r="A180" s="30" t="s">
        <v>2288</v>
      </c>
      <c r="B180" s="30" t="s">
        <v>2281</v>
      </c>
      <c r="C180" s="30">
        <v>536.16536499999995</v>
      </c>
      <c r="D180" s="31">
        <v>39139</v>
      </c>
      <c r="E180" s="31">
        <v>16817</v>
      </c>
      <c r="F180" s="31">
        <v>18640</v>
      </c>
      <c r="G180" s="31">
        <v>39747</v>
      </c>
      <c r="H180" s="31">
        <v>23876</v>
      </c>
      <c r="I180" s="31">
        <v>548239</v>
      </c>
      <c r="J180" s="31">
        <v>1865081472</v>
      </c>
      <c r="K180" s="31">
        <v>2519874816</v>
      </c>
      <c r="L180" s="31">
        <v>3067748608</v>
      </c>
      <c r="M180" s="31">
        <v>2898057472</v>
      </c>
      <c r="N180" s="31">
        <v>1230179328</v>
      </c>
      <c r="O180" s="31">
        <v>982905408</v>
      </c>
    </row>
    <row r="181" spans="1:15" x14ac:dyDescent="0.25">
      <c r="A181" s="30" t="s">
        <v>2289</v>
      </c>
      <c r="B181" s="30" t="s">
        <v>2281</v>
      </c>
      <c r="C181" s="30">
        <v>577.126307</v>
      </c>
      <c r="D181" s="31">
        <v>1864618</v>
      </c>
      <c r="E181" s="31">
        <v>1527977</v>
      </c>
      <c r="F181" s="31">
        <v>440856</v>
      </c>
      <c r="G181" s="31">
        <v>661042</v>
      </c>
      <c r="H181" s="31">
        <v>1040362</v>
      </c>
      <c r="I181" s="31">
        <v>1096909</v>
      </c>
      <c r="J181" s="31">
        <v>636426944</v>
      </c>
      <c r="K181" s="31">
        <v>769307328</v>
      </c>
      <c r="L181" s="31">
        <v>892715712</v>
      </c>
      <c r="M181" s="31">
        <v>997579584</v>
      </c>
      <c r="N181" s="31">
        <v>792668416</v>
      </c>
      <c r="O181" s="31">
        <v>754503744</v>
      </c>
    </row>
    <row r="182" spans="1:15" x14ac:dyDescent="0.25">
      <c r="A182" s="30" t="s">
        <v>2290</v>
      </c>
      <c r="B182" s="30" t="s">
        <v>2281</v>
      </c>
      <c r="C182" s="30">
        <v>593.15760699999998</v>
      </c>
      <c r="D182" s="31">
        <v>0</v>
      </c>
      <c r="E182" s="31">
        <v>363622</v>
      </c>
      <c r="F182" s="31">
        <v>119203</v>
      </c>
      <c r="G182" s="31">
        <v>124</v>
      </c>
      <c r="H182" s="31">
        <v>216592</v>
      </c>
      <c r="I182" s="31">
        <v>517</v>
      </c>
      <c r="J182" s="31">
        <v>1311072512</v>
      </c>
      <c r="K182" s="31">
        <v>1451122304</v>
      </c>
      <c r="L182" s="31">
        <v>306476736</v>
      </c>
      <c r="M182" s="31">
        <v>461026464</v>
      </c>
      <c r="N182" s="31">
        <v>1519140992</v>
      </c>
      <c r="O182" s="31">
        <v>1199694336</v>
      </c>
    </row>
    <row r="183" spans="1:15" x14ac:dyDescent="0.25">
      <c r="A183" s="30" t="s">
        <v>2291</v>
      </c>
      <c r="B183" s="30" t="s">
        <v>2281</v>
      </c>
      <c r="C183" s="30">
        <v>610.18415700000003</v>
      </c>
      <c r="D183" s="31">
        <v>110248</v>
      </c>
      <c r="E183" s="31">
        <v>246047</v>
      </c>
      <c r="F183" s="31">
        <v>90304</v>
      </c>
      <c r="G183" s="31">
        <v>197131</v>
      </c>
      <c r="H183" s="31">
        <v>130823</v>
      </c>
      <c r="I183" s="31">
        <v>290203</v>
      </c>
      <c r="J183" s="31">
        <v>623594304</v>
      </c>
      <c r="K183" s="31">
        <v>601493184</v>
      </c>
      <c r="L183" s="31">
        <v>608657216</v>
      </c>
      <c r="M183" s="31">
        <v>299709152</v>
      </c>
      <c r="N183" s="31">
        <v>901483328</v>
      </c>
      <c r="O183" s="31">
        <v>808190656</v>
      </c>
    </row>
    <row r="184" spans="1:15" x14ac:dyDescent="0.25">
      <c r="A184" s="30" t="s">
        <v>2292</v>
      </c>
      <c r="B184" s="30" t="s">
        <v>2281</v>
      </c>
      <c r="C184" s="30">
        <v>651.14509799999996</v>
      </c>
      <c r="D184" s="31">
        <v>1323638</v>
      </c>
      <c r="E184" s="31">
        <v>376800</v>
      </c>
      <c r="F184" s="31">
        <v>654065</v>
      </c>
      <c r="G184" s="31">
        <v>1087606</v>
      </c>
      <c r="H184" s="31">
        <v>3293156</v>
      </c>
      <c r="I184" s="31">
        <v>2008415</v>
      </c>
      <c r="J184" s="31">
        <v>940879552</v>
      </c>
      <c r="K184" s="31">
        <v>1273700224</v>
      </c>
      <c r="L184" s="31">
        <v>332037568</v>
      </c>
      <c r="M184" s="31">
        <v>324229664</v>
      </c>
      <c r="N184" s="31">
        <v>943628096</v>
      </c>
      <c r="O184" s="31">
        <v>740067968</v>
      </c>
    </row>
    <row r="185" spans="1:15" x14ac:dyDescent="0.25">
      <c r="A185" s="30" t="s">
        <v>2293</v>
      </c>
      <c r="B185" s="30" t="s">
        <v>2281</v>
      </c>
      <c r="C185" s="30">
        <v>667.17639799999995</v>
      </c>
      <c r="D185" s="31">
        <v>426073</v>
      </c>
      <c r="E185" s="31">
        <v>803</v>
      </c>
      <c r="F185" s="31">
        <v>459828</v>
      </c>
      <c r="G185" s="31">
        <v>30677</v>
      </c>
      <c r="H185" s="31">
        <v>7334328</v>
      </c>
      <c r="I185" s="31">
        <v>6167822</v>
      </c>
      <c r="J185" s="31">
        <v>1162522496</v>
      </c>
      <c r="K185" s="31">
        <v>1186954368</v>
      </c>
      <c r="L185" s="31">
        <v>365975456</v>
      </c>
      <c r="M185" s="31">
        <v>523388576</v>
      </c>
      <c r="N185" s="31">
        <v>1406235392</v>
      </c>
      <c r="O185" s="31">
        <v>555858496</v>
      </c>
    </row>
    <row r="186" spans="1:15" x14ac:dyDescent="0.25">
      <c r="A186" s="30" t="s">
        <v>2294</v>
      </c>
      <c r="B186" s="30" t="s">
        <v>2281</v>
      </c>
      <c r="C186" s="30">
        <v>684.20294799999999</v>
      </c>
      <c r="D186" s="31">
        <v>3497</v>
      </c>
      <c r="E186" s="31">
        <v>13269</v>
      </c>
      <c r="F186" s="31">
        <v>5626</v>
      </c>
      <c r="G186" s="31">
        <v>7129</v>
      </c>
      <c r="H186" s="31">
        <v>115541</v>
      </c>
      <c r="I186" s="31">
        <v>365733</v>
      </c>
      <c r="J186" s="31">
        <v>902269952</v>
      </c>
      <c r="K186" s="31">
        <v>921148288</v>
      </c>
      <c r="L186" s="31">
        <v>1892855552</v>
      </c>
      <c r="M186" s="31">
        <v>2181838336</v>
      </c>
      <c r="N186" s="31">
        <v>1502232064</v>
      </c>
      <c r="O186" s="31">
        <v>1209706496</v>
      </c>
    </row>
    <row r="187" spans="1:15" x14ac:dyDescent="0.25">
      <c r="A187" s="30" t="s">
        <v>2295</v>
      </c>
      <c r="B187" s="30" t="s">
        <v>2281</v>
      </c>
      <c r="C187" s="30">
        <v>725.16389000000004</v>
      </c>
      <c r="D187" s="31">
        <v>36031584</v>
      </c>
      <c r="E187" s="31">
        <v>35051100</v>
      </c>
      <c r="F187" s="31">
        <v>27830264</v>
      </c>
      <c r="G187" s="31">
        <v>22549710</v>
      </c>
      <c r="H187" s="31">
        <v>35890588</v>
      </c>
      <c r="I187" s="31">
        <v>46970904</v>
      </c>
      <c r="J187" s="31">
        <v>540381888</v>
      </c>
      <c r="K187" s="31">
        <v>692482560</v>
      </c>
      <c r="L187" s="31">
        <v>859082368</v>
      </c>
      <c r="M187" s="31">
        <v>1193906816</v>
      </c>
      <c r="N187" s="31">
        <v>212871200</v>
      </c>
      <c r="O187" s="31">
        <v>238052000</v>
      </c>
    </row>
    <row r="188" spans="1:15" x14ac:dyDescent="0.25">
      <c r="A188" s="30" t="s">
        <v>2296</v>
      </c>
      <c r="B188" s="30" t="s">
        <v>2281</v>
      </c>
      <c r="C188" s="30">
        <v>741.19519000000003</v>
      </c>
      <c r="D188" s="31">
        <v>3418958</v>
      </c>
      <c r="E188" s="31">
        <v>3684241</v>
      </c>
      <c r="F188" s="31">
        <v>8919592</v>
      </c>
      <c r="G188" s="31">
        <v>8143512</v>
      </c>
      <c r="H188" s="31">
        <v>9393269</v>
      </c>
      <c r="I188" s="31">
        <v>12748613</v>
      </c>
      <c r="J188" s="31">
        <v>2716247808</v>
      </c>
      <c r="K188" s="31">
        <v>3324151040</v>
      </c>
      <c r="L188" s="31">
        <v>2051512320</v>
      </c>
      <c r="M188" s="31">
        <v>2521807872</v>
      </c>
      <c r="N188" s="31">
        <v>2803730688</v>
      </c>
      <c r="O188" s="31">
        <v>4168310016</v>
      </c>
    </row>
    <row r="189" spans="1:15" x14ac:dyDescent="0.25">
      <c r="A189" s="30" t="s">
        <v>2297</v>
      </c>
      <c r="B189" s="30" t="s">
        <v>2281</v>
      </c>
      <c r="C189" s="30">
        <v>758.22173899999996</v>
      </c>
      <c r="D189" s="31">
        <v>2198618</v>
      </c>
      <c r="E189" s="31">
        <v>880539</v>
      </c>
      <c r="F189" s="31">
        <v>5369463</v>
      </c>
      <c r="G189" s="31">
        <v>4400353</v>
      </c>
      <c r="H189" s="31">
        <v>22006680</v>
      </c>
      <c r="I189" s="31">
        <v>11253756</v>
      </c>
      <c r="J189" s="31">
        <v>630741888</v>
      </c>
      <c r="K189" s="31">
        <v>557076288</v>
      </c>
      <c r="L189" s="31">
        <v>622600960</v>
      </c>
      <c r="M189" s="31">
        <v>652782208</v>
      </c>
      <c r="N189" s="31">
        <v>960352768</v>
      </c>
      <c r="O189" s="31">
        <v>744580288</v>
      </c>
    </row>
    <row r="190" spans="1:15" x14ac:dyDescent="0.25">
      <c r="A190" s="30" t="s">
        <v>2298</v>
      </c>
      <c r="B190" s="30" t="s">
        <v>2299</v>
      </c>
      <c r="C190" s="30">
        <v>621.41843400000005</v>
      </c>
      <c r="D190" s="31">
        <v>92058</v>
      </c>
      <c r="E190" s="31">
        <v>347678</v>
      </c>
      <c r="F190" s="31">
        <v>28456</v>
      </c>
      <c r="G190" s="31">
        <v>25060</v>
      </c>
      <c r="H190" s="31">
        <v>19463</v>
      </c>
      <c r="I190" s="31">
        <v>5161</v>
      </c>
      <c r="J190" s="31">
        <v>4313060352</v>
      </c>
      <c r="K190" s="31">
        <v>3724695040</v>
      </c>
      <c r="L190" s="31">
        <v>2567516672</v>
      </c>
      <c r="M190" s="31">
        <v>3026679040</v>
      </c>
      <c r="N190" s="31">
        <v>3316883456</v>
      </c>
      <c r="O190" s="31">
        <v>3479171328</v>
      </c>
    </row>
    <row r="191" spans="1:15" x14ac:dyDescent="0.25">
      <c r="A191" s="30" t="s">
        <v>2300</v>
      </c>
      <c r="B191" s="30" t="s">
        <v>2299</v>
      </c>
      <c r="C191" s="30">
        <v>616.46303899999998</v>
      </c>
      <c r="D191" s="31">
        <v>195978</v>
      </c>
      <c r="E191" s="31">
        <v>0</v>
      </c>
      <c r="F191" s="31">
        <v>0</v>
      </c>
      <c r="G191" s="31">
        <v>172930</v>
      </c>
      <c r="H191" s="31">
        <v>0</v>
      </c>
      <c r="I191" s="31">
        <v>5649</v>
      </c>
      <c r="J191" s="31">
        <v>50614876</v>
      </c>
      <c r="K191" s="31">
        <v>64249928</v>
      </c>
      <c r="L191" s="31">
        <v>108492960</v>
      </c>
      <c r="M191" s="31">
        <v>110632344</v>
      </c>
      <c r="N191" s="31">
        <v>27410428</v>
      </c>
      <c r="O191" s="31">
        <v>29483972</v>
      </c>
    </row>
    <row r="192" spans="1:15" x14ac:dyDescent="0.25">
      <c r="A192" s="30" t="s">
        <v>2301</v>
      </c>
      <c r="B192" s="30" t="s">
        <v>2299</v>
      </c>
      <c r="C192" s="30">
        <v>599.43648900000005</v>
      </c>
      <c r="D192" s="31">
        <v>2862</v>
      </c>
      <c r="E192" s="31">
        <v>45074</v>
      </c>
      <c r="F192" s="31">
        <v>298318</v>
      </c>
      <c r="G192" s="31">
        <v>0</v>
      </c>
      <c r="H192" s="31">
        <v>56752</v>
      </c>
      <c r="I192" s="31">
        <v>163983</v>
      </c>
      <c r="J192" s="31">
        <v>82856056</v>
      </c>
      <c r="K192" s="31">
        <v>75787056</v>
      </c>
      <c r="L192" s="31">
        <v>71820376</v>
      </c>
      <c r="M192" s="31">
        <v>106678944</v>
      </c>
      <c r="N192" s="31">
        <v>29646528</v>
      </c>
      <c r="O192" s="31">
        <v>49824120</v>
      </c>
    </row>
    <row r="193" spans="1:15" x14ac:dyDescent="0.25">
      <c r="A193" s="30" t="s">
        <v>2302</v>
      </c>
      <c r="B193" s="30" t="s">
        <v>2299</v>
      </c>
      <c r="C193" s="30">
        <v>679.46029899999996</v>
      </c>
      <c r="D193" s="31">
        <v>66120</v>
      </c>
      <c r="E193" s="31">
        <v>3749</v>
      </c>
      <c r="F193" s="31">
        <v>13414</v>
      </c>
      <c r="G193" s="31">
        <v>194168</v>
      </c>
      <c r="H193" s="31">
        <v>0</v>
      </c>
      <c r="I193" s="31">
        <v>2315</v>
      </c>
      <c r="J193" s="31">
        <v>33562248</v>
      </c>
      <c r="K193" s="31">
        <v>31776160</v>
      </c>
      <c r="L193" s="31">
        <v>26748350</v>
      </c>
      <c r="M193" s="31">
        <v>25003598</v>
      </c>
      <c r="N193" s="31">
        <v>38053028</v>
      </c>
      <c r="O193" s="31">
        <v>75165792</v>
      </c>
    </row>
    <row r="194" spans="1:15" x14ac:dyDescent="0.25">
      <c r="A194" s="30" t="s">
        <v>2303</v>
      </c>
      <c r="B194" s="30" t="s">
        <v>2299</v>
      </c>
      <c r="C194" s="30">
        <v>674.50490400000001</v>
      </c>
      <c r="D194" s="31">
        <v>818841</v>
      </c>
      <c r="E194" s="31">
        <v>47572</v>
      </c>
      <c r="F194" s="31">
        <v>119488</v>
      </c>
      <c r="G194" s="31">
        <v>347659</v>
      </c>
      <c r="H194" s="31">
        <v>1540448</v>
      </c>
      <c r="I194" s="31">
        <v>75271</v>
      </c>
      <c r="J194" s="31">
        <v>49493384</v>
      </c>
      <c r="K194" s="31">
        <v>54242400</v>
      </c>
      <c r="L194" s="31">
        <v>53084320</v>
      </c>
      <c r="M194" s="31">
        <v>55221464</v>
      </c>
      <c r="N194" s="31">
        <v>61743120</v>
      </c>
      <c r="O194" s="31">
        <v>79191192</v>
      </c>
    </row>
    <row r="195" spans="1:15" x14ac:dyDescent="0.25">
      <c r="A195" s="30" t="s">
        <v>2304</v>
      </c>
      <c r="B195" s="30" t="s">
        <v>2299</v>
      </c>
      <c r="C195" s="30">
        <v>657.47835399999997</v>
      </c>
      <c r="D195" s="31">
        <v>37773</v>
      </c>
      <c r="E195" s="31">
        <v>112330</v>
      </c>
      <c r="F195" s="31">
        <v>391238</v>
      </c>
      <c r="G195" s="31">
        <v>11794</v>
      </c>
      <c r="H195" s="31">
        <v>245022</v>
      </c>
      <c r="I195" s="31">
        <v>57220</v>
      </c>
      <c r="J195" s="31">
        <v>17724208</v>
      </c>
      <c r="K195" s="31">
        <v>14685365</v>
      </c>
      <c r="L195" s="31">
        <v>69581392</v>
      </c>
      <c r="M195" s="31">
        <v>32640712</v>
      </c>
      <c r="N195" s="31">
        <v>24186196</v>
      </c>
      <c r="O195" s="31">
        <v>19110862</v>
      </c>
    </row>
    <row r="196" spans="1:15" x14ac:dyDescent="0.25">
      <c r="A196" s="30" t="s">
        <v>2305</v>
      </c>
      <c r="B196" s="30" t="s">
        <v>2299</v>
      </c>
      <c r="C196" s="30">
        <v>737.502163</v>
      </c>
      <c r="D196" s="31">
        <v>1185</v>
      </c>
      <c r="E196" s="31">
        <v>12168</v>
      </c>
      <c r="F196" s="31">
        <v>9014</v>
      </c>
      <c r="G196" s="31">
        <v>4481</v>
      </c>
      <c r="H196" s="31">
        <v>0</v>
      </c>
      <c r="I196" s="31">
        <v>10796</v>
      </c>
      <c r="J196" s="31">
        <v>12416791552</v>
      </c>
      <c r="K196" s="31">
        <v>13684729856</v>
      </c>
      <c r="L196" s="31">
        <v>2877651968</v>
      </c>
      <c r="M196" s="31">
        <v>3616670464</v>
      </c>
      <c r="N196" s="31">
        <v>5307827712</v>
      </c>
      <c r="O196" s="31">
        <v>6397241344</v>
      </c>
    </row>
    <row r="197" spans="1:15" x14ac:dyDescent="0.25">
      <c r="A197" s="30" t="s">
        <v>2306</v>
      </c>
      <c r="B197" s="30" t="s">
        <v>2299</v>
      </c>
      <c r="C197" s="30">
        <v>732.54676800000004</v>
      </c>
      <c r="D197" s="31">
        <v>2993637</v>
      </c>
      <c r="E197" s="31">
        <v>6141580</v>
      </c>
      <c r="F197" s="31">
        <v>3133487</v>
      </c>
      <c r="G197" s="31">
        <v>8349289</v>
      </c>
      <c r="H197" s="31">
        <v>2595755</v>
      </c>
      <c r="I197" s="31">
        <v>4033847</v>
      </c>
      <c r="J197" s="31">
        <v>548645760</v>
      </c>
      <c r="K197" s="31">
        <v>384362176</v>
      </c>
      <c r="L197" s="31">
        <v>4908499968</v>
      </c>
      <c r="M197" s="31">
        <v>965492672</v>
      </c>
      <c r="N197" s="31">
        <v>13020484608</v>
      </c>
      <c r="O197" s="31">
        <v>2365182464</v>
      </c>
    </row>
    <row r="198" spans="1:15" x14ac:dyDescent="0.25">
      <c r="A198" s="30" t="s">
        <v>2307</v>
      </c>
      <c r="B198" s="30" t="s">
        <v>2299</v>
      </c>
      <c r="C198" s="30">
        <v>715.520219</v>
      </c>
      <c r="D198" s="31">
        <v>1444101</v>
      </c>
      <c r="E198" s="31">
        <v>1742032</v>
      </c>
      <c r="F198" s="31">
        <v>32717494</v>
      </c>
      <c r="G198" s="31">
        <v>32131438</v>
      </c>
      <c r="H198" s="31">
        <v>2056122</v>
      </c>
      <c r="I198" s="31">
        <v>1511094</v>
      </c>
      <c r="J198" s="31">
        <v>37133560</v>
      </c>
      <c r="K198" s="31">
        <v>53379576</v>
      </c>
      <c r="L198" s="31">
        <v>298390848</v>
      </c>
      <c r="M198" s="31">
        <v>365587968</v>
      </c>
      <c r="N198" s="31">
        <v>90948984</v>
      </c>
      <c r="O198" s="31">
        <v>50611048</v>
      </c>
    </row>
    <row r="199" spans="1:15" x14ac:dyDescent="0.25">
      <c r="A199" s="30" t="s">
        <v>2308</v>
      </c>
      <c r="B199" s="30" t="s">
        <v>2299</v>
      </c>
      <c r="C199" s="30">
        <v>795.54402800000003</v>
      </c>
      <c r="D199" s="31">
        <v>0</v>
      </c>
      <c r="E199" s="31">
        <v>0</v>
      </c>
      <c r="F199" s="31">
        <v>93</v>
      </c>
      <c r="G199" s="31">
        <v>0</v>
      </c>
      <c r="H199" s="31">
        <v>0</v>
      </c>
      <c r="I199" s="31">
        <v>0</v>
      </c>
      <c r="J199" s="31">
        <v>581473024</v>
      </c>
      <c r="K199" s="31">
        <v>680542848</v>
      </c>
      <c r="L199" s="31">
        <v>496379232</v>
      </c>
      <c r="M199" s="31">
        <v>624782080</v>
      </c>
      <c r="N199" s="31">
        <v>325251008</v>
      </c>
      <c r="O199" s="31">
        <v>352530080</v>
      </c>
    </row>
    <row r="200" spans="1:15" x14ac:dyDescent="0.25">
      <c r="A200" s="30" t="s">
        <v>2309</v>
      </c>
      <c r="B200" s="30" t="s">
        <v>2299</v>
      </c>
      <c r="C200" s="30">
        <v>790.58863299999996</v>
      </c>
      <c r="D200" s="31">
        <v>4795588</v>
      </c>
      <c r="E200" s="31">
        <v>2664746</v>
      </c>
      <c r="F200" s="31">
        <v>1117679</v>
      </c>
      <c r="G200" s="31">
        <v>783922</v>
      </c>
      <c r="H200" s="31">
        <v>1965769</v>
      </c>
      <c r="I200" s="31">
        <v>1886364</v>
      </c>
      <c r="J200" s="31">
        <v>73522848</v>
      </c>
      <c r="K200" s="31">
        <v>109138712</v>
      </c>
      <c r="L200" s="31">
        <v>125303616</v>
      </c>
      <c r="M200" s="31">
        <v>147550496</v>
      </c>
      <c r="N200" s="31">
        <v>96784768</v>
      </c>
      <c r="O200" s="31">
        <v>179389104</v>
      </c>
    </row>
    <row r="201" spans="1:15" x14ac:dyDescent="0.25">
      <c r="A201" s="30" t="s">
        <v>2310</v>
      </c>
      <c r="B201" s="30" t="s">
        <v>2299</v>
      </c>
      <c r="C201" s="30">
        <v>773.56208400000003</v>
      </c>
      <c r="D201" s="31">
        <v>3835319</v>
      </c>
      <c r="E201" s="31">
        <v>1556069</v>
      </c>
      <c r="F201" s="31">
        <v>8891821</v>
      </c>
      <c r="G201" s="31">
        <v>8745129</v>
      </c>
      <c r="H201" s="31">
        <v>2661236</v>
      </c>
      <c r="I201" s="31">
        <v>4985921</v>
      </c>
      <c r="J201" s="31">
        <v>37344012</v>
      </c>
      <c r="K201" s="31">
        <v>79103400</v>
      </c>
      <c r="L201" s="31">
        <v>96424248</v>
      </c>
      <c r="M201" s="31">
        <v>134158240</v>
      </c>
      <c r="N201" s="31">
        <v>64696700</v>
      </c>
      <c r="O201" s="31">
        <v>79199280</v>
      </c>
    </row>
    <row r="202" spans="1:15" x14ac:dyDescent="0.25">
      <c r="A202" s="30" t="s">
        <v>2311</v>
      </c>
      <c r="B202" s="30" t="s">
        <v>2299</v>
      </c>
      <c r="C202" s="30">
        <v>853.58589300000006</v>
      </c>
      <c r="D202" s="31">
        <v>146471</v>
      </c>
      <c r="E202" s="31">
        <v>35594</v>
      </c>
      <c r="F202" s="31">
        <v>0</v>
      </c>
      <c r="G202" s="31">
        <v>2295</v>
      </c>
      <c r="H202" s="31">
        <v>141803</v>
      </c>
      <c r="I202" s="31">
        <v>163590</v>
      </c>
      <c r="J202" s="31">
        <v>22363662</v>
      </c>
      <c r="K202" s="31">
        <v>26257514</v>
      </c>
      <c r="L202" s="31">
        <v>37856408</v>
      </c>
      <c r="M202" s="31">
        <v>42014656</v>
      </c>
      <c r="N202" s="31">
        <v>13116802</v>
      </c>
      <c r="O202" s="31">
        <v>14665129</v>
      </c>
    </row>
    <row r="203" spans="1:15" x14ac:dyDescent="0.25">
      <c r="A203" s="30" t="s">
        <v>2312</v>
      </c>
      <c r="B203" s="30" t="s">
        <v>2299</v>
      </c>
      <c r="C203" s="30">
        <v>848.63049799999999</v>
      </c>
      <c r="D203" s="31">
        <v>6615940</v>
      </c>
      <c r="E203" s="31">
        <v>3482874</v>
      </c>
      <c r="F203" s="31">
        <v>5596851</v>
      </c>
      <c r="G203" s="31">
        <v>5590209</v>
      </c>
      <c r="H203" s="31">
        <v>20729628</v>
      </c>
      <c r="I203" s="31">
        <v>23195154</v>
      </c>
      <c r="J203" s="31">
        <v>331225312</v>
      </c>
      <c r="K203" s="31">
        <v>355992608</v>
      </c>
      <c r="L203" s="31">
        <v>421066016</v>
      </c>
      <c r="M203" s="31">
        <v>553295552</v>
      </c>
      <c r="N203" s="31">
        <v>318068832</v>
      </c>
      <c r="O203" s="31">
        <v>733276416</v>
      </c>
    </row>
    <row r="204" spans="1:15" x14ac:dyDescent="0.25">
      <c r="A204" s="30" t="s">
        <v>2313</v>
      </c>
      <c r="B204" s="30" t="s">
        <v>2299</v>
      </c>
      <c r="C204" s="30">
        <v>831.60394799999995</v>
      </c>
      <c r="D204" s="31">
        <v>119397</v>
      </c>
      <c r="E204" s="31">
        <v>818666</v>
      </c>
      <c r="F204" s="31">
        <v>1400077</v>
      </c>
      <c r="G204" s="31">
        <v>1003134</v>
      </c>
      <c r="H204" s="31">
        <v>747103</v>
      </c>
      <c r="I204" s="31">
        <v>331711</v>
      </c>
      <c r="J204" s="31">
        <v>57808420</v>
      </c>
      <c r="K204" s="31">
        <v>77981544</v>
      </c>
      <c r="L204" s="31">
        <v>82593704</v>
      </c>
      <c r="M204" s="31">
        <v>142652080</v>
      </c>
      <c r="N204" s="31">
        <v>42975212</v>
      </c>
      <c r="O204" s="31">
        <v>60005052</v>
      </c>
    </row>
    <row r="205" spans="1:15" x14ac:dyDescent="0.25">
      <c r="A205" s="30" t="s">
        <v>2314</v>
      </c>
      <c r="B205" s="30" t="s">
        <v>2299</v>
      </c>
      <c r="C205" s="30">
        <v>911.62775799999997</v>
      </c>
      <c r="D205" s="31">
        <v>1181634</v>
      </c>
      <c r="E205" s="31">
        <v>1208804</v>
      </c>
      <c r="F205" s="31">
        <v>1840900</v>
      </c>
      <c r="G205" s="31">
        <v>2151250</v>
      </c>
      <c r="H205" s="31">
        <v>151732</v>
      </c>
      <c r="I205" s="31">
        <v>744530</v>
      </c>
      <c r="J205" s="31">
        <v>4413942784</v>
      </c>
      <c r="K205" s="31">
        <v>5076065792</v>
      </c>
      <c r="L205" s="31">
        <v>7651893248</v>
      </c>
      <c r="M205" s="31">
        <v>7535242752</v>
      </c>
      <c r="N205" s="31">
        <v>2863066112</v>
      </c>
      <c r="O205" s="31">
        <v>2620092416</v>
      </c>
    </row>
    <row r="206" spans="1:15" x14ac:dyDescent="0.25">
      <c r="A206" s="30" t="s">
        <v>2315</v>
      </c>
      <c r="B206" s="30" t="s">
        <v>2299</v>
      </c>
      <c r="C206" s="30">
        <v>906.67236300000002</v>
      </c>
      <c r="D206" s="31">
        <v>138880656</v>
      </c>
      <c r="E206" s="31">
        <v>92805120</v>
      </c>
      <c r="F206" s="31">
        <v>40939304</v>
      </c>
      <c r="G206" s="31">
        <v>34662476</v>
      </c>
      <c r="H206" s="31">
        <v>61900552</v>
      </c>
      <c r="I206" s="31">
        <v>89181176</v>
      </c>
      <c r="J206" s="31">
        <v>1436572928</v>
      </c>
      <c r="K206" s="31">
        <v>1499716608</v>
      </c>
      <c r="L206" s="31">
        <v>146987264</v>
      </c>
      <c r="M206" s="31">
        <v>164401008</v>
      </c>
      <c r="N206" s="31">
        <v>156038256</v>
      </c>
      <c r="O206" s="31">
        <v>304726304</v>
      </c>
    </row>
    <row r="207" spans="1:15" x14ac:dyDescent="0.25">
      <c r="A207" s="30" t="s">
        <v>2316</v>
      </c>
      <c r="B207" s="30" t="s">
        <v>2299</v>
      </c>
      <c r="C207" s="30">
        <v>889.64581299999998</v>
      </c>
      <c r="D207" s="31">
        <v>183407</v>
      </c>
      <c r="E207" s="31">
        <v>371194</v>
      </c>
      <c r="F207" s="31">
        <v>910893</v>
      </c>
      <c r="G207" s="31">
        <v>800139</v>
      </c>
      <c r="H207" s="31">
        <v>107972</v>
      </c>
      <c r="I207" s="31">
        <v>740546</v>
      </c>
      <c r="J207" s="31">
        <v>249670240</v>
      </c>
      <c r="K207" s="31">
        <v>221267856</v>
      </c>
      <c r="L207" s="31">
        <v>291971968</v>
      </c>
      <c r="M207" s="31">
        <v>319058976</v>
      </c>
      <c r="N207" s="31">
        <v>208574672</v>
      </c>
      <c r="O207" s="31">
        <v>207786640</v>
      </c>
    </row>
    <row r="208" spans="1:15" x14ac:dyDescent="0.25">
      <c r="A208" s="30" t="s">
        <v>2317</v>
      </c>
      <c r="B208" s="30" t="s">
        <v>2299</v>
      </c>
      <c r="C208" s="30">
        <v>969.669623</v>
      </c>
      <c r="D208" s="31">
        <v>1588385</v>
      </c>
      <c r="E208" s="31">
        <v>46724</v>
      </c>
      <c r="F208" s="31">
        <v>2038260</v>
      </c>
      <c r="G208" s="31">
        <v>5003102</v>
      </c>
      <c r="H208" s="31">
        <v>232289</v>
      </c>
      <c r="I208" s="31">
        <v>1840898</v>
      </c>
      <c r="J208" s="31">
        <v>75852520</v>
      </c>
      <c r="K208" s="31">
        <v>138682576</v>
      </c>
      <c r="L208" s="31">
        <v>158985984</v>
      </c>
      <c r="M208" s="31">
        <v>164595392</v>
      </c>
      <c r="N208" s="31">
        <v>33065858</v>
      </c>
      <c r="O208" s="31">
        <v>47036532</v>
      </c>
    </row>
    <row r="209" spans="1:15" x14ac:dyDescent="0.25">
      <c r="A209" s="30" t="s">
        <v>2318</v>
      </c>
      <c r="B209" s="30" t="s">
        <v>2299</v>
      </c>
      <c r="C209" s="30">
        <v>964.71422800000005</v>
      </c>
      <c r="D209" s="31">
        <v>1608713</v>
      </c>
      <c r="E209" s="31">
        <v>1401538</v>
      </c>
      <c r="F209" s="31">
        <v>14292675</v>
      </c>
      <c r="G209" s="31">
        <v>10514752</v>
      </c>
      <c r="H209" s="31">
        <v>1642365</v>
      </c>
      <c r="I209" s="31">
        <v>1107652</v>
      </c>
      <c r="J209" s="31">
        <v>62657300</v>
      </c>
      <c r="K209" s="31">
        <v>55314580</v>
      </c>
      <c r="L209" s="31">
        <v>186374192</v>
      </c>
      <c r="M209" s="31">
        <v>221869056</v>
      </c>
      <c r="N209" s="31">
        <v>51696444</v>
      </c>
      <c r="O209" s="31">
        <v>79051688</v>
      </c>
    </row>
    <row r="210" spans="1:15" x14ac:dyDescent="0.25">
      <c r="A210" s="30" t="s">
        <v>2319</v>
      </c>
      <c r="B210" s="30" t="s">
        <v>2299</v>
      </c>
      <c r="C210" s="30">
        <v>947.68767800000001</v>
      </c>
      <c r="D210" s="31">
        <v>0</v>
      </c>
      <c r="E210" s="31">
        <v>17154</v>
      </c>
      <c r="F210" s="31">
        <v>16349620</v>
      </c>
      <c r="G210" s="31">
        <v>14286886</v>
      </c>
      <c r="H210" s="31">
        <v>262703</v>
      </c>
      <c r="I210" s="31">
        <v>157148</v>
      </c>
      <c r="J210" s="31">
        <v>135097712</v>
      </c>
      <c r="K210" s="31">
        <v>153512368</v>
      </c>
      <c r="L210" s="31">
        <v>4150516736</v>
      </c>
      <c r="M210" s="31">
        <v>4641978880</v>
      </c>
      <c r="N210" s="31">
        <v>120021464</v>
      </c>
      <c r="O210" s="31">
        <v>271035936</v>
      </c>
    </row>
    <row r="211" spans="1:15" x14ac:dyDescent="0.25">
      <c r="A211" s="30" t="s">
        <v>2320</v>
      </c>
      <c r="B211" s="30" t="s">
        <v>2299</v>
      </c>
      <c r="C211" s="30">
        <v>1027.7114879999999</v>
      </c>
      <c r="D211" s="31">
        <v>1189</v>
      </c>
      <c r="E211" s="31">
        <v>0</v>
      </c>
      <c r="F211" s="31">
        <v>249923</v>
      </c>
      <c r="G211" s="31">
        <v>181433</v>
      </c>
      <c r="H211" s="31">
        <v>0</v>
      </c>
      <c r="I211" s="31">
        <v>0</v>
      </c>
      <c r="J211" s="31">
        <v>153686832</v>
      </c>
      <c r="K211" s="31">
        <v>126363536</v>
      </c>
      <c r="L211" s="31">
        <v>431661696</v>
      </c>
      <c r="M211" s="31">
        <v>277276224</v>
      </c>
      <c r="N211" s="31">
        <v>127421736</v>
      </c>
      <c r="O211" s="31">
        <v>126118560</v>
      </c>
    </row>
    <row r="212" spans="1:15" x14ac:dyDescent="0.25">
      <c r="A212" s="30" t="s">
        <v>2321</v>
      </c>
      <c r="B212" s="30" t="s">
        <v>2299</v>
      </c>
      <c r="C212" s="30">
        <v>1022.756093</v>
      </c>
      <c r="D212" s="31">
        <v>1916992</v>
      </c>
      <c r="E212" s="31">
        <v>4138894</v>
      </c>
      <c r="F212" s="31">
        <v>5491846</v>
      </c>
      <c r="G212" s="31">
        <v>5734580</v>
      </c>
      <c r="H212" s="31">
        <v>3959944</v>
      </c>
      <c r="I212" s="31">
        <v>5310143</v>
      </c>
      <c r="J212" s="31">
        <v>123788344</v>
      </c>
      <c r="K212" s="31">
        <v>113758688</v>
      </c>
      <c r="L212" s="31">
        <v>360238272</v>
      </c>
      <c r="M212" s="31">
        <v>435488160</v>
      </c>
      <c r="N212" s="31">
        <v>247880688</v>
      </c>
      <c r="O212" s="31">
        <v>335488512</v>
      </c>
    </row>
    <row r="213" spans="1:15" x14ac:dyDescent="0.25">
      <c r="A213" s="30" t="s">
        <v>2322</v>
      </c>
      <c r="B213" s="30" t="s">
        <v>2299</v>
      </c>
      <c r="C213" s="30">
        <v>1005.729543</v>
      </c>
      <c r="D213" s="31">
        <v>40005</v>
      </c>
      <c r="E213" s="31">
        <v>892352</v>
      </c>
      <c r="F213" s="31">
        <v>3010218</v>
      </c>
      <c r="G213" s="31">
        <v>2547009</v>
      </c>
      <c r="H213" s="31">
        <v>0</v>
      </c>
      <c r="I213" s="31">
        <v>875</v>
      </c>
      <c r="J213" s="31">
        <v>116113296</v>
      </c>
      <c r="K213" s="31">
        <v>116084856</v>
      </c>
      <c r="L213" s="31">
        <v>181254864</v>
      </c>
      <c r="M213" s="31">
        <v>164195904</v>
      </c>
      <c r="N213" s="31">
        <v>109407336</v>
      </c>
      <c r="O213" s="31">
        <v>139484128</v>
      </c>
    </row>
    <row r="214" spans="1:15" x14ac:dyDescent="0.25">
      <c r="A214" s="30" t="s">
        <v>2323</v>
      </c>
      <c r="B214" s="30" t="s">
        <v>2299</v>
      </c>
      <c r="C214" s="30">
        <v>1085.7533530000001</v>
      </c>
      <c r="D214" s="31">
        <v>133344856</v>
      </c>
      <c r="E214" s="31">
        <v>124229528</v>
      </c>
      <c r="F214" s="31">
        <v>106674152</v>
      </c>
      <c r="G214" s="31">
        <v>103132456</v>
      </c>
      <c r="H214" s="31">
        <v>105453480</v>
      </c>
      <c r="I214" s="31">
        <v>134221392</v>
      </c>
      <c r="J214" s="31">
        <v>4440045056</v>
      </c>
      <c r="K214" s="31">
        <v>4971117568</v>
      </c>
      <c r="L214" s="31">
        <v>5937557504</v>
      </c>
      <c r="M214" s="31">
        <v>5413027328</v>
      </c>
      <c r="N214" s="31">
        <v>3750907648</v>
      </c>
      <c r="O214" s="31">
        <v>2608892160</v>
      </c>
    </row>
    <row r="215" spans="1:15" x14ac:dyDescent="0.25">
      <c r="A215" s="30" t="s">
        <v>2324</v>
      </c>
      <c r="B215" s="30" t="s">
        <v>2299</v>
      </c>
      <c r="C215" s="30">
        <v>1080.797957</v>
      </c>
      <c r="D215" s="31">
        <v>171118864</v>
      </c>
      <c r="E215" s="31">
        <v>104982048</v>
      </c>
      <c r="F215" s="31">
        <v>144745456</v>
      </c>
      <c r="G215" s="31">
        <v>146377152</v>
      </c>
      <c r="H215" s="31">
        <v>273402976</v>
      </c>
      <c r="I215" s="31">
        <v>270463360</v>
      </c>
      <c r="J215" s="31">
        <v>775173120</v>
      </c>
      <c r="K215" s="31">
        <v>602612928</v>
      </c>
      <c r="L215" s="31">
        <v>876895488</v>
      </c>
      <c r="M215" s="31">
        <v>1312757504</v>
      </c>
      <c r="N215" s="31">
        <v>503845600</v>
      </c>
      <c r="O215" s="31">
        <v>1428880512</v>
      </c>
    </row>
    <row r="216" spans="1:15" x14ac:dyDescent="0.25">
      <c r="A216" s="30" t="s">
        <v>2325</v>
      </c>
      <c r="B216" s="30" t="s">
        <v>2299</v>
      </c>
      <c r="C216" s="30">
        <v>1063.7714080000001</v>
      </c>
      <c r="D216" s="31">
        <v>200932128</v>
      </c>
      <c r="E216" s="31">
        <v>180031040</v>
      </c>
      <c r="F216" s="31">
        <v>223909360</v>
      </c>
      <c r="G216" s="31">
        <v>221075168</v>
      </c>
      <c r="H216" s="31">
        <v>86023360</v>
      </c>
      <c r="I216" s="31">
        <v>115519912</v>
      </c>
      <c r="J216" s="31">
        <v>52688308</v>
      </c>
      <c r="K216" s="31">
        <v>147413536</v>
      </c>
      <c r="L216" s="31">
        <v>384822432</v>
      </c>
      <c r="M216" s="31">
        <v>138789216</v>
      </c>
      <c r="N216" s="31">
        <v>78640088</v>
      </c>
      <c r="O216" s="31">
        <v>56646408</v>
      </c>
    </row>
    <row r="217" spans="1:15" x14ac:dyDescent="0.25">
      <c r="A217" s="30" t="s">
        <v>2326</v>
      </c>
      <c r="B217" s="30" t="s">
        <v>2299</v>
      </c>
      <c r="C217" s="30">
        <v>1143.7952170000001</v>
      </c>
      <c r="D217" s="31">
        <v>2786082</v>
      </c>
      <c r="E217" s="31">
        <v>7387192</v>
      </c>
      <c r="F217" s="31">
        <v>10619139</v>
      </c>
      <c r="G217" s="31">
        <v>6538792</v>
      </c>
      <c r="H217" s="31">
        <v>14839341</v>
      </c>
      <c r="I217" s="31">
        <v>12967949</v>
      </c>
      <c r="J217" s="31">
        <v>73251632</v>
      </c>
      <c r="K217" s="31">
        <v>73196984</v>
      </c>
      <c r="L217" s="31">
        <v>135635008</v>
      </c>
      <c r="M217" s="31">
        <v>147760464</v>
      </c>
      <c r="N217" s="31">
        <v>50965400</v>
      </c>
      <c r="O217" s="31">
        <v>84229552</v>
      </c>
    </row>
    <row r="218" spans="1:15" x14ac:dyDescent="0.25">
      <c r="A218" s="30" t="s">
        <v>2327</v>
      </c>
      <c r="B218" s="30" t="s">
        <v>2299</v>
      </c>
      <c r="C218" s="30">
        <v>1138.8398219999999</v>
      </c>
      <c r="D218" s="31">
        <v>125839752</v>
      </c>
      <c r="E218" s="31">
        <v>74502032</v>
      </c>
      <c r="F218" s="31">
        <v>67654872</v>
      </c>
      <c r="G218" s="31">
        <v>63059760</v>
      </c>
      <c r="H218" s="31">
        <v>165368144</v>
      </c>
      <c r="I218" s="31">
        <v>142742496</v>
      </c>
      <c r="J218" s="31">
        <v>705493632</v>
      </c>
      <c r="K218" s="31">
        <v>558414272</v>
      </c>
      <c r="L218" s="31">
        <v>903468032</v>
      </c>
      <c r="M218" s="31">
        <v>1008990528</v>
      </c>
      <c r="N218" s="31">
        <v>501347136</v>
      </c>
      <c r="O218" s="31">
        <v>491737600</v>
      </c>
    </row>
    <row r="219" spans="1:15" x14ac:dyDescent="0.25">
      <c r="A219" s="30" t="s">
        <v>2328</v>
      </c>
      <c r="B219" s="30" t="s">
        <v>2299</v>
      </c>
      <c r="C219" s="30">
        <v>1121.813273</v>
      </c>
      <c r="D219" s="31">
        <v>109300032</v>
      </c>
      <c r="E219" s="31">
        <v>92068192</v>
      </c>
      <c r="F219" s="31">
        <v>119993296</v>
      </c>
      <c r="G219" s="31">
        <v>120233752</v>
      </c>
      <c r="H219" s="31">
        <v>21542222</v>
      </c>
      <c r="I219" s="31">
        <v>24521512</v>
      </c>
      <c r="J219" s="31">
        <v>10082673664</v>
      </c>
      <c r="K219" s="31">
        <v>9934555136</v>
      </c>
      <c r="L219" s="31">
        <v>2593626112</v>
      </c>
      <c r="M219" s="31">
        <v>2740426240</v>
      </c>
      <c r="N219" s="31">
        <v>3176833280</v>
      </c>
      <c r="O219" s="31">
        <v>3959324672</v>
      </c>
    </row>
    <row r="220" spans="1:15" x14ac:dyDescent="0.25">
      <c r="A220" s="30" t="s">
        <v>2329</v>
      </c>
      <c r="B220" s="30" t="s">
        <v>2299</v>
      </c>
      <c r="C220" s="30">
        <v>1201.837082</v>
      </c>
      <c r="D220" s="31">
        <v>114874448</v>
      </c>
      <c r="E220" s="31">
        <v>69490336</v>
      </c>
      <c r="F220" s="31">
        <v>168756560</v>
      </c>
      <c r="G220" s="31">
        <v>176485056</v>
      </c>
      <c r="H220" s="31">
        <v>329625408</v>
      </c>
      <c r="I220" s="31">
        <v>239326880</v>
      </c>
      <c r="J220" s="31">
        <v>141338704</v>
      </c>
      <c r="K220" s="31">
        <v>133956296</v>
      </c>
      <c r="L220" s="31">
        <v>528179904</v>
      </c>
      <c r="M220" s="31">
        <v>560374144</v>
      </c>
      <c r="N220" s="31">
        <v>840382464</v>
      </c>
      <c r="O220" s="31">
        <v>1104601728</v>
      </c>
    </row>
    <row r="221" spans="1:15" x14ac:dyDescent="0.25">
      <c r="A221" s="30" t="s">
        <v>2330</v>
      </c>
      <c r="B221" s="30" t="s">
        <v>2299</v>
      </c>
      <c r="C221" s="30">
        <v>1196.8816870000001</v>
      </c>
      <c r="D221" s="31">
        <v>9258289</v>
      </c>
      <c r="E221" s="31">
        <v>9433313</v>
      </c>
      <c r="F221" s="31">
        <v>3373907</v>
      </c>
      <c r="G221" s="31">
        <v>314809</v>
      </c>
      <c r="H221" s="31">
        <v>2001689</v>
      </c>
      <c r="I221" s="31">
        <v>4773814</v>
      </c>
      <c r="J221" s="31">
        <v>788255360</v>
      </c>
      <c r="K221" s="31">
        <v>784096640</v>
      </c>
      <c r="L221" s="31">
        <v>122746176</v>
      </c>
      <c r="M221" s="31">
        <v>89491168</v>
      </c>
      <c r="N221" s="31">
        <v>379916864</v>
      </c>
      <c r="O221" s="31">
        <v>293420896</v>
      </c>
    </row>
    <row r="222" spans="1:15" x14ac:dyDescent="0.25">
      <c r="A222" s="30" t="s">
        <v>2331</v>
      </c>
      <c r="B222" s="30" t="s">
        <v>2299</v>
      </c>
      <c r="C222" s="30">
        <v>1179.8551379999999</v>
      </c>
      <c r="D222" s="31">
        <v>24020926</v>
      </c>
      <c r="E222" s="31">
        <v>11771012</v>
      </c>
      <c r="F222" s="31">
        <v>51621216</v>
      </c>
      <c r="G222" s="31">
        <v>48544152</v>
      </c>
      <c r="H222" s="31">
        <v>91638624</v>
      </c>
      <c r="I222" s="31">
        <v>67982008</v>
      </c>
      <c r="J222" s="31">
        <v>154350160</v>
      </c>
      <c r="K222" s="31">
        <v>131274408</v>
      </c>
      <c r="L222" s="31">
        <v>127776896</v>
      </c>
      <c r="M222" s="31">
        <v>94488256</v>
      </c>
      <c r="N222" s="31">
        <v>199941360</v>
      </c>
      <c r="O222" s="31">
        <v>243513440</v>
      </c>
    </row>
    <row r="223" spans="1:15" x14ac:dyDescent="0.25">
      <c r="A223" s="30" t="s">
        <v>2332</v>
      </c>
      <c r="B223" s="30" t="s">
        <v>2299</v>
      </c>
      <c r="C223" s="30">
        <v>389.25097399999999</v>
      </c>
      <c r="D223" s="31">
        <v>61454288</v>
      </c>
      <c r="E223" s="31">
        <v>37692320</v>
      </c>
      <c r="F223" s="31">
        <v>89890424</v>
      </c>
      <c r="G223" s="31">
        <v>92028368</v>
      </c>
      <c r="H223" s="31">
        <v>54310556</v>
      </c>
      <c r="I223" s="31">
        <v>67290160</v>
      </c>
      <c r="J223" s="31">
        <v>1314934016</v>
      </c>
      <c r="K223" s="31">
        <v>1828684160</v>
      </c>
      <c r="L223" s="31">
        <v>3444468736</v>
      </c>
      <c r="M223" s="31">
        <v>3634761984</v>
      </c>
      <c r="N223" s="31">
        <v>604956032</v>
      </c>
      <c r="O223" s="31">
        <v>1090774656</v>
      </c>
    </row>
    <row r="224" spans="1:15" x14ac:dyDescent="0.25">
      <c r="A224" s="30" t="s">
        <v>2333</v>
      </c>
      <c r="B224" s="30" t="s">
        <v>2299</v>
      </c>
      <c r="C224" s="30">
        <v>384.29557899999998</v>
      </c>
      <c r="D224" s="31">
        <v>1383071</v>
      </c>
      <c r="E224" s="31">
        <v>65423</v>
      </c>
      <c r="F224" s="31">
        <v>49236</v>
      </c>
      <c r="G224" s="31">
        <v>2056</v>
      </c>
      <c r="H224" s="31">
        <v>21137</v>
      </c>
      <c r="I224" s="31">
        <v>368327</v>
      </c>
      <c r="J224" s="31">
        <v>2998683648</v>
      </c>
      <c r="K224" s="31">
        <v>3150665472</v>
      </c>
      <c r="L224" s="31">
        <v>2089031424</v>
      </c>
      <c r="M224" s="31">
        <v>2096447744</v>
      </c>
      <c r="N224" s="31">
        <v>1633829504</v>
      </c>
      <c r="O224" s="31">
        <v>1360035456</v>
      </c>
    </row>
    <row r="225" spans="1:15" x14ac:dyDescent="0.25">
      <c r="A225" s="30" t="s">
        <v>2334</v>
      </c>
      <c r="B225" s="30" t="s">
        <v>2299</v>
      </c>
      <c r="C225" s="30">
        <v>447.29283900000001</v>
      </c>
      <c r="D225" s="31">
        <v>71633192</v>
      </c>
      <c r="E225" s="31">
        <v>21287232</v>
      </c>
      <c r="F225" s="31">
        <v>19591944</v>
      </c>
      <c r="G225" s="31">
        <v>19010192</v>
      </c>
      <c r="H225" s="31">
        <v>67254904</v>
      </c>
      <c r="I225" s="31">
        <v>75969088</v>
      </c>
      <c r="J225" s="31">
        <v>373299424</v>
      </c>
      <c r="K225" s="31">
        <v>357162944</v>
      </c>
      <c r="L225" s="31">
        <v>188964816</v>
      </c>
      <c r="M225" s="31">
        <v>181755680</v>
      </c>
      <c r="N225" s="31">
        <v>88002368</v>
      </c>
      <c r="O225" s="31">
        <v>133843472</v>
      </c>
    </row>
    <row r="226" spans="1:15" x14ac:dyDescent="0.25">
      <c r="A226" s="30" t="s">
        <v>2335</v>
      </c>
      <c r="B226" s="30" t="s">
        <v>2299</v>
      </c>
      <c r="C226" s="30">
        <v>442.337444</v>
      </c>
      <c r="D226" s="31">
        <v>156</v>
      </c>
      <c r="E226" s="31">
        <v>0</v>
      </c>
      <c r="F226" s="31">
        <v>298009</v>
      </c>
      <c r="G226" s="31">
        <v>861</v>
      </c>
      <c r="H226" s="31">
        <v>602218</v>
      </c>
      <c r="I226" s="31">
        <v>666329</v>
      </c>
      <c r="J226" s="31">
        <v>15496419</v>
      </c>
      <c r="K226" s="31">
        <v>27359146</v>
      </c>
      <c r="L226" s="31">
        <v>267482784</v>
      </c>
      <c r="M226" s="31">
        <v>150236000</v>
      </c>
      <c r="N226" s="31">
        <v>9476692</v>
      </c>
      <c r="O226" s="31">
        <v>9654289</v>
      </c>
    </row>
    <row r="227" spans="1:15" x14ac:dyDescent="0.25">
      <c r="A227" s="30" t="s">
        <v>2336</v>
      </c>
      <c r="B227" s="30" t="s">
        <v>2299</v>
      </c>
      <c r="C227" s="30">
        <v>425.31089500000002</v>
      </c>
      <c r="D227" s="31">
        <v>13268</v>
      </c>
      <c r="E227" s="31">
        <v>5504</v>
      </c>
      <c r="F227" s="31">
        <v>22362</v>
      </c>
      <c r="G227" s="31">
        <v>49279</v>
      </c>
      <c r="H227" s="31">
        <v>116310</v>
      </c>
      <c r="I227" s="31">
        <v>3125</v>
      </c>
      <c r="J227" s="31">
        <v>452507776</v>
      </c>
      <c r="K227" s="31">
        <v>347668896</v>
      </c>
      <c r="L227" s="31">
        <v>358040928</v>
      </c>
      <c r="M227" s="31">
        <v>360678304</v>
      </c>
      <c r="N227" s="31">
        <v>333967712</v>
      </c>
      <c r="O227" s="31">
        <v>302492160</v>
      </c>
    </row>
    <row r="228" spans="1:15" x14ac:dyDescent="0.25">
      <c r="A228" s="30" t="s">
        <v>2337</v>
      </c>
      <c r="B228" s="30" t="s">
        <v>2299</v>
      </c>
      <c r="C228" s="30">
        <v>505.33470399999999</v>
      </c>
      <c r="D228" s="31">
        <v>51833256</v>
      </c>
      <c r="E228" s="31">
        <v>30510702</v>
      </c>
      <c r="F228" s="31">
        <v>31118046</v>
      </c>
      <c r="G228" s="31">
        <v>15102639</v>
      </c>
      <c r="H228" s="31">
        <v>34880388</v>
      </c>
      <c r="I228" s="31">
        <v>63666008</v>
      </c>
      <c r="J228" s="31">
        <v>538033280</v>
      </c>
      <c r="K228" s="31">
        <v>654981760</v>
      </c>
      <c r="L228" s="31">
        <v>578987648</v>
      </c>
      <c r="M228" s="31">
        <v>404729152</v>
      </c>
      <c r="N228" s="31">
        <v>69960648</v>
      </c>
      <c r="O228" s="31">
        <v>112092440</v>
      </c>
    </row>
    <row r="229" spans="1:15" x14ac:dyDescent="0.25">
      <c r="A229" s="30" t="s">
        <v>2338</v>
      </c>
      <c r="B229" s="30" t="s">
        <v>2299</v>
      </c>
      <c r="C229" s="30">
        <v>500.37930899999998</v>
      </c>
      <c r="D229" s="31">
        <v>6128</v>
      </c>
      <c r="E229" s="31">
        <v>3322</v>
      </c>
      <c r="F229" s="31">
        <v>268</v>
      </c>
      <c r="G229" s="31">
        <v>127517</v>
      </c>
      <c r="H229" s="31">
        <v>1899</v>
      </c>
      <c r="I229" s="31">
        <v>0</v>
      </c>
      <c r="J229" s="31">
        <v>90709976</v>
      </c>
      <c r="K229" s="31">
        <v>112880752</v>
      </c>
      <c r="L229" s="31">
        <v>34757496</v>
      </c>
      <c r="M229" s="31">
        <v>13996998</v>
      </c>
      <c r="N229" s="31">
        <v>21739720</v>
      </c>
      <c r="O229" s="31">
        <v>13474753</v>
      </c>
    </row>
    <row r="230" spans="1:15" x14ac:dyDescent="0.25">
      <c r="A230" s="30" t="s">
        <v>2339</v>
      </c>
      <c r="B230" s="30" t="s">
        <v>2299</v>
      </c>
      <c r="C230" s="30">
        <v>483.35275899999999</v>
      </c>
      <c r="D230" s="31">
        <v>35229</v>
      </c>
      <c r="E230" s="31">
        <v>10196</v>
      </c>
      <c r="F230" s="31">
        <v>18626</v>
      </c>
      <c r="G230" s="31">
        <v>46268</v>
      </c>
      <c r="H230" s="31">
        <v>16918</v>
      </c>
      <c r="I230" s="31">
        <v>17529</v>
      </c>
      <c r="J230" s="31">
        <v>36859496</v>
      </c>
      <c r="K230" s="31">
        <v>42509460</v>
      </c>
      <c r="L230" s="31">
        <v>35199876</v>
      </c>
      <c r="M230" s="31">
        <v>41173876</v>
      </c>
      <c r="N230" s="31">
        <v>17888576</v>
      </c>
      <c r="O230" s="31">
        <v>18898472</v>
      </c>
    </row>
    <row r="231" spans="1:15" x14ac:dyDescent="0.25">
      <c r="A231" s="30" t="s">
        <v>2340</v>
      </c>
      <c r="B231" s="30" t="s">
        <v>2299</v>
      </c>
      <c r="C231" s="30">
        <v>563.37656900000002</v>
      </c>
      <c r="D231" s="31">
        <v>2278868</v>
      </c>
      <c r="E231" s="31">
        <v>485251</v>
      </c>
      <c r="F231" s="31">
        <v>1487636</v>
      </c>
      <c r="G231" s="31">
        <v>1326641</v>
      </c>
      <c r="H231" s="31">
        <v>9847341</v>
      </c>
      <c r="I231" s="31">
        <v>2778620</v>
      </c>
      <c r="J231" s="31">
        <v>40041524</v>
      </c>
      <c r="K231" s="31">
        <v>34137268</v>
      </c>
      <c r="L231" s="31">
        <v>15896994</v>
      </c>
      <c r="M231" s="31">
        <v>27355208</v>
      </c>
      <c r="N231" s="31">
        <v>16083122</v>
      </c>
      <c r="O231" s="31">
        <v>51862880</v>
      </c>
    </row>
    <row r="232" spans="1:15" x14ac:dyDescent="0.25">
      <c r="A232" s="30" t="s">
        <v>2341</v>
      </c>
      <c r="B232" s="30" t="s">
        <v>2299</v>
      </c>
      <c r="C232" s="30">
        <v>558.42117399999995</v>
      </c>
      <c r="D232" s="31">
        <v>254822</v>
      </c>
      <c r="E232" s="31">
        <v>361609</v>
      </c>
      <c r="F232" s="31">
        <v>209353</v>
      </c>
      <c r="G232" s="31">
        <v>2357</v>
      </c>
      <c r="H232" s="31">
        <v>100156</v>
      </c>
      <c r="I232" s="31">
        <v>233104</v>
      </c>
      <c r="J232" s="31">
        <v>34893648</v>
      </c>
      <c r="K232" s="31">
        <v>32804530</v>
      </c>
      <c r="L232" s="31">
        <v>49675872</v>
      </c>
      <c r="M232" s="31">
        <v>42693864</v>
      </c>
      <c r="N232" s="31">
        <v>51470724</v>
      </c>
      <c r="O232" s="31">
        <v>19863400</v>
      </c>
    </row>
    <row r="233" spans="1:15" x14ac:dyDescent="0.25">
      <c r="A233" s="30" t="s">
        <v>2342</v>
      </c>
      <c r="B233" s="30" t="s">
        <v>2299</v>
      </c>
      <c r="C233" s="30">
        <v>541.39462400000002</v>
      </c>
      <c r="D233" s="31">
        <v>265343</v>
      </c>
      <c r="E233" s="31">
        <v>116759</v>
      </c>
      <c r="F233" s="31">
        <v>803070</v>
      </c>
      <c r="G233" s="31">
        <v>444615</v>
      </c>
      <c r="H233" s="31">
        <v>89213</v>
      </c>
      <c r="I233" s="31">
        <v>7920</v>
      </c>
      <c r="J233" s="31">
        <v>32727230</v>
      </c>
      <c r="K233" s="31">
        <v>33939448</v>
      </c>
      <c r="L233" s="31">
        <v>44740456</v>
      </c>
      <c r="M233" s="31">
        <v>45608568</v>
      </c>
      <c r="N233" s="31">
        <v>20128908</v>
      </c>
      <c r="O233" s="31">
        <v>8984342</v>
      </c>
    </row>
    <row r="234" spans="1:15" x14ac:dyDescent="0.25">
      <c r="A234" s="30" t="s">
        <v>2343</v>
      </c>
      <c r="B234" s="30" t="s">
        <v>2344</v>
      </c>
      <c r="C234" s="30">
        <v>522.59722799999997</v>
      </c>
      <c r="D234" s="31">
        <v>493283296</v>
      </c>
      <c r="E234" s="31">
        <v>268636064</v>
      </c>
      <c r="F234" s="31">
        <v>395767424</v>
      </c>
      <c r="G234" s="31">
        <v>392204800</v>
      </c>
      <c r="H234" s="31">
        <v>427778112</v>
      </c>
      <c r="I234" s="31">
        <v>430847552</v>
      </c>
      <c r="J234" s="31">
        <v>989697472</v>
      </c>
      <c r="K234" s="31">
        <v>933608384</v>
      </c>
      <c r="L234" s="31">
        <v>1173628544</v>
      </c>
      <c r="M234" s="31">
        <v>1367513600</v>
      </c>
      <c r="N234" s="31">
        <v>735387072</v>
      </c>
      <c r="O234" s="31">
        <v>812262016</v>
      </c>
    </row>
    <row r="235" spans="1:15" x14ac:dyDescent="0.25">
      <c r="A235" s="30" t="s">
        <v>2345</v>
      </c>
      <c r="B235" s="30" t="s">
        <v>2346</v>
      </c>
      <c r="C235" s="30">
        <v>661.45213899999999</v>
      </c>
      <c r="D235" s="31">
        <v>4598412</v>
      </c>
      <c r="E235" s="31">
        <v>7088632</v>
      </c>
      <c r="F235" s="31">
        <v>1063019</v>
      </c>
      <c r="G235" s="31">
        <v>694556</v>
      </c>
      <c r="H235" s="31">
        <v>2199845</v>
      </c>
      <c r="I235" s="31">
        <v>2717568</v>
      </c>
      <c r="J235" s="31">
        <v>452141728</v>
      </c>
      <c r="K235" s="31">
        <v>432559328</v>
      </c>
      <c r="L235" s="31">
        <v>104587384</v>
      </c>
      <c r="M235" s="31">
        <v>105184352</v>
      </c>
      <c r="N235" s="31">
        <v>298231392</v>
      </c>
      <c r="O235" s="31">
        <v>429381056</v>
      </c>
    </row>
    <row r="236" spans="1:15" x14ac:dyDescent="0.25">
      <c r="A236" s="30" t="s">
        <v>2347</v>
      </c>
      <c r="B236" s="30" t="s">
        <v>2346</v>
      </c>
      <c r="C236" s="30">
        <v>683.43408399999998</v>
      </c>
      <c r="D236" s="31">
        <v>472929</v>
      </c>
      <c r="E236" s="31">
        <v>379375</v>
      </c>
      <c r="F236" s="31">
        <v>115429</v>
      </c>
      <c r="G236" s="31">
        <v>142557</v>
      </c>
      <c r="H236" s="31">
        <v>715179</v>
      </c>
      <c r="I236" s="31">
        <v>75187</v>
      </c>
      <c r="J236" s="31">
        <v>43649904</v>
      </c>
      <c r="K236" s="31">
        <v>36822624</v>
      </c>
      <c r="L236" s="31">
        <v>30232022</v>
      </c>
      <c r="M236" s="31">
        <v>21345054</v>
      </c>
      <c r="N236" s="31">
        <v>42122840</v>
      </c>
      <c r="O236" s="31">
        <v>62832520</v>
      </c>
    </row>
    <row r="237" spans="1:15" x14ac:dyDescent="0.25">
      <c r="A237" s="30" t="s">
        <v>2348</v>
      </c>
      <c r="B237" s="30" t="s">
        <v>2346</v>
      </c>
      <c r="C237" s="30">
        <v>678.47868900000003</v>
      </c>
      <c r="D237" s="31">
        <v>2686892</v>
      </c>
      <c r="E237" s="31">
        <v>2202082</v>
      </c>
      <c r="F237" s="31">
        <v>11860561</v>
      </c>
      <c r="G237" s="31">
        <v>8726594</v>
      </c>
      <c r="H237" s="31">
        <v>5621713</v>
      </c>
      <c r="I237" s="31">
        <v>6022783</v>
      </c>
      <c r="J237" s="31">
        <v>269677536</v>
      </c>
      <c r="K237" s="31">
        <v>296467712</v>
      </c>
      <c r="L237" s="31">
        <v>203731840</v>
      </c>
      <c r="M237" s="31">
        <v>200831008</v>
      </c>
      <c r="N237" s="31">
        <v>418613312</v>
      </c>
      <c r="O237" s="31">
        <v>416437216</v>
      </c>
    </row>
    <row r="238" spans="1:15" x14ac:dyDescent="0.25">
      <c r="A238" s="30" t="s">
        <v>2349</v>
      </c>
      <c r="B238" s="30" t="s">
        <v>2346</v>
      </c>
      <c r="C238" s="30">
        <v>705.47835399999997</v>
      </c>
      <c r="D238" s="31">
        <v>1160024</v>
      </c>
      <c r="E238" s="31">
        <v>205735</v>
      </c>
      <c r="F238" s="31">
        <v>252048</v>
      </c>
      <c r="G238" s="31">
        <v>479742</v>
      </c>
      <c r="H238" s="31">
        <v>1686705</v>
      </c>
      <c r="I238" s="31">
        <v>4086834</v>
      </c>
      <c r="J238" s="31">
        <v>419124064</v>
      </c>
      <c r="K238" s="31">
        <v>396078944</v>
      </c>
      <c r="L238" s="31">
        <v>115886072</v>
      </c>
      <c r="M238" s="31">
        <v>137206912</v>
      </c>
      <c r="N238" s="31">
        <v>259550880</v>
      </c>
      <c r="O238" s="31">
        <v>383056512</v>
      </c>
    </row>
    <row r="239" spans="1:15" x14ac:dyDescent="0.25">
      <c r="A239" s="30" t="s">
        <v>2350</v>
      </c>
      <c r="B239" s="30" t="s">
        <v>2346</v>
      </c>
      <c r="C239" s="30">
        <v>727.46029899999996</v>
      </c>
      <c r="D239" s="31">
        <v>386671</v>
      </c>
      <c r="E239" s="31">
        <v>81496</v>
      </c>
      <c r="F239" s="31">
        <v>34417</v>
      </c>
      <c r="G239" s="31">
        <v>18411</v>
      </c>
      <c r="H239" s="31">
        <v>2129</v>
      </c>
      <c r="I239" s="31">
        <v>2612</v>
      </c>
      <c r="J239" s="31">
        <v>109996080</v>
      </c>
      <c r="K239" s="31">
        <v>113720328</v>
      </c>
      <c r="L239" s="31">
        <v>96723568</v>
      </c>
      <c r="M239" s="31">
        <v>89848840</v>
      </c>
      <c r="N239" s="31">
        <v>92312600</v>
      </c>
      <c r="O239" s="31">
        <v>89461776</v>
      </c>
    </row>
    <row r="240" spans="1:15" x14ac:dyDescent="0.25">
      <c r="A240" s="30" t="s">
        <v>2351</v>
      </c>
      <c r="B240" s="30" t="s">
        <v>2346</v>
      </c>
      <c r="C240" s="30">
        <v>722.50490400000001</v>
      </c>
      <c r="D240" s="31">
        <v>1712</v>
      </c>
      <c r="E240" s="31">
        <v>4540</v>
      </c>
      <c r="F240" s="31">
        <v>2350</v>
      </c>
      <c r="G240" s="31">
        <v>37344</v>
      </c>
      <c r="H240" s="31">
        <v>100834</v>
      </c>
      <c r="I240" s="31">
        <v>1468</v>
      </c>
      <c r="J240" s="31">
        <v>255061952</v>
      </c>
      <c r="K240" s="31">
        <v>236135488</v>
      </c>
      <c r="L240" s="31">
        <v>180810992</v>
      </c>
      <c r="M240" s="31">
        <v>212830272</v>
      </c>
      <c r="N240" s="31">
        <v>289184832</v>
      </c>
      <c r="O240" s="31">
        <v>314407360</v>
      </c>
    </row>
    <row r="241" spans="1:15" x14ac:dyDescent="0.25">
      <c r="A241" s="30" t="s">
        <v>2352</v>
      </c>
      <c r="B241" s="30" t="s">
        <v>2346</v>
      </c>
      <c r="C241" s="30">
        <v>749.50456899999995</v>
      </c>
      <c r="D241" s="31">
        <v>2023</v>
      </c>
      <c r="E241" s="31">
        <v>26917</v>
      </c>
      <c r="F241" s="31">
        <v>0</v>
      </c>
      <c r="G241" s="31">
        <v>0</v>
      </c>
      <c r="H241" s="31">
        <v>0</v>
      </c>
      <c r="I241" s="31">
        <v>5501</v>
      </c>
      <c r="J241" s="31">
        <v>274681568</v>
      </c>
      <c r="K241" s="31">
        <v>265582800</v>
      </c>
      <c r="L241" s="31">
        <v>80897864</v>
      </c>
      <c r="M241" s="31">
        <v>68492536</v>
      </c>
      <c r="N241" s="31">
        <v>175954032</v>
      </c>
      <c r="O241" s="31">
        <v>240961584</v>
      </c>
    </row>
    <row r="242" spans="1:15" x14ac:dyDescent="0.25">
      <c r="A242" s="30" t="s">
        <v>2353</v>
      </c>
      <c r="B242" s="30" t="s">
        <v>2346</v>
      </c>
      <c r="C242" s="30">
        <v>771.48651299999995</v>
      </c>
      <c r="D242" s="31">
        <v>364212</v>
      </c>
      <c r="E242" s="31">
        <v>3098149</v>
      </c>
      <c r="F242" s="31">
        <v>1633633</v>
      </c>
      <c r="G242" s="31">
        <v>340263</v>
      </c>
      <c r="H242" s="31">
        <v>133458</v>
      </c>
      <c r="I242" s="31">
        <v>67582</v>
      </c>
      <c r="J242" s="31">
        <v>43978032</v>
      </c>
      <c r="K242" s="31">
        <v>61603064</v>
      </c>
      <c r="L242" s="31">
        <v>62963128</v>
      </c>
      <c r="M242" s="31">
        <v>49938692</v>
      </c>
      <c r="N242" s="31">
        <v>46898960</v>
      </c>
      <c r="O242" s="31">
        <v>65969984</v>
      </c>
    </row>
    <row r="243" spans="1:15" x14ac:dyDescent="0.25">
      <c r="A243" s="30" t="s">
        <v>2354</v>
      </c>
      <c r="B243" s="30" t="s">
        <v>2346</v>
      </c>
      <c r="C243" s="30">
        <v>766.53111799999999</v>
      </c>
      <c r="D243" s="31">
        <v>243751</v>
      </c>
      <c r="E243" s="31">
        <v>56457</v>
      </c>
      <c r="F243" s="31">
        <v>84779</v>
      </c>
      <c r="G243" s="31">
        <v>503515</v>
      </c>
      <c r="H243" s="31">
        <v>248990</v>
      </c>
      <c r="I243" s="31">
        <v>20325</v>
      </c>
      <c r="J243" s="31">
        <v>217070352</v>
      </c>
      <c r="K243" s="31">
        <v>183911728</v>
      </c>
      <c r="L243" s="31">
        <v>156192704</v>
      </c>
      <c r="M243" s="31">
        <v>163746128</v>
      </c>
      <c r="N243" s="31">
        <v>206972320</v>
      </c>
      <c r="O243" s="31">
        <v>248794544</v>
      </c>
    </row>
    <row r="244" spans="1:15" x14ac:dyDescent="0.25">
      <c r="A244" s="30" t="s">
        <v>2355</v>
      </c>
      <c r="B244" s="30" t="s">
        <v>2346</v>
      </c>
      <c r="C244" s="30">
        <v>793.53078300000004</v>
      </c>
      <c r="D244" s="31">
        <v>393905</v>
      </c>
      <c r="E244" s="31">
        <v>2094</v>
      </c>
      <c r="F244" s="31">
        <v>0</v>
      </c>
      <c r="G244" s="31">
        <v>639</v>
      </c>
      <c r="H244" s="31">
        <v>0</v>
      </c>
      <c r="I244" s="31">
        <v>0</v>
      </c>
      <c r="J244" s="31">
        <v>217539216</v>
      </c>
      <c r="K244" s="31">
        <v>216458000</v>
      </c>
      <c r="L244" s="31">
        <v>218599392</v>
      </c>
      <c r="M244" s="31">
        <v>162635776</v>
      </c>
      <c r="N244" s="31">
        <v>178843488</v>
      </c>
      <c r="O244" s="31">
        <v>185976032</v>
      </c>
    </row>
    <row r="245" spans="1:15" x14ac:dyDescent="0.25">
      <c r="A245" s="30" t="s">
        <v>2356</v>
      </c>
      <c r="B245" s="30" t="s">
        <v>2346</v>
      </c>
      <c r="C245" s="30">
        <v>815.51272800000004</v>
      </c>
      <c r="D245" s="31">
        <v>10120</v>
      </c>
      <c r="E245" s="31">
        <v>1187</v>
      </c>
      <c r="F245" s="31">
        <v>36653</v>
      </c>
      <c r="G245" s="31">
        <v>91507</v>
      </c>
      <c r="H245" s="31">
        <v>47542</v>
      </c>
      <c r="I245" s="31">
        <v>96519</v>
      </c>
      <c r="J245" s="31">
        <v>917287104</v>
      </c>
      <c r="K245" s="31">
        <v>903974592</v>
      </c>
      <c r="L245" s="31">
        <v>1365814656</v>
      </c>
      <c r="M245" s="31">
        <v>1256984576</v>
      </c>
      <c r="N245" s="31">
        <v>710729216</v>
      </c>
      <c r="O245" s="31">
        <v>839676608</v>
      </c>
    </row>
    <row r="246" spans="1:15" x14ac:dyDescent="0.25">
      <c r="A246" s="30" t="s">
        <v>2357</v>
      </c>
      <c r="B246" s="30" t="s">
        <v>2346</v>
      </c>
      <c r="C246" s="30">
        <v>810.55733299999997</v>
      </c>
      <c r="D246" s="31">
        <v>1447792</v>
      </c>
      <c r="E246" s="31">
        <v>2284963</v>
      </c>
      <c r="F246" s="31">
        <v>9227523</v>
      </c>
      <c r="G246" s="31">
        <v>11750884</v>
      </c>
      <c r="H246" s="31">
        <v>1193397</v>
      </c>
      <c r="I246" s="31">
        <v>2202346</v>
      </c>
      <c r="J246" s="31">
        <v>262896160</v>
      </c>
      <c r="K246" s="31">
        <v>322913824</v>
      </c>
      <c r="L246" s="31">
        <v>374533920</v>
      </c>
      <c r="M246" s="31">
        <v>447880544</v>
      </c>
      <c r="N246" s="31">
        <v>204803392</v>
      </c>
      <c r="O246" s="31">
        <v>228039216</v>
      </c>
    </row>
    <row r="247" spans="1:15" x14ac:dyDescent="0.25">
      <c r="A247" s="30" t="s">
        <v>2358</v>
      </c>
      <c r="B247" s="30" t="s">
        <v>2346</v>
      </c>
      <c r="C247" s="30">
        <v>837.55699800000002</v>
      </c>
      <c r="D247" s="31">
        <v>0</v>
      </c>
      <c r="E247" s="31">
        <v>0</v>
      </c>
      <c r="F247" s="31">
        <v>176286</v>
      </c>
      <c r="G247" s="31">
        <v>1513</v>
      </c>
      <c r="H247" s="31">
        <v>0</v>
      </c>
      <c r="I247" s="31">
        <v>321738</v>
      </c>
      <c r="J247" s="31">
        <v>84936544</v>
      </c>
      <c r="K247" s="31">
        <v>97814352</v>
      </c>
      <c r="L247" s="31">
        <v>44645584</v>
      </c>
      <c r="M247" s="31">
        <v>53452036</v>
      </c>
      <c r="N247" s="31">
        <v>54556328</v>
      </c>
      <c r="O247" s="31">
        <v>63841448</v>
      </c>
    </row>
    <row r="248" spans="1:15" x14ac:dyDescent="0.25">
      <c r="A248" s="30" t="s">
        <v>2359</v>
      </c>
      <c r="B248" s="30" t="s">
        <v>2346</v>
      </c>
      <c r="C248" s="30">
        <v>859.53894300000002</v>
      </c>
      <c r="D248" s="31">
        <v>0</v>
      </c>
      <c r="E248" s="31">
        <v>0</v>
      </c>
      <c r="F248" s="31">
        <v>114</v>
      </c>
      <c r="G248" s="31">
        <v>0</v>
      </c>
      <c r="H248" s="31">
        <v>6431</v>
      </c>
      <c r="I248" s="31">
        <v>0</v>
      </c>
      <c r="J248" s="31">
        <v>70596728</v>
      </c>
      <c r="K248" s="31">
        <v>73278376</v>
      </c>
      <c r="L248" s="31">
        <v>48061472</v>
      </c>
      <c r="M248" s="31">
        <v>71913064</v>
      </c>
      <c r="N248" s="31">
        <v>33561872</v>
      </c>
      <c r="O248" s="31">
        <v>57793728</v>
      </c>
    </row>
    <row r="249" spans="1:15" x14ac:dyDescent="0.25">
      <c r="A249" s="30" t="s">
        <v>2360</v>
      </c>
      <c r="B249" s="30" t="s">
        <v>2346</v>
      </c>
      <c r="C249" s="30">
        <v>854.58354799999995</v>
      </c>
      <c r="D249" s="31">
        <v>1839634</v>
      </c>
      <c r="E249" s="31">
        <v>7872185</v>
      </c>
      <c r="F249" s="31">
        <v>615598</v>
      </c>
      <c r="G249" s="31">
        <v>428407</v>
      </c>
      <c r="H249" s="31">
        <v>88029</v>
      </c>
      <c r="I249" s="31">
        <v>550898</v>
      </c>
      <c r="J249" s="31">
        <v>88535008</v>
      </c>
      <c r="K249" s="31">
        <v>103981592</v>
      </c>
      <c r="L249" s="31">
        <v>66978844</v>
      </c>
      <c r="M249" s="31">
        <v>55638652</v>
      </c>
      <c r="N249" s="31">
        <v>44900772</v>
      </c>
      <c r="O249" s="31">
        <v>61893476</v>
      </c>
    </row>
    <row r="250" spans="1:15" x14ac:dyDescent="0.25">
      <c r="A250" s="30" t="s">
        <v>2361</v>
      </c>
      <c r="B250" s="30" t="s">
        <v>2346</v>
      </c>
      <c r="C250" s="30">
        <v>881.583213</v>
      </c>
      <c r="D250" s="31">
        <v>2407324</v>
      </c>
      <c r="E250" s="31">
        <v>517241</v>
      </c>
      <c r="F250" s="31">
        <v>10718</v>
      </c>
      <c r="G250" s="31">
        <v>20518</v>
      </c>
      <c r="H250" s="31">
        <v>1725</v>
      </c>
      <c r="I250" s="31">
        <v>8348</v>
      </c>
      <c r="J250" s="31">
        <v>88856264</v>
      </c>
      <c r="K250" s="31">
        <v>113183568</v>
      </c>
      <c r="L250" s="31">
        <v>124482712</v>
      </c>
      <c r="M250" s="31">
        <v>79059928</v>
      </c>
      <c r="N250" s="31">
        <v>150016512</v>
      </c>
      <c r="O250" s="31">
        <v>135714928</v>
      </c>
    </row>
    <row r="251" spans="1:15" x14ac:dyDescent="0.25">
      <c r="A251" s="30" t="s">
        <v>2362</v>
      </c>
      <c r="B251" s="30" t="s">
        <v>2346</v>
      </c>
      <c r="C251" s="30">
        <v>903.565158</v>
      </c>
      <c r="D251" s="31">
        <v>0</v>
      </c>
      <c r="E251" s="31">
        <v>0</v>
      </c>
      <c r="F251" s="31">
        <v>0</v>
      </c>
      <c r="G251" s="31">
        <v>0</v>
      </c>
      <c r="H251" s="31">
        <v>0</v>
      </c>
      <c r="I251" s="31">
        <v>0</v>
      </c>
      <c r="J251" s="31">
        <v>225211248</v>
      </c>
      <c r="K251" s="31">
        <v>164128048</v>
      </c>
      <c r="L251" s="31">
        <v>217370672</v>
      </c>
      <c r="M251" s="31">
        <v>253218432</v>
      </c>
      <c r="N251" s="31">
        <v>417990656</v>
      </c>
      <c r="O251" s="31">
        <v>675123712</v>
      </c>
    </row>
    <row r="252" spans="1:15" x14ac:dyDescent="0.25">
      <c r="A252" s="30" t="s">
        <v>2363</v>
      </c>
      <c r="B252" s="30" t="s">
        <v>2346</v>
      </c>
      <c r="C252" s="30">
        <v>898.60976300000004</v>
      </c>
      <c r="D252" s="31">
        <v>0</v>
      </c>
      <c r="E252" s="31">
        <v>2259</v>
      </c>
      <c r="F252" s="31">
        <v>968094</v>
      </c>
      <c r="G252" s="31">
        <v>451522</v>
      </c>
      <c r="H252" s="31">
        <v>2680</v>
      </c>
      <c r="I252" s="31">
        <v>0</v>
      </c>
      <c r="J252" s="31">
        <v>152875680</v>
      </c>
      <c r="K252" s="31">
        <v>107764024</v>
      </c>
      <c r="L252" s="31">
        <v>335174048</v>
      </c>
      <c r="M252" s="31">
        <v>390172320</v>
      </c>
      <c r="N252" s="31">
        <v>101024160</v>
      </c>
      <c r="O252" s="31">
        <v>127424440</v>
      </c>
    </row>
    <row r="253" spans="1:15" x14ac:dyDescent="0.25">
      <c r="A253" s="30" t="s">
        <v>2364</v>
      </c>
      <c r="B253" s="30" t="s">
        <v>2346</v>
      </c>
      <c r="C253" s="30">
        <v>925.60942799999998</v>
      </c>
      <c r="D253" s="31">
        <v>1343</v>
      </c>
      <c r="E253" s="31">
        <v>309099</v>
      </c>
      <c r="F253" s="31">
        <v>196173</v>
      </c>
      <c r="G253" s="31">
        <v>0</v>
      </c>
      <c r="H253" s="31">
        <v>127323</v>
      </c>
      <c r="I253" s="31">
        <v>1338602</v>
      </c>
      <c r="J253" s="31">
        <v>476204384</v>
      </c>
      <c r="K253" s="31">
        <v>450138272</v>
      </c>
      <c r="L253" s="31">
        <v>611936000</v>
      </c>
      <c r="M253" s="31">
        <v>595060416</v>
      </c>
      <c r="N253" s="31">
        <v>551456896</v>
      </c>
      <c r="O253" s="31">
        <v>513456928</v>
      </c>
    </row>
    <row r="254" spans="1:15" x14ac:dyDescent="0.25">
      <c r="A254" s="30" t="s">
        <v>2365</v>
      </c>
      <c r="B254" s="30" t="s">
        <v>2346</v>
      </c>
      <c r="C254" s="30">
        <v>947.59137199999998</v>
      </c>
      <c r="D254" s="31">
        <v>24681</v>
      </c>
      <c r="E254" s="31">
        <v>487</v>
      </c>
      <c r="F254" s="31">
        <v>99601</v>
      </c>
      <c r="G254" s="31">
        <v>83598</v>
      </c>
      <c r="H254" s="31">
        <v>229025</v>
      </c>
      <c r="I254" s="31">
        <v>70341</v>
      </c>
      <c r="J254" s="31">
        <v>421134656</v>
      </c>
      <c r="K254" s="31">
        <v>378767136</v>
      </c>
      <c r="L254" s="31">
        <v>489610912</v>
      </c>
      <c r="M254" s="31">
        <v>574938432</v>
      </c>
      <c r="N254" s="31">
        <v>259179616</v>
      </c>
      <c r="O254" s="31">
        <v>352901568</v>
      </c>
    </row>
    <row r="255" spans="1:15" x14ac:dyDescent="0.25">
      <c r="A255" s="30" t="s">
        <v>2366</v>
      </c>
      <c r="B255" s="30" t="s">
        <v>2346</v>
      </c>
      <c r="C255" s="30">
        <v>942.63597700000003</v>
      </c>
      <c r="D255" s="31">
        <v>0</v>
      </c>
      <c r="E255" s="31">
        <v>1282</v>
      </c>
      <c r="F255" s="31">
        <v>500660</v>
      </c>
      <c r="G255" s="31">
        <v>907215</v>
      </c>
      <c r="H255" s="31">
        <v>0</v>
      </c>
      <c r="I255" s="31">
        <v>420</v>
      </c>
      <c r="J255" s="31">
        <v>138488800</v>
      </c>
      <c r="K255" s="31">
        <v>135607680</v>
      </c>
      <c r="L255" s="31">
        <v>204945744</v>
      </c>
      <c r="M255" s="31">
        <v>213606048</v>
      </c>
      <c r="N255" s="31">
        <v>101674984</v>
      </c>
      <c r="O255" s="31">
        <v>98941824</v>
      </c>
    </row>
    <row r="256" spans="1:15" x14ac:dyDescent="0.25">
      <c r="A256" s="30" t="s">
        <v>2367</v>
      </c>
      <c r="B256" s="30" t="s">
        <v>2346</v>
      </c>
      <c r="C256" s="30">
        <v>969.63564299999996</v>
      </c>
      <c r="D256" s="31">
        <v>794494</v>
      </c>
      <c r="E256" s="31">
        <v>0</v>
      </c>
      <c r="F256" s="31">
        <v>1405</v>
      </c>
      <c r="G256" s="31">
        <v>125250</v>
      </c>
      <c r="H256" s="31">
        <v>49911</v>
      </c>
      <c r="I256" s="31">
        <v>0</v>
      </c>
      <c r="J256" s="31">
        <v>103585256</v>
      </c>
      <c r="K256" s="31">
        <v>124477464</v>
      </c>
      <c r="L256" s="31">
        <v>235972688</v>
      </c>
      <c r="M256" s="31">
        <v>213378368</v>
      </c>
      <c r="N256" s="31">
        <v>129766264</v>
      </c>
      <c r="O256" s="31">
        <v>123524232</v>
      </c>
    </row>
    <row r="257" spans="1:15" x14ac:dyDescent="0.25">
      <c r="A257" s="30" t="s">
        <v>2368</v>
      </c>
      <c r="B257" s="30" t="s">
        <v>2346</v>
      </c>
      <c r="C257" s="30">
        <v>991.61758699999996</v>
      </c>
      <c r="D257" s="31">
        <v>42563</v>
      </c>
      <c r="E257" s="31">
        <v>0</v>
      </c>
      <c r="F257" s="31">
        <v>42453</v>
      </c>
      <c r="G257" s="31">
        <v>161</v>
      </c>
      <c r="H257" s="31">
        <v>0</v>
      </c>
      <c r="I257" s="31">
        <v>0</v>
      </c>
      <c r="J257" s="31">
        <v>4061463808</v>
      </c>
      <c r="K257" s="31">
        <v>3636521472</v>
      </c>
      <c r="L257" s="31">
        <v>1326441600</v>
      </c>
      <c r="M257" s="31">
        <v>1512776704</v>
      </c>
      <c r="N257" s="31">
        <v>2958926080</v>
      </c>
      <c r="O257" s="31">
        <v>3039581952</v>
      </c>
    </row>
    <row r="258" spans="1:15" x14ac:dyDescent="0.25">
      <c r="A258" s="30" t="s">
        <v>2369</v>
      </c>
      <c r="B258" s="30" t="s">
        <v>2346</v>
      </c>
      <c r="C258" s="30">
        <v>986.662192</v>
      </c>
      <c r="D258" s="31">
        <v>183112</v>
      </c>
      <c r="E258" s="31">
        <v>352892</v>
      </c>
      <c r="F258" s="31">
        <v>33339</v>
      </c>
      <c r="G258" s="31">
        <v>725</v>
      </c>
      <c r="H258" s="31">
        <v>44776</v>
      </c>
      <c r="I258" s="31">
        <v>486847</v>
      </c>
      <c r="J258" s="31">
        <v>57386072</v>
      </c>
      <c r="K258" s="31">
        <v>53353068</v>
      </c>
      <c r="L258" s="31">
        <v>52168760</v>
      </c>
      <c r="M258" s="31">
        <v>82032096</v>
      </c>
      <c r="N258" s="31">
        <v>6215838</v>
      </c>
      <c r="O258" s="31">
        <v>17071464</v>
      </c>
    </row>
    <row r="259" spans="1:15" x14ac:dyDescent="0.25">
      <c r="A259" s="30" t="s">
        <v>2370</v>
      </c>
      <c r="B259" s="30" t="s">
        <v>2346</v>
      </c>
      <c r="C259" s="30">
        <v>1013.6618570000001</v>
      </c>
      <c r="D259" s="31">
        <v>6315651</v>
      </c>
      <c r="E259" s="31">
        <v>3025833</v>
      </c>
      <c r="F259" s="31">
        <v>0</v>
      </c>
      <c r="G259" s="31">
        <v>0</v>
      </c>
      <c r="H259" s="31">
        <v>731250</v>
      </c>
      <c r="I259" s="31">
        <v>34560</v>
      </c>
      <c r="J259" s="31">
        <v>37616856</v>
      </c>
      <c r="K259" s="31">
        <v>74029520</v>
      </c>
      <c r="L259" s="31">
        <v>82156904</v>
      </c>
      <c r="M259" s="31">
        <v>95449272</v>
      </c>
      <c r="N259" s="31">
        <v>15304433</v>
      </c>
      <c r="O259" s="31">
        <v>39414472</v>
      </c>
    </row>
    <row r="260" spans="1:15" x14ac:dyDescent="0.25">
      <c r="A260" s="30" t="s">
        <v>2371</v>
      </c>
      <c r="B260" s="30" t="s">
        <v>2346</v>
      </c>
      <c r="C260" s="30">
        <v>1035.6438020000001</v>
      </c>
      <c r="D260" s="31">
        <v>530146</v>
      </c>
      <c r="E260" s="31">
        <v>208272</v>
      </c>
      <c r="F260" s="31">
        <v>354199</v>
      </c>
      <c r="G260" s="31">
        <v>471663</v>
      </c>
      <c r="H260" s="31">
        <v>683771</v>
      </c>
      <c r="I260" s="31">
        <v>2701841</v>
      </c>
      <c r="J260" s="31">
        <v>101703744</v>
      </c>
      <c r="K260" s="31">
        <v>96873608</v>
      </c>
      <c r="L260" s="31">
        <v>192224016</v>
      </c>
      <c r="M260" s="31">
        <v>249920400</v>
      </c>
      <c r="N260" s="31">
        <v>279309536</v>
      </c>
      <c r="O260" s="31">
        <v>176861152</v>
      </c>
    </row>
    <row r="261" spans="1:15" x14ac:dyDescent="0.25">
      <c r="A261" s="30" t="s">
        <v>2372</v>
      </c>
      <c r="B261" s="30" t="s">
        <v>2346</v>
      </c>
      <c r="C261" s="30">
        <v>1030.6884070000001</v>
      </c>
      <c r="D261" s="31">
        <v>23755956</v>
      </c>
      <c r="E261" s="31">
        <v>15142461</v>
      </c>
      <c r="F261" s="31">
        <v>54891656</v>
      </c>
      <c r="G261" s="31">
        <v>50939352</v>
      </c>
      <c r="H261" s="31">
        <v>15670269</v>
      </c>
      <c r="I261" s="31">
        <v>24118150</v>
      </c>
      <c r="J261" s="31">
        <v>84857584</v>
      </c>
      <c r="K261" s="31">
        <v>119961072</v>
      </c>
      <c r="L261" s="31">
        <v>243347264</v>
      </c>
      <c r="M261" s="31">
        <v>244653312</v>
      </c>
      <c r="N261" s="31">
        <v>175914736</v>
      </c>
      <c r="O261" s="31">
        <v>229499168</v>
      </c>
    </row>
    <row r="262" spans="1:15" x14ac:dyDescent="0.25">
      <c r="A262" s="30" t="s">
        <v>2373</v>
      </c>
      <c r="B262" s="30" t="s">
        <v>2346</v>
      </c>
      <c r="C262" s="30">
        <v>1057.6880719999999</v>
      </c>
      <c r="D262" s="31">
        <v>910337</v>
      </c>
      <c r="E262" s="31">
        <v>464143</v>
      </c>
      <c r="F262" s="31">
        <v>3219344</v>
      </c>
      <c r="G262" s="31">
        <v>3122509</v>
      </c>
      <c r="H262" s="31">
        <v>3856857</v>
      </c>
      <c r="I262" s="31">
        <v>3382039</v>
      </c>
      <c r="J262" s="31">
        <v>10559475712</v>
      </c>
      <c r="K262" s="31">
        <v>10838956032</v>
      </c>
      <c r="L262" s="31">
        <v>12393698304</v>
      </c>
      <c r="M262" s="31">
        <v>14307705856</v>
      </c>
      <c r="N262" s="31">
        <v>8824353792</v>
      </c>
      <c r="O262" s="31">
        <v>10888480768</v>
      </c>
    </row>
    <row r="263" spans="1:15" x14ac:dyDescent="0.25">
      <c r="A263" s="30" t="s">
        <v>2374</v>
      </c>
      <c r="B263" s="30" t="s">
        <v>2346</v>
      </c>
      <c r="C263" s="30">
        <v>1079.6700169999999</v>
      </c>
      <c r="D263" s="31">
        <v>1567251</v>
      </c>
      <c r="E263" s="31">
        <v>975571</v>
      </c>
      <c r="F263" s="31">
        <v>4462952</v>
      </c>
      <c r="G263" s="31">
        <v>4207314</v>
      </c>
      <c r="H263" s="31">
        <v>1772054</v>
      </c>
      <c r="I263" s="31">
        <v>1714192</v>
      </c>
      <c r="J263" s="31">
        <v>6478439424</v>
      </c>
      <c r="K263" s="31">
        <v>5975199232</v>
      </c>
      <c r="L263" s="31">
        <v>6681934848</v>
      </c>
      <c r="M263" s="31">
        <v>6708119552</v>
      </c>
      <c r="N263" s="31">
        <v>5291987968</v>
      </c>
      <c r="O263" s="31">
        <v>6864272384</v>
      </c>
    </row>
    <row r="264" spans="1:15" x14ac:dyDescent="0.25">
      <c r="A264" s="30" t="s">
        <v>2375</v>
      </c>
      <c r="B264" s="30" t="s">
        <v>2346</v>
      </c>
      <c r="C264" s="30">
        <v>1074.714622</v>
      </c>
      <c r="D264" s="31">
        <v>30091034</v>
      </c>
      <c r="E264" s="31">
        <v>4536426</v>
      </c>
      <c r="F264" s="31">
        <v>17027960</v>
      </c>
      <c r="G264" s="31">
        <v>20358706</v>
      </c>
      <c r="H264" s="31">
        <v>18954404</v>
      </c>
      <c r="I264" s="31">
        <v>27388332</v>
      </c>
      <c r="J264" s="31">
        <v>7034112000</v>
      </c>
      <c r="K264" s="31">
        <v>7094234624</v>
      </c>
      <c r="L264" s="31">
        <v>8412154368</v>
      </c>
      <c r="M264" s="31">
        <v>8727787520</v>
      </c>
      <c r="N264" s="31">
        <v>5293219328</v>
      </c>
      <c r="O264" s="31">
        <v>4786311168</v>
      </c>
    </row>
    <row r="265" spans="1:15" x14ac:dyDescent="0.25">
      <c r="A265" s="30" t="s">
        <v>2376</v>
      </c>
      <c r="B265" s="30" t="s">
        <v>2346</v>
      </c>
      <c r="C265" s="30">
        <v>1101.714287</v>
      </c>
      <c r="D265" s="31">
        <v>536</v>
      </c>
      <c r="E265" s="31">
        <v>35254</v>
      </c>
      <c r="F265" s="31">
        <v>0</v>
      </c>
      <c r="G265" s="31">
        <v>849</v>
      </c>
      <c r="H265" s="31">
        <v>0</v>
      </c>
      <c r="I265" s="31">
        <v>3494</v>
      </c>
      <c r="J265" s="31">
        <v>3830655744</v>
      </c>
      <c r="K265" s="31">
        <v>4237758976</v>
      </c>
      <c r="L265" s="31">
        <v>2110008320</v>
      </c>
      <c r="M265" s="31">
        <v>2067686912</v>
      </c>
      <c r="N265" s="31">
        <v>2919461888</v>
      </c>
      <c r="O265" s="31">
        <v>3467549440</v>
      </c>
    </row>
    <row r="266" spans="1:15" x14ac:dyDescent="0.25">
      <c r="A266" s="30" t="s">
        <v>2377</v>
      </c>
      <c r="B266" s="30" t="s">
        <v>2346</v>
      </c>
      <c r="C266" s="30">
        <v>1123.696232</v>
      </c>
      <c r="D266" s="31">
        <v>908</v>
      </c>
      <c r="E266" s="31">
        <v>321</v>
      </c>
      <c r="F266" s="31">
        <v>275483</v>
      </c>
      <c r="G266" s="31">
        <v>567490</v>
      </c>
      <c r="H266" s="31">
        <v>445</v>
      </c>
      <c r="I266" s="31">
        <v>366</v>
      </c>
      <c r="J266" s="31">
        <v>1012632256</v>
      </c>
      <c r="K266" s="31">
        <v>883498496</v>
      </c>
      <c r="L266" s="31">
        <v>344260896</v>
      </c>
      <c r="M266" s="31">
        <v>417632192</v>
      </c>
      <c r="N266" s="31">
        <v>343179168</v>
      </c>
      <c r="O266" s="31">
        <v>590622528</v>
      </c>
    </row>
    <row r="267" spans="1:15" x14ac:dyDescent="0.25">
      <c r="A267" s="30" t="s">
        <v>2378</v>
      </c>
      <c r="B267" s="30" t="s">
        <v>2346</v>
      </c>
      <c r="C267" s="30">
        <v>1118.7408359999999</v>
      </c>
      <c r="D267" s="31">
        <v>4806938</v>
      </c>
      <c r="E267" s="31">
        <v>4383474</v>
      </c>
      <c r="F267" s="31">
        <v>22173820</v>
      </c>
      <c r="G267" s="31">
        <v>24911392</v>
      </c>
      <c r="H267" s="31">
        <v>2444359</v>
      </c>
      <c r="I267" s="31">
        <v>5202540</v>
      </c>
      <c r="J267" s="31">
        <v>1111655296</v>
      </c>
      <c r="K267" s="31">
        <v>1050273536</v>
      </c>
      <c r="L267" s="31">
        <v>310915104</v>
      </c>
      <c r="M267" s="31">
        <v>375240352</v>
      </c>
      <c r="N267" s="31">
        <v>324867712</v>
      </c>
      <c r="O267" s="31">
        <v>377439840</v>
      </c>
    </row>
    <row r="268" spans="1:15" x14ac:dyDescent="0.25">
      <c r="A268" s="30" t="s">
        <v>2379</v>
      </c>
      <c r="B268" s="30" t="s">
        <v>2346</v>
      </c>
      <c r="C268" s="30">
        <v>375.25058000000001</v>
      </c>
      <c r="D268" s="31">
        <v>400564</v>
      </c>
      <c r="E268" s="31">
        <v>75196</v>
      </c>
      <c r="F268" s="31">
        <v>285166</v>
      </c>
      <c r="G268" s="31">
        <v>219590</v>
      </c>
      <c r="H268" s="31">
        <v>133935</v>
      </c>
      <c r="I268" s="31">
        <v>378821</v>
      </c>
      <c r="J268" s="31">
        <v>15846591</v>
      </c>
      <c r="K268" s="31">
        <v>18412502</v>
      </c>
      <c r="L268" s="31">
        <v>12717399</v>
      </c>
      <c r="M268" s="31">
        <v>12129610</v>
      </c>
      <c r="N268" s="31">
        <v>15945010</v>
      </c>
      <c r="O268" s="31">
        <v>21469250</v>
      </c>
    </row>
    <row r="269" spans="1:15" x14ac:dyDescent="0.25">
      <c r="A269" s="30" t="s">
        <v>2380</v>
      </c>
      <c r="B269" s="30" t="s">
        <v>2346</v>
      </c>
      <c r="C269" s="30">
        <v>397.29485099999999</v>
      </c>
      <c r="D269" s="31">
        <v>626491</v>
      </c>
      <c r="E269" s="31">
        <v>633863</v>
      </c>
      <c r="F269" s="31">
        <v>1176288</v>
      </c>
      <c r="G269" s="31">
        <v>1076298</v>
      </c>
      <c r="H269" s="31">
        <v>83493</v>
      </c>
      <c r="I269" s="31">
        <v>359606</v>
      </c>
      <c r="J269" s="31">
        <v>221312672</v>
      </c>
      <c r="K269" s="31">
        <v>219089824</v>
      </c>
      <c r="L269" s="31">
        <v>42726640</v>
      </c>
      <c r="M269" s="31">
        <v>46470964</v>
      </c>
      <c r="N269" s="31">
        <v>89039664</v>
      </c>
      <c r="O269" s="31">
        <v>112360504</v>
      </c>
    </row>
    <row r="270" spans="1:15" x14ac:dyDescent="0.25">
      <c r="A270" s="30" t="s">
        <v>2381</v>
      </c>
      <c r="B270" s="30" t="s">
        <v>2346</v>
      </c>
      <c r="C270" s="30">
        <v>419.27679499999999</v>
      </c>
      <c r="D270" s="31">
        <v>9866450</v>
      </c>
      <c r="E270" s="31">
        <v>4160619</v>
      </c>
      <c r="F270" s="31">
        <v>7986642</v>
      </c>
      <c r="G270" s="31">
        <v>10638321</v>
      </c>
      <c r="H270" s="31">
        <v>11281637</v>
      </c>
      <c r="I270" s="31">
        <v>9667467</v>
      </c>
      <c r="J270" s="31">
        <v>44278248</v>
      </c>
      <c r="K270" s="31">
        <v>49810316</v>
      </c>
      <c r="L270" s="31">
        <v>50986848</v>
      </c>
      <c r="M270" s="31">
        <v>45208780</v>
      </c>
      <c r="N270" s="31">
        <v>64233812</v>
      </c>
      <c r="O270" s="31">
        <v>68990600</v>
      </c>
    </row>
    <row r="271" spans="1:15" x14ac:dyDescent="0.25">
      <c r="A271" s="30" t="s">
        <v>2382</v>
      </c>
      <c r="B271" s="30" t="s">
        <v>2346</v>
      </c>
      <c r="C271" s="30">
        <v>414.32139999999998</v>
      </c>
      <c r="D271" s="31">
        <v>2896385</v>
      </c>
      <c r="E271" s="31">
        <v>2008179</v>
      </c>
      <c r="F271" s="31">
        <v>954498</v>
      </c>
      <c r="G271" s="31">
        <v>977432</v>
      </c>
      <c r="H271" s="31">
        <v>2542905</v>
      </c>
      <c r="I271" s="31">
        <v>2562919</v>
      </c>
      <c r="J271" s="31">
        <v>30511706</v>
      </c>
      <c r="K271" s="31">
        <v>35488548</v>
      </c>
      <c r="L271" s="31">
        <v>42977276</v>
      </c>
      <c r="M271" s="31">
        <v>44611664</v>
      </c>
      <c r="N271" s="31">
        <v>17725984</v>
      </c>
      <c r="O271" s="31">
        <v>22807652</v>
      </c>
    </row>
    <row r="272" spans="1:15" x14ac:dyDescent="0.25">
      <c r="A272" s="30" t="s">
        <v>2383</v>
      </c>
      <c r="B272" s="30" t="s">
        <v>2346</v>
      </c>
      <c r="C272" s="30">
        <v>441.32106499999998</v>
      </c>
      <c r="D272" s="31">
        <v>323205</v>
      </c>
      <c r="E272" s="31">
        <v>165893</v>
      </c>
      <c r="F272" s="31">
        <v>184898</v>
      </c>
      <c r="G272" s="31">
        <v>73602</v>
      </c>
      <c r="H272" s="31">
        <v>423346</v>
      </c>
      <c r="I272" s="31">
        <v>567277</v>
      </c>
      <c r="J272" s="31">
        <v>1183592448</v>
      </c>
      <c r="K272" s="31">
        <v>1484732160</v>
      </c>
      <c r="L272" s="31">
        <v>1449255680</v>
      </c>
      <c r="M272" s="31">
        <v>1267178496</v>
      </c>
      <c r="N272" s="31">
        <v>474749248</v>
      </c>
      <c r="O272" s="31">
        <v>642897664</v>
      </c>
    </row>
    <row r="273" spans="1:15" x14ac:dyDescent="0.25">
      <c r="A273" s="30" t="s">
        <v>2384</v>
      </c>
      <c r="B273" s="30" t="s">
        <v>2346</v>
      </c>
      <c r="C273" s="30">
        <v>463.30300999999997</v>
      </c>
      <c r="D273" s="31">
        <v>11516557</v>
      </c>
      <c r="E273" s="31">
        <v>3272863</v>
      </c>
      <c r="F273" s="31">
        <v>2334178</v>
      </c>
      <c r="G273" s="31">
        <v>2785624</v>
      </c>
      <c r="H273" s="31">
        <v>6091645</v>
      </c>
      <c r="I273" s="31">
        <v>6493521</v>
      </c>
      <c r="J273" s="31">
        <v>315591456</v>
      </c>
      <c r="K273" s="31">
        <v>309134496</v>
      </c>
      <c r="L273" s="31">
        <v>106420920</v>
      </c>
      <c r="M273" s="31">
        <v>158087056</v>
      </c>
      <c r="N273" s="31">
        <v>102668816</v>
      </c>
      <c r="O273" s="31">
        <v>145178272</v>
      </c>
    </row>
    <row r="274" spans="1:15" x14ac:dyDescent="0.25">
      <c r="A274" s="30" t="s">
        <v>2385</v>
      </c>
      <c r="B274" s="30" t="s">
        <v>2346</v>
      </c>
      <c r="C274" s="30">
        <v>458.34761500000002</v>
      </c>
      <c r="D274" s="31">
        <v>36174</v>
      </c>
      <c r="E274" s="31">
        <v>1876</v>
      </c>
      <c r="F274" s="31">
        <v>74847</v>
      </c>
      <c r="G274" s="31">
        <v>0</v>
      </c>
      <c r="H274" s="31">
        <v>1788</v>
      </c>
      <c r="I274" s="31">
        <v>1174</v>
      </c>
      <c r="J274" s="31">
        <v>1206653184</v>
      </c>
      <c r="K274" s="31">
        <v>1129817984</v>
      </c>
      <c r="L274" s="31">
        <v>718132608</v>
      </c>
      <c r="M274" s="31">
        <v>674670464</v>
      </c>
      <c r="N274" s="31">
        <v>800148160</v>
      </c>
      <c r="O274" s="31">
        <v>749879424</v>
      </c>
    </row>
    <row r="275" spans="1:15" x14ac:dyDescent="0.25">
      <c r="A275" s="30" t="s">
        <v>2386</v>
      </c>
      <c r="B275" s="30" t="s">
        <v>2346</v>
      </c>
      <c r="C275" s="30">
        <v>485.34728000000001</v>
      </c>
      <c r="D275" s="31">
        <v>91724</v>
      </c>
      <c r="E275" s="31">
        <v>129812</v>
      </c>
      <c r="F275" s="31">
        <v>95865</v>
      </c>
      <c r="G275" s="31">
        <v>121438</v>
      </c>
      <c r="H275" s="31">
        <v>130820</v>
      </c>
      <c r="I275" s="31">
        <v>79283</v>
      </c>
      <c r="J275" s="31">
        <v>431645696</v>
      </c>
      <c r="K275" s="31">
        <v>492449856</v>
      </c>
      <c r="L275" s="31">
        <v>1634292992</v>
      </c>
      <c r="M275" s="31">
        <v>951724416</v>
      </c>
      <c r="N275" s="31">
        <v>258254336</v>
      </c>
      <c r="O275" s="31">
        <v>329931616</v>
      </c>
    </row>
    <row r="276" spans="1:15" x14ac:dyDescent="0.25">
      <c r="A276" s="30" t="s">
        <v>2387</v>
      </c>
      <c r="B276" s="30" t="s">
        <v>2346</v>
      </c>
      <c r="C276" s="30">
        <v>507.32922500000001</v>
      </c>
      <c r="D276" s="31">
        <v>19378454</v>
      </c>
      <c r="E276" s="31">
        <v>3997792</v>
      </c>
      <c r="F276" s="31">
        <v>3313266</v>
      </c>
      <c r="G276" s="31">
        <v>3253971</v>
      </c>
      <c r="H276" s="31">
        <v>15670291</v>
      </c>
      <c r="I276" s="31">
        <v>15379081</v>
      </c>
      <c r="J276" s="31">
        <v>59458276</v>
      </c>
      <c r="K276" s="31">
        <v>49468684</v>
      </c>
      <c r="L276" s="31">
        <v>56095388</v>
      </c>
      <c r="M276" s="31">
        <v>69963176</v>
      </c>
      <c r="N276" s="31">
        <v>48823652</v>
      </c>
      <c r="O276" s="31">
        <v>117455248</v>
      </c>
    </row>
    <row r="277" spans="1:15" x14ac:dyDescent="0.25">
      <c r="A277" s="30" t="s">
        <v>2388</v>
      </c>
      <c r="B277" s="30" t="s">
        <v>2346</v>
      </c>
      <c r="C277" s="30">
        <v>502.37383</v>
      </c>
      <c r="D277" s="31">
        <v>359532</v>
      </c>
      <c r="E277" s="31">
        <v>356121</v>
      </c>
      <c r="F277" s="31">
        <v>352163</v>
      </c>
      <c r="G277" s="31">
        <v>215907</v>
      </c>
      <c r="H277" s="31">
        <v>342138</v>
      </c>
      <c r="I277" s="31">
        <v>451698</v>
      </c>
      <c r="J277" s="31">
        <v>506958592</v>
      </c>
      <c r="K277" s="31">
        <v>576694400</v>
      </c>
      <c r="L277" s="31">
        <v>373723552</v>
      </c>
      <c r="M277" s="31">
        <v>367260032</v>
      </c>
      <c r="N277" s="31">
        <v>392014208</v>
      </c>
      <c r="O277" s="31">
        <v>343481824</v>
      </c>
    </row>
    <row r="278" spans="1:15" x14ac:dyDescent="0.25">
      <c r="A278" s="30" t="s">
        <v>2389</v>
      </c>
      <c r="B278" s="30" t="s">
        <v>2346</v>
      </c>
      <c r="C278" s="30">
        <v>529.37349500000005</v>
      </c>
      <c r="D278" s="31">
        <v>2527958</v>
      </c>
      <c r="E278" s="31">
        <v>1254191</v>
      </c>
      <c r="F278" s="31">
        <v>1732918</v>
      </c>
      <c r="G278" s="31">
        <v>483192</v>
      </c>
      <c r="H278" s="31">
        <v>204034</v>
      </c>
      <c r="I278" s="31">
        <v>491043</v>
      </c>
      <c r="J278" s="31">
        <v>417873120</v>
      </c>
      <c r="K278" s="31">
        <v>425967936</v>
      </c>
      <c r="L278" s="31">
        <v>218381440</v>
      </c>
      <c r="M278" s="31">
        <v>200246544</v>
      </c>
      <c r="N278" s="31">
        <v>275588640</v>
      </c>
      <c r="O278" s="31">
        <v>357632192</v>
      </c>
    </row>
    <row r="279" spans="1:15" x14ac:dyDescent="0.25">
      <c r="A279" s="30" t="s">
        <v>2390</v>
      </c>
      <c r="B279" s="30" t="s">
        <v>2346</v>
      </c>
      <c r="C279" s="30">
        <v>551.35544000000004</v>
      </c>
      <c r="D279" s="31">
        <v>53603096</v>
      </c>
      <c r="E279" s="31">
        <v>14162796</v>
      </c>
      <c r="F279" s="31">
        <v>65721564</v>
      </c>
      <c r="G279" s="31">
        <v>65112640</v>
      </c>
      <c r="H279" s="31">
        <v>102848792</v>
      </c>
      <c r="I279" s="31">
        <v>74852896</v>
      </c>
      <c r="J279" s="31">
        <v>1161161984</v>
      </c>
      <c r="K279" s="31">
        <v>1246171136</v>
      </c>
      <c r="L279" s="31">
        <v>1075448704</v>
      </c>
      <c r="M279" s="31">
        <v>1242210304</v>
      </c>
      <c r="N279" s="31">
        <v>927588800</v>
      </c>
      <c r="O279" s="31">
        <v>825325312</v>
      </c>
    </row>
    <row r="280" spans="1:15" x14ac:dyDescent="0.25">
      <c r="A280" s="30" t="s">
        <v>2391</v>
      </c>
      <c r="B280" s="30" t="s">
        <v>2346</v>
      </c>
      <c r="C280" s="30">
        <v>546.40004399999998</v>
      </c>
      <c r="D280" s="31">
        <v>304502</v>
      </c>
      <c r="E280" s="31">
        <v>265446</v>
      </c>
      <c r="F280" s="31">
        <v>5339090</v>
      </c>
      <c r="G280" s="31">
        <v>3154425</v>
      </c>
      <c r="H280" s="31">
        <v>115665</v>
      </c>
      <c r="I280" s="31">
        <v>170642</v>
      </c>
      <c r="J280" s="31">
        <v>888543040</v>
      </c>
      <c r="K280" s="31">
        <v>976711360</v>
      </c>
      <c r="L280" s="31">
        <v>353997248</v>
      </c>
      <c r="M280" s="31">
        <v>314717984</v>
      </c>
      <c r="N280" s="31">
        <v>390531680</v>
      </c>
      <c r="O280" s="31">
        <v>427928704</v>
      </c>
    </row>
    <row r="281" spans="1:15" x14ac:dyDescent="0.25">
      <c r="A281" s="30" t="s">
        <v>2392</v>
      </c>
      <c r="B281" s="30" t="s">
        <v>2346</v>
      </c>
      <c r="C281" s="30">
        <v>573.39971000000003</v>
      </c>
      <c r="D281" s="31">
        <v>126998</v>
      </c>
      <c r="E281" s="31">
        <v>119754</v>
      </c>
      <c r="F281" s="31">
        <v>70153</v>
      </c>
      <c r="G281" s="31">
        <v>198759</v>
      </c>
      <c r="H281" s="31">
        <v>27548</v>
      </c>
      <c r="I281" s="31">
        <v>350556</v>
      </c>
      <c r="J281" s="31">
        <v>441193152</v>
      </c>
      <c r="K281" s="31">
        <v>429959296</v>
      </c>
      <c r="L281" s="31">
        <v>93995728</v>
      </c>
      <c r="M281" s="31">
        <v>103786400</v>
      </c>
      <c r="N281" s="31">
        <v>328184576</v>
      </c>
      <c r="O281" s="31">
        <v>376440640</v>
      </c>
    </row>
    <row r="282" spans="1:15" x14ac:dyDescent="0.25">
      <c r="A282" s="30" t="s">
        <v>2393</v>
      </c>
      <c r="B282" s="30" t="s">
        <v>2346</v>
      </c>
      <c r="C282" s="30">
        <v>595.38165400000003</v>
      </c>
      <c r="D282" s="31">
        <v>47378492</v>
      </c>
      <c r="E282" s="31">
        <v>38278604</v>
      </c>
      <c r="F282" s="31">
        <v>66504308</v>
      </c>
      <c r="G282" s="31">
        <v>60794248</v>
      </c>
      <c r="H282" s="31">
        <v>44593316</v>
      </c>
      <c r="I282" s="31">
        <v>48847908</v>
      </c>
      <c r="J282" s="31">
        <v>3213465088</v>
      </c>
      <c r="K282" s="31">
        <v>3168633344</v>
      </c>
      <c r="L282" s="31">
        <v>9439167488</v>
      </c>
      <c r="M282" s="31">
        <v>11063236608</v>
      </c>
      <c r="N282" s="31">
        <v>2597156096</v>
      </c>
      <c r="O282" s="31">
        <v>3507280640</v>
      </c>
    </row>
    <row r="283" spans="1:15" x14ac:dyDescent="0.25">
      <c r="A283" s="30" t="s">
        <v>2394</v>
      </c>
      <c r="B283" s="30" t="s">
        <v>2346</v>
      </c>
      <c r="C283" s="30">
        <v>590.42625899999996</v>
      </c>
      <c r="D283" s="31">
        <v>450728</v>
      </c>
      <c r="E283" s="31">
        <v>98042</v>
      </c>
      <c r="F283" s="31">
        <v>1110773</v>
      </c>
      <c r="G283" s="31">
        <v>1057428</v>
      </c>
      <c r="H283" s="31">
        <v>192226</v>
      </c>
      <c r="I283" s="31">
        <v>522935</v>
      </c>
      <c r="J283" s="31">
        <v>333140992</v>
      </c>
      <c r="K283" s="31">
        <v>332762432</v>
      </c>
      <c r="L283" s="31">
        <v>208356832</v>
      </c>
      <c r="M283" s="31">
        <v>207342816</v>
      </c>
      <c r="N283" s="31">
        <v>385074624</v>
      </c>
      <c r="O283" s="31">
        <v>385187488</v>
      </c>
    </row>
    <row r="284" spans="1:15" x14ac:dyDescent="0.25">
      <c r="A284" s="30" t="s">
        <v>2395</v>
      </c>
      <c r="B284" s="30" t="s">
        <v>2346</v>
      </c>
      <c r="C284" s="30">
        <v>617.42592400000001</v>
      </c>
      <c r="D284" s="31">
        <v>1450055</v>
      </c>
      <c r="E284" s="31">
        <v>246827</v>
      </c>
      <c r="F284" s="31">
        <v>254958</v>
      </c>
      <c r="G284" s="31">
        <v>236680</v>
      </c>
      <c r="H284" s="31">
        <v>186058</v>
      </c>
      <c r="I284" s="31">
        <v>778023</v>
      </c>
      <c r="J284" s="31">
        <v>494563264</v>
      </c>
      <c r="K284" s="31">
        <v>486542688</v>
      </c>
      <c r="L284" s="31">
        <v>230436640</v>
      </c>
      <c r="M284" s="31">
        <v>274710624</v>
      </c>
      <c r="N284" s="31">
        <v>333447104</v>
      </c>
      <c r="O284" s="31">
        <v>432579488</v>
      </c>
    </row>
    <row r="285" spans="1:15" x14ac:dyDescent="0.25">
      <c r="A285" s="30" t="s">
        <v>2396</v>
      </c>
      <c r="B285" s="30" t="s">
        <v>2346</v>
      </c>
      <c r="C285" s="30">
        <v>639.40786900000001</v>
      </c>
      <c r="D285" s="31">
        <v>782056</v>
      </c>
      <c r="E285" s="31">
        <v>427396</v>
      </c>
      <c r="F285" s="31">
        <v>49094</v>
      </c>
      <c r="G285" s="31">
        <v>52113</v>
      </c>
      <c r="H285" s="31">
        <v>458843</v>
      </c>
      <c r="I285" s="31">
        <v>402298</v>
      </c>
      <c r="J285" s="31">
        <v>322509984</v>
      </c>
      <c r="K285" s="31">
        <v>342518848</v>
      </c>
      <c r="L285" s="31">
        <v>735069440</v>
      </c>
      <c r="M285" s="31">
        <v>764486912</v>
      </c>
      <c r="N285" s="31">
        <v>212188800</v>
      </c>
      <c r="O285" s="31">
        <v>296465888</v>
      </c>
    </row>
    <row r="286" spans="1:15" x14ac:dyDescent="0.25">
      <c r="A286" s="30" t="s">
        <v>2397</v>
      </c>
      <c r="B286" s="30" t="s">
        <v>2346</v>
      </c>
      <c r="C286" s="30">
        <v>634.45247400000005</v>
      </c>
      <c r="D286" s="31">
        <v>708266</v>
      </c>
      <c r="E286" s="31">
        <v>1661</v>
      </c>
      <c r="F286" s="31">
        <v>78442</v>
      </c>
      <c r="G286" s="31">
        <v>1073</v>
      </c>
      <c r="H286" s="31">
        <v>489119</v>
      </c>
      <c r="I286" s="31">
        <v>622</v>
      </c>
      <c r="J286" s="31">
        <v>372470656</v>
      </c>
      <c r="K286" s="31">
        <v>354843200</v>
      </c>
      <c r="L286" s="31">
        <v>230023984</v>
      </c>
      <c r="M286" s="31">
        <v>217197728</v>
      </c>
      <c r="N286" s="31">
        <v>429500192</v>
      </c>
      <c r="O286" s="31">
        <v>413110464</v>
      </c>
    </row>
    <row r="287" spans="1:15" x14ac:dyDescent="0.25">
      <c r="A287" s="30" t="s">
        <v>2161</v>
      </c>
      <c r="B287" s="30" t="s">
        <v>2398</v>
      </c>
      <c r="C287" s="30">
        <v>667.49908900000003</v>
      </c>
      <c r="D287" s="31">
        <v>2383749</v>
      </c>
      <c r="E287" s="31">
        <v>9227585</v>
      </c>
      <c r="F287" s="31">
        <v>2863213</v>
      </c>
      <c r="G287" s="31">
        <v>2320875</v>
      </c>
      <c r="H287" s="31">
        <v>694044</v>
      </c>
      <c r="I287" s="31">
        <v>387725</v>
      </c>
      <c r="J287" s="31">
        <v>314636256</v>
      </c>
      <c r="K287" s="31">
        <v>328722336</v>
      </c>
      <c r="L287" s="31">
        <v>91141464</v>
      </c>
      <c r="M287" s="31">
        <v>65917580</v>
      </c>
      <c r="N287" s="31">
        <v>147455280</v>
      </c>
      <c r="O287" s="31">
        <v>69495216</v>
      </c>
    </row>
    <row r="288" spans="1:15" x14ac:dyDescent="0.25">
      <c r="A288" s="30" t="s">
        <v>2163</v>
      </c>
      <c r="B288" s="30" t="s">
        <v>2398</v>
      </c>
      <c r="C288" s="30">
        <v>711.52530400000001</v>
      </c>
      <c r="D288" s="31">
        <v>551330</v>
      </c>
      <c r="E288" s="31">
        <v>322757</v>
      </c>
      <c r="F288" s="31">
        <v>834373</v>
      </c>
      <c r="G288" s="31">
        <v>402512</v>
      </c>
      <c r="H288" s="31">
        <v>731481</v>
      </c>
      <c r="I288" s="31">
        <v>1925278</v>
      </c>
      <c r="J288" s="31">
        <v>153580720</v>
      </c>
      <c r="K288" s="31">
        <v>176304320</v>
      </c>
      <c r="L288" s="31">
        <v>101198408</v>
      </c>
      <c r="M288" s="31">
        <v>44568904</v>
      </c>
      <c r="N288" s="31">
        <v>107873080</v>
      </c>
      <c r="O288" s="31">
        <v>49194272</v>
      </c>
    </row>
    <row r="289" spans="1:15" x14ac:dyDescent="0.25">
      <c r="A289" s="30" t="s">
        <v>2164</v>
      </c>
      <c r="B289" s="30" t="s">
        <v>2398</v>
      </c>
      <c r="C289" s="30">
        <v>755.55151899999998</v>
      </c>
      <c r="D289" s="31">
        <v>4284690</v>
      </c>
      <c r="E289" s="31">
        <v>728335</v>
      </c>
      <c r="F289" s="31">
        <v>6001534</v>
      </c>
      <c r="G289" s="31">
        <v>5829030</v>
      </c>
      <c r="H289" s="31">
        <v>1508740</v>
      </c>
      <c r="I289" s="31">
        <v>929289</v>
      </c>
      <c r="J289" s="31">
        <v>164260176</v>
      </c>
      <c r="K289" s="31">
        <v>201358224</v>
      </c>
      <c r="L289" s="31">
        <v>202187376</v>
      </c>
      <c r="M289" s="31">
        <v>191318336</v>
      </c>
      <c r="N289" s="31">
        <v>154628160</v>
      </c>
      <c r="O289" s="31">
        <v>108256536</v>
      </c>
    </row>
    <row r="290" spans="1:15" x14ac:dyDescent="0.25">
      <c r="A290" s="30" t="s">
        <v>2165</v>
      </c>
      <c r="B290" s="30" t="s">
        <v>2398</v>
      </c>
      <c r="C290" s="30">
        <v>799.57773399999996</v>
      </c>
      <c r="D290" s="31">
        <v>855334</v>
      </c>
      <c r="E290" s="31">
        <v>217826</v>
      </c>
      <c r="F290" s="31">
        <v>8980424</v>
      </c>
      <c r="G290" s="31">
        <v>2377795</v>
      </c>
      <c r="H290" s="31">
        <v>0</v>
      </c>
      <c r="I290" s="31">
        <v>460054</v>
      </c>
      <c r="J290" s="31">
        <v>225259264</v>
      </c>
      <c r="K290" s="31">
        <v>225600272</v>
      </c>
      <c r="L290" s="31">
        <v>157807920</v>
      </c>
      <c r="M290" s="31">
        <v>224736160</v>
      </c>
      <c r="N290" s="31">
        <v>225485200</v>
      </c>
      <c r="O290" s="31">
        <v>227870144</v>
      </c>
    </row>
    <row r="291" spans="1:15" x14ac:dyDescent="0.25">
      <c r="A291" s="30" t="s">
        <v>2166</v>
      </c>
      <c r="B291" s="30" t="s">
        <v>2398</v>
      </c>
      <c r="C291" s="30">
        <v>843.60394799999995</v>
      </c>
      <c r="D291" s="31">
        <v>7587371</v>
      </c>
      <c r="E291" s="31">
        <v>5892871</v>
      </c>
      <c r="F291" s="31">
        <v>8151837</v>
      </c>
      <c r="G291" s="31">
        <v>7726254</v>
      </c>
      <c r="H291" s="31">
        <v>11388728</v>
      </c>
      <c r="I291" s="31">
        <v>15772227</v>
      </c>
      <c r="J291" s="31">
        <v>132551976</v>
      </c>
      <c r="K291" s="31">
        <v>171274480</v>
      </c>
      <c r="L291" s="31">
        <v>131798944</v>
      </c>
      <c r="M291" s="31">
        <v>126322504</v>
      </c>
      <c r="N291" s="31">
        <v>193183984</v>
      </c>
      <c r="O291" s="31">
        <v>182853296</v>
      </c>
    </row>
    <row r="292" spans="1:15" x14ac:dyDescent="0.25">
      <c r="A292" s="30" t="s">
        <v>2167</v>
      </c>
      <c r="B292" s="30" t="s">
        <v>2398</v>
      </c>
      <c r="C292" s="30">
        <v>887.63016300000004</v>
      </c>
      <c r="D292" s="31">
        <v>0</v>
      </c>
      <c r="E292" s="31">
        <v>170633</v>
      </c>
      <c r="F292" s="31">
        <v>794177</v>
      </c>
      <c r="G292" s="31">
        <v>372669</v>
      </c>
      <c r="H292" s="31">
        <v>197805</v>
      </c>
      <c r="I292" s="31">
        <v>483580</v>
      </c>
      <c r="J292" s="31">
        <v>230865264</v>
      </c>
      <c r="K292" s="31">
        <v>276374400</v>
      </c>
      <c r="L292" s="31">
        <v>240553072</v>
      </c>
      <c r="M292" s="31">
        <v>235738992</v>
      </c>
      <c r="N292" s="31">
        <v>236750080</v>
      </c>
      <c r="O292" s="31">
        <v>265758368</v>
      </c>
    </row>
    <row r="293" spans="1:15" x14ac:dyDescent="0.25">
      <c r="A293" s="30" t="s">
        <v>2168</v>
      </c>
      <c r="B293" s="30" t="s">
        <v>2398</v>
      </c>
      <c r="C293" s="30">
        <v>931.65637800000002</v>
      </c>
      <c r="D293" s="31">
        <v>168541</v>
      </c>
      <c r="E293" s="31">
        <v>0</v>
      </c>
      <c r="F293" s="31">
        <v>431206</v>
      </c>
      <c r="G293" s="31">
        <v>471741</v>
      </c>
      <c r="H293" s="31">
        <v>962658</v>
      </c>
      <c r="I293" s="31">
        <v>769191</v>
      </c>
      <c r="J293" s="31">
        <v>338476512</v>
      </c>
      <c r="K293" s="31">
        <v>373284512</v>
      </c>
      <c r="L293" s="31">
        <v>362349920</v>
      </c>
      <c r="M293" s="31">
        <v>426305664</v>
      </c>
      <c r="N293" s="31">
        <v>159889248</v>
      </c>
      <c r="O293" s="31">
        <v>267337232</v>
      </c>
    </row>
    <row r="294" spans="1:15" x14ac:dyDescent="0.25">
      <c r="A294" s="30" t="s">
        <v>2169</v>
      </c>
      <c r="B294" s="30" t="s">
        <v>2398</v>
      </c>
      <c r="C294" s="30">
        <v>975.682593</v>
      </c>
      <c r="D294" s="31">
        <v>2297036</v>
      </c>
      <c r="E294" s="31">
        <v>23281</v>
      </c>
      <c r="F294" s="31">
        <v>2450364</v>
      </c>
      <c r="G294" s="31">
        <v>5683717</v>
      </c>
      <c r="H294" s="31">
        <v>7334096</v>
      </c>
      <c r="I294" s="31">
        <v>5192879</v>
      </c>
      <c r="J294" s="31">
        <v>211307136</v>
      </c>
      <c r="K294" s="31">
        <v>188254032</v>
      </c>
      <c r="L294" s="31">
        <v>271756416</v>
      </c>
      <c r="M294" s="31">
        <v>220997952</v>
      </c>
      <c r="N294" s="31">
        <v>56356832</v>
      </c>
      <c r="O294" s="31">
        <v>119275456</v>
      </c>
    </row>
    <row r="295" spans="1:15" x14ac:dyDescent="0.25">
      <c r="A295" s="30" t="s">
        <v>2170</v>
      </c>
      <c r="B295" s="30" t="s">
        <v>2398</v>
      </c>
      <c r="C295" s="30">
        <v>1019.708808</v>
      </c>
      <c r="D295" s="31">
        <v>56880480</v>
      </c>
      <c r="E295" s="31">
        <v>37286444</v>
      </c>
      <c r="F295" s="31">
        <v>206523488</v>
      </c>
      <c r="G295" s="31">
        <v>196469408</v>
      </c>
      <c r="H295" s="31">
        <v>119421904</v>
      </c>
      <c r="I295" s="31">
        <v>119571264</v>
      </c>
      <c r="J295" s="31">
        <v>1235737344</v>
      </c>
      <c r="K295" s="31">
        <v>1185073920</v>
      </c>
      <c r="L295" s="31">
        <v>4423559680</v>
      </c>
      <c r="M295" s="31">
        <v>4391371264</v>
      </c>
      <c r="N295" s="31">
        <v>2046915200</v>
      </c>
      <c r="O295" s="31">
        <v>2227384064</v>
      </c>
    </row>
    <row r="296" spans="1:15" x14ac:dyDescent="0.25">
      <c r="A296" s="30" t="s">
        <v>2171</v>
      </c>
      <c r="B296" s="30" t="s">
        <v>2398</v>
      </c>
      <c r="C296" s="30">
        <v>1063.7350220000001</v>
      </c>
      <c r="D296" s="31">
        <v>24843442</v>
      </c>
      <c r="E296" s="31">
        <v>17249376</v>
      </c>
      <c r="F296" s="31">
        <v>44382080</v>
      </c>
      <c r="G296" s="31">
        <v>46764452</v>
      </c>
      <c r="H296" s="31">
        <v>47369888</v>
      </c>
      <c r="I296" s="31">
        <v>30448780</v>
      </c>
      <c r="J296" s="31">
        <v>45071294464</v>
      </c>
      <c r="K296" s="31">
        <v>48915152896</v>
      </c>
      <c r="L296" s="31">
        <v>84781932544</v>
      </c>
      <c r="M296" s="31">
        <v>86754746368</v>
      </c>
      <c r="N296" s="31">
        <v>32893071360</v>
      </c>
      <c r="O296" s="31">
        <v>38300729344</v>
      </c>
    </row>
    <row r="297" spans="1:15" x14ac:dyDescent="0.25">
      <c r="A297" s="30" t="s">
        <v>2172</v>
      </c>
      <c r="B297" s="30" t="s">
        <v>2398</v>
      </c>
      <c r="C297" s="30">
        <v>1107.7612369999999</v>
      </c>
      <c r="D297" s="31">
        <v>24966456</v>
      </c>
      <c r="E297" s="31">
        <v>20183258</v>
      </c>
      <c r="F297" s="31">
        <v>25965070</v>
      </c>
      <c r="G297" s="31">
        <v>29972068</v>
      </c>
      <c r="H297" s="31">
        <v>17523786</v>
      </c>
      <c r="I297" s="31">
        <v>19844230</v>
      </c>
      <c r="J297" s="31">
        <v>2698031104</v>
      </c>
      <c r="K297" s="31">
        <v>3026222080</v>
      </c>
      <c r="L297" s="31">
        <v>4158590976</v>
      </c>
      <c r="M297" s="31">
        <v>3601187072</v>
      </c>
      <c r="N297" s="31">
        <v>2654923520</v>
      </c>
      <c r="O297" s="31">
        <v>1700473472</v>
      </c>
    </row>
    <row r="298" spans="1:15" x14ac:dyDescent="0.25">
      <c r="A298" s="30" t="s">
        <v>2177</v>
      </c>
      <c r="B298" s="30" t="s">
        <v>2398</v>
      </c>
      <c r="C298" s="30">
        <v>403.34180099999998</v>
      </c>
      <c r="D298" s="31">
        <v>4652</v>
      </c>
      <c r="E298" s="31">
        <v>94818</v>
      </c>
      <c r="F298" s="31">
        <v>27477</v>
      </c>
      <c r="G298" s="31">
        <v>0</v>
      </c>
      <c r="H298" s="31">
        <v>63111</v>
      </c>
      <c r="I298" s="31">
        <v>11470</v>
      </c>
      <c r="J298" s="31">
        <v>6859262</v>
      </c>
      <c r="K298" s="31">
        <v>6303768</v>
      </c>
      <c r="L298" s="31">
        <v>4053212</v>
      </c>
      <c r="M298" s="31">
        <v>4053594</v>
      </c>
      <c r="N298" s="31">
        <v>14859800</v>
      </c>
      <c r="O298" s="31">
        <v>15248107</v>
      </c>
    </row>
    <row r="299" spans="1:15" x14ac:dyDescent="0.25">
      <c r="A299" s="30" t="s">
        <v>2178</v>
      </c>
      <c r="B299" s="30" t="s">
        <v>2398</v>
      </c>
      <c r="C299" s="30">
        <v>447.36801600000001</v>
      </c>
      <c r="D299" s="31">
        <v>186581</v>
      </c>
      <c r="E299" s="31">
        <v>194</v>
      </c>
      <c r="F299" s="31">
        <v>0</v>
      </c>
      <c r="G299" s="31">
        <v>494</v>
      </c>
      <c r="H299" s="31">
        <v>605</v>
      </c>
      <c r="I299" s="31">
        <v>0</v>
      </c>
      <c r="J299" s="31">
        <v>39440000</v>
      </c>
      <c r="K299" s="31">
        <v>47444392</v>
      </c>
      <c r="L299" s="31">
        <v>35018512</v>
      </c>
      <c r="M299" s="31">
        <v>32060030</v>
      </c>
      <c r="N299" s="31">
        <v>82463352</v>
      </c>
      <c r="O299" s="31">
        <v>60122780</v>
      </c>
    </row>
    <row r="300" spans="1:15" x14ac:dyDescent="0.25">
      <c r="A300" s="30" t="s">
        <v>2179</v>
      </c>
      <c r="B300" s="30" t="s">
        <v>2398</v>
      </c>
      <c r="C300" s="30">
        <v>491.39422999999999</v>
      </c>
      <c r="D300" s="31">
        <v>1120</v>
      </c>
      <c r="E300" s="31">
        <v>48068</v>
      </c>
      <c r="F300" s="31">
        <v>10661</v>
      </c>
      <c r="G300" s="31">
        <v>0</v>
      </c>
      <c r="H300" s="31">
        <v>259731</v>
      </c>
      <c r="I300" s="31">
        <v>0</v>
      </c>
      <c r="J300" s="31">
        <v>86507000</v>
      </c>
      <c r="K300" s="31">
        <v>99345808</v>
      </c>
      <c r="L300" s="31">
        <v>43683668</v>
      </c>
      <c r="M300" s="31">
        <v>40569488</v>
      </c>
      <c r="N300" s="31">
        <v>8001839</v>
      </c>
      <c r="O300" s="31">
        <v>6279926</v>
      </c>
    </row>
    <row r="301" spans="1:15" x14ac:dyDescent="0.25">
      <c r="A301" s="30" t="s">
        <v>2180</v>
      </c>
      <c r="B301" s="30" t="s">
        <v>2398</v>
      </c>
      <c r="C301" s="30">
        <v>579.44665999999995</v>
      </c>
      <c r="D301" s="31">
        <v>330208</v>
      </c>
      <c r="E301" s="31">
        <v>975206</v>
      </c>
      <c r="F301" s="31">
        <v>6650325</v>
      </c>
      <c r="G301" s="31">
        <v>4817883</v>
      </c>
      <c r="H301" s="31">
        <v>2068685</v>
      </c>
      <c r="I301" s="31">
        <v>3637129</v>
      </c>
      <c r="J301" s="31">
        <v>7901047</v>
      </c>
      <c r="K301" s="31">
        <v>7613046</v>
      </c>
      <c r="L301" s="31">
        <v>30295608</v>
      </c>
      <c r="M301" s="31">
        <v>13066404</v>
      </c>
      <c r="N301" s="31">
        <v>17738628</v>
      </c>
      <c r="O301" s="31">
        <v>11888290</v>
      </c>
    </row>
    <row r="302" spans="1:15" x14ac:dyDescent="0.25">
      <c r="A302" s="30" t="s">
        <v>2181</v>
      </c>
      <c r="B302" s="30" t="s">
        <v>2398</v>
      </c>
      <c r="C302" s="30">
        <v>535.42044499999997</v>
      </c>
      <c r="D302" s="31">
        <v>613242</v>
      </c>
      <c r="E302" s="31">
        <v>901906</v>
      </c>
      <c r="F302" s="31">
        <v>231055</v>
      </c>
      <c r="G302" s="31">
        <v>221227</v>
      </c>
      <c r="H302" s="31">
        <v>322456</v>
      </c>
      <c r="I302" s="31">
        <v>430390</v>
      </c>
      <c r="J302" s="31">
        <v>209307520</v>
      </c>
      <c r="K302" s="31">
        <v>202580128</v>
      </c>
      <c r="L302" s="31">
        <v>271998336</v>
      </c>
      <c r="M302" s="31">
        <v>263172912</v>
      </c>
      <c r="N302" s="31">
        <v>174586912</v>
      </c>
      <c r="O302" s="31">
        <v>161677312</v>
      </c>
    </row>
    <row r="303" spans="1:15" x14ac:dyDescent="0.25">
      <c r="A303" s="30" t="s">
        <v>2182</v>
      </c>
      <c r="B303" s="30" t="s">
        <v>2398</v>
      </c>
      <c r="C303" s="30">
        <v>623.47287500000004</v>
      </c>
      <c r="D303" s="31">
        <v>551725</v>
      </c>
      <c r="E303" s="31">
        <v>62477</v>
      </c>
      <c r="F303" s="31">
        <v>85146</v>
      </c>
      <c r="G303" s="31">
        <v>0</v>
      </c>
      <c r="H303" s="31">
        <v>355707</v>
      </c>
      <c r="I303" s="31">
        <v>102188</v>
      </c>
      <c r="J303" s="31">
        <v>30717220</v>
      </c>
      <c r="K303" s="31">
        <v>34546020</v>
      </c>
      <c r="L303" s="31">
        <v>38524596</v>
      </c>
      <c r="M303" s="31">
        <v>28490400</v>
      </c>
      <c r="N303" s="31">
        <v>125728024</v>
      </c>
      <c r="O303" s="31">
        <v>16864426</v>
      </c>
    </row>
    <row r="304" spans="1:15" x14ac:dyDescent="0.25">
      <c r="A304" s="30" t="s">
        <v>2347</v>
      </c>
      <c r="B304" s="30" t="s">
        <v>2399</v>
      </c>
      <c r="C304" s="30">
        <v>669.41843400000005</v>
      </c>
      <c r="D304" s="31">
        <v>11065471</v>
      </c>
      <c r="E304" s="31">
        <v>1800954</v>
      </c>
      <c r="F304" s="31">
        <v>1349648</v>
      </c>
      <c r="G304" s="31">
        <v>1998049</v>
      </c>
      <c r="H304" s="31">
        <v>8180070</v>
      </c>
      <c r="I304" s="31">
        <v>5549400</v>
      </c>
      <c r="J304" s="31">
        <v>11468314624</v>
      </c>
      <c r="K304" s="31">
        <v>11006440448</v>
      </c>
      <c r="L304" s="31">
        <v>4426896384</v>
      </c>
      <c r="M304" s="31">
        <v>6720626176</v>
      </c>
      <c r="N304" s="31">
        <v>7480381952</v>
      </c>
      <c r="O304" s="31">
        <v>9071408128</v>
      </c>
    </row>
    <row r="305" spans="1:15" x14ac:dyDescent="0.25">
      <c r="A305" s="30" t="s">
        <v>2348</v>
      </c>
      <c r="B305" s="30" t="s">
        <v>2399</v>
      </c>
      <c r="C305" s="30">
        <v>664.46303899999998</v>
      </c>
      <c r="D305" s="31">
        <v>6148648</v>
      </c>
      <c r="E305" s="31">
        <v>2293698</v>
      </c>
      <c r="F305" s="31">
        <v>5216918</v>
      </c>
      <c r="G305" s="31">
        <v>5996970</v>
      </c>
      <c r="H305" s="31">
        <v>1135496</v>
      </c>
      <c r="I305" s="31">
        <v>4465973</v>
      </c>
      <c r="J305" s="31">
        <v>60288352256</v>
      </c>
      <c r="K305" s="31">
        <v>65271074816</v>
      </c>
      <c r="L305" s="31">
        <v>40481128448</v>
      </c>
      <c r="M305" s="31">
        <v>42516238336</v>
      </c>
      <c r="N305" s="31">
        <v>47452807168</v>
      </c>
      <c r="O305" s="31">
        <v>54199218176</v>
      </c>
    </row>
    <row r="306" spans="1:15" x14ac:dyDescent="0.25">
      <c r="A306" s="30" t="s">
        <v>2161</v>
      </c>
      <c r="B306" s="30" t="s">
        <v>2399</v>
      </c>
      <c r="C306" s="30">
        <v>647.43648900000005</v>
      </c>
      <c r="D306" s="31">
        <v>1154898</v>
      </c>
      <c r="E306" s="31">
        <v>1242405</v>
      </c>
      <c r="F306" s="31">
        <v>1269218</v>
      </c>
      <c r="G306" s="31">
        <v>1621084</v>
      </c>
      <c r="H306" s="31">
        <v>713525</v>
      </c>
      <c r="I306" s="31">
        <v>1152813</v>
      </c>
      <c r="J306" s="31">
        <v>202816552960</v>
      </c>
      <c r="K306" s="31">
        <v>220110438400</v>
      </c>
      <c r="L306" s="31">
        <v>47841247232</v>
      </c>
      <c r="M306" s="31">
        <v>70023700480</v>
      </c>
      <c r="N306" s="31">
        <v>91364147200</v>
      </c>
      <c r="O306" s="31">
        <v>122292256768</v>
      </c>
    </row>
    <row r="307" spans="1:15" x14ac:dyDescent="0.25">
      <c r="A307" s="30" t="s">
        <v>2350</v>
      </c>
      <c r="B307" s="30" t="s">
        <v>2399</v>
      </c>
      <c r="C307" s="30">
        <v>713.44464900000003</v>
      </c>
      <c r="D307" s="31">
        <v>6685331</v>
      </c>
      <c r="E307" s="31">
        <v>1598886</v>
      </c>
      <c r="F307" s="31">
        <v>338065</v>
      </c>
      <c r="G307" s="31">
        <v>362636</v>
      </c>
      <c r="H307" s="31">
        <v>5953531</v>
      </c>
      <c r="I307" s="31">
        <v>3881973</v>
      </c>
      <c r="J307" s="31">
        <v>9683007488</v>
      </c>
      <c r="K307" s="31">
        <v>9154498560</v>
      </c>
      <c r="L307" s="31">
        <v>3534173952</v>
      </c>
      <c r="M307" s="31">
        <v>5380635648</v>
      </c>
      <c r="N307" s="31">
        <v>6513938432</v>
      </c>
      <c r="O307" s="31">
        <v>7910410752</v>
      </c>
    </row>
    <row r="308" spans="1:15" x14ac:dyDescent="0.25">
      <c r="A308" s="30" t="s">
        <v>2351</v>
      </c>
      <c r="B308" s="30" t="s">
        <v>2399</v>
      </c>
      <c r="C308" s="30">
        <v>708.48925299999996</v>
      </c>
      <c r="D308" s="31">
        <v>1813331</v>
      </c>
      <c r="E308" s="31">
        <v>2280902</v>
      </c>
      <c r="F308" s="31">
        <v>1303281</v>
      </c>
      <c r="G308" s="31">
        <v>1083041</v>
      </c>
      <c r="H308" s="31">
        <v>1886757</v>
      </c>
      <c r="I308" s="31">
        <v>2772329</v>
      </c>
      <c r="J308" s="31">
        <v>50799886336</v>
      </c>
      <c r="K308" s="31">
        <v>54195724288</v>
      </c>
      <c r="L308" s="31">
        <v>32802019328</v>
      </c>
      <c r="M308" s="31">
        <v>34367303680</v>
      </c>
      <c r="N308" s="31">
        <v>40055562240</v>
      </c>
      <c r="O308" s="31">
        <v>45232201728</v>
      </c>
    </row>
    <row r="309" spans="1:15" x14ac:dyDescent="0.25">
      <c r="A309" s="30" t="s">
        <v>2163</v>
      </c>
      <c r="B309" s="30" t="s">
        <v>2399</v>
      </c>
      <c r="C309" s="30">
        <v>691.46270400000003</v>
      </c>
      <c r="D309" s="31">
        <v>915129</v>
      </c>
      <c r="E309" s="31">
        <v>679312</v>
      </c>
      <c r="F309" s="31">
        <v>957430</v>
      </c>
      <c r="G309" s="31">
        <v>929903</v>
      </c>
      <c r="H309" s="31">
        <v>497595</v>
      </c>
      <c r="I309" s="31">
        <v>832918</v>
      </c>
      <c r="J309" s="31">
        <v>166842204160</v>
      </c>
      <c r="K309" s="31">
        <v>180859568128</v>
      </c>
      <c r="L309" s="31">
        <v>41348268032</v>
      </c>
      <c r="M309" s="31">
        <v>62146400256</v>
      </c>
      <c r="N309" s="31">
        <v>72015495168</v>
      </c>
      <c r="O309" s="31">
        <v>102621331456</v>
      </c>
    </row>
    <row r="310" spans="1:15" x14ac:dyDescent="0.25">
      <c r="A310" s="30" t="s">
        <v>2353</v>
      </c>
      <c r="B310" s="30" t="s">
        <v>2399</v>
      </c>
      <c r="C310" s="30">
        <v>757.47086300000001</v>
      </c>
      <c r="D310" s="31">
        <v>2906994</v>
      </c>
      <c r="E310" s="31">
        <v>2649083</v>
      </c>
      <c r="F310" s="31">
        <v>3467114</v>
      </c>
      <c r="G310" s="31">
        <v>3672482</v>
      </c>
      <c r="H310" s="31">
        <v>5114195</v>
      </c>
      <c r="I310" s="31">
        <v>3086530</v>
      </c>
      <c r="J310" s="31">
        <v>7793857536</v>
      </c>
      <c r="K310" s="31">
        <v>7202720768</v>
      </c>
      <c r="L310" s="31">
        <v>2845272832</v>
      </c>
      <c r="M310" s="31">
        <v>4124666880</v>
      </c>
      <c r="N310" s="31">
        <v>4964656128</v>
      </c>
      <c r="O310" s="31">
        <v>5796500480</v>
      </c>
    </row>
    <row r="311" spans="1:15" x14ac:dyDescent="0.25">
      <c r="A311" s="30" t="s">
        <v>2354</v>
      </c>
      <c r="B311" s="30" t="s">
        <v>2399</v>
      </c>
      <c r="C311" s="30">
        <v>752.51546800000006</v>
      </c>
      <c r="D311" s="31">
        <v>41870480</v>
      </c>
      <c r="E311" s="31">
        <v>39163308</v>
      </c>
      <c r="F311" s="31">
        <v>22940926</v>
      </c>
      <c r="G311" s="31">
        <v>24245268</v>
      </c>
      <c r="H311" s="31">
        <v>13875153</v>
      </c>
      <c r="I311" s="31">
        <v>21967022</v>
      </c>
      <c r="J311" s="31">
        <v>43581390848</v>
      </c>
      <c r="K311" s="31">
        <v>45555466240</v>
      </c>
      <c r="L311" s="31">
        <v>24345667584</v>
      </c>
      <c r="M311" s="31">
        <v>25575286784</v>
      </c>
      <c r="N311" s="31">
        <v>31622088704</v>
      </c>
      <c r="O311" s="31">
        <v>34872107008</v>
      </c>
    </row>
    <row r="312" spans="1:15" x14ac:dyDescent="0.25">
      <c r="A312" s="30" t="s">
        <v>2164</v>
      </c>
      <c r="B312" s="30" t="s">
        <v>2399</v>
      </c>
      <c r="C312" s="30">
        <v>735.48891900000001</v>
      </c>
      <c r="D312" s="31">
        <v>5924798</v>
      </c>
      <c r="E312" s="31">
        <v>1962875</v>
      </c>
      <c r="F312" s="31">
        <v>639671</v>
      </c>
      <c r="G312" s="31">
        <v>587746</v>
      </c>
      <c r="H312" s="31">
        <v>724898</v>
      </c>
      <c r="I312" s="31">
        <v>5092449</v>
      </c>
      <c r="J312" s="31">
        <v>118203146240</v>
      </c>
      <c r="K312" s="31">
        <v>126779375616</v>
      </c>
      <c r="L312" s="31">
        <v>25972910080</v>
      </c>
      <c r="M312" s="31">
        <v>41314385920</v>
      </c>
      <c r="N312" s="31">
        <v>51003346944</v>
      </c>
      <c r="O312" s="31">
        <v>73356886016</v>
      </c>
    </row>
    <row r="313" spans="1:15" x14ac:dyDescent="0.25">
      <c r="A313" s="30" t="s">
        <v>2356</v>
      </c>
      <c r="B313" s="30" t="s">
        <v>2399</v>
      </c>
      <c r="C313" s="30">
        <v>801.49707799999999</v>
      </c>
      <c r="D313" s="31">
        <v>3043931</v>
      </c>
      <c r="E313" s="31">
        <v>2592332</v>
      </c>
      <c r="F313" s="31">
        <v>2963712</v>
      </c>
      <c r="G313" s="31">
        <v>3529773</v>
      </c>
      <c r="H313" s="31">
        <v>3661223</v>
      </c>
      <c r="I313" s="31">
        <v>3384444</v>
      </c>
      <c r="J313" s="31">
        <v>5896148992</v>
      </c>
      <c r="K313" s="31">
        <v>5368088576</v>
      </c>
      <c r="L313" s="31">
        <v>2040065024</v>
      </c>
      <c r="M313" s="31">
        <v>3148534272</v>
      </c>
      <c r="N313" s="31">
        <v>3379228160</v>
      </c>
      <c r="O313" s="31">
        <v>4304379904</v>
      </c>
    </row>
    <row r="314" spans="1:15" x14ac:dyDescent="0.25">
      <c r="A314" s="30" t="s">
        <v>2357</v>
      </c>
      <c r="B314" s="30" t="s">
        <v>2399</v>
      </c>
      <c r="C314" s="30">
        <v>796.54168300000003</v>
      </c>
      <c r="D314" s="31">
        <v>5940347</v>
      </c>
      <c r="E314" s="31">
        <v>5374887</v>
      </c>
      <c r="F314" s="31">
        <v>6789357</v>
      </c>
      <c r="G314" s="31">
        <v>6777943</v>
      </c>
      <c r="H314" s="31">
        <v>6682190</v>
      </c>
      <c r="I314" s="31">
        <v>6447472</v>
      </c>
      <c r="J314" s="31">
        <v>28654153728</v>
      </c>
      <c r="K314" s="31">
        <v>30031056896</v>
      </c>
      <c r="L314" s="31">
        <v>17255133184</v>
      </c>
      <c r="M314" s="31">
        <v>18225158144</v>
      </c>
      <c r="N314" s="31">
        <v>20014589952</v>
      </c>
      <c r="O314" s="31">
        <v>22485147648</v>
      </c>
    </row>
    <row r="315" spans="1:15" x14ac:dyDescent="0.25">
      <c r="A315" s="30" t="s">
        <v>2165</v>
      </c>
      <c r="B315" s="30" t="s">
        <v>2399</v>
      </c>
      <c r="C315" s="30">
        <v>779.51513299999999</v>
      </c>
      <c r="D315" s="31">
        <v>822903</v>
      </c>
      <c r="E315" s="31">
        <v>681586</v>
      </c>
      <c r="F315" s="31">
        <v>827525</v>
      </c>
      <c r="G315" s="31">
        <v>932854</v>
      </c>
      <c r="H315" s="31">
        <v>612171</v>
      </c>
      <c r="I315" s="31">
        <v>1121670</v>
      </c>
      <c r="J315" s="31">
        <v>70225338368</v>
      </c>
      <c r="K315" s="31">
        <v>74996850688</v>
      </c>
      <c r="L315" s="31">
        <v>14071641088</v>
      </c>
      <c r="M315" s="31">
        <v>21583144960</v>
      </c>
      <c r="N315" s="31">
        <v>29277706240</v>
      </c>
      <c r="O315" s="31">
        <v>40011067392</v>
      </c>
    </row>
    <row r="316" spans="1:15" x14ac:dyDescent="0.25">
      <c r="A316" s="30" t="s">
        <v>2359</v>
      </c>
      <c r="B316" s="30" t="s">
        <v>2399</v>
      </c>
      <c r="C316" s="30">
        <v>845.52329299999997</v>
      </c>
      <c r="D316" s="31">
        <v>6209643</v>
      </c>
      <c r="E316" s="31">
        <v>3989236</v>
      </c>
      <c r="F316" s="31">
        <v>12118816</v>
      </c>
      <c r="G316" s="31">
        <v>13517480</v>
      </c>
      <c r="H316" s="31">
        <v>15920837</v>
      </c>
      <c r="I316" s="31">
        <v>13192175</v>
      </c>
      <c r="J316" s="31">
        <v>4070900480</v>
      </c>
      <c r="K316" s="31">
        <v>3722504960</v>
      </c>
      <c r="L316" s="31">
        <v>1185563264</v>
      </c>
      <c r="M316" s="31">
        <v>1948147200</v>
      </c>
      <c r="N316" s="31">
        <v>2699753216</v>
      </c>
      <c r="O316" s="31">
        <v>2846904064</v>
      </c>
    </row>
    <row r="317" spans="1:15" x14ac:dyDescent="0.25">
      <c r="A317" s="30" t="s">
        <v>2360</v>
      </c>
      <c r="B317" s="30" t="s">
        <v>2399</v>
      </c>
      <c r="C317" s="30">
        <v>840.56789800000001</v>
      </c>
      <c r="D317" s="31">
        <v>4500707</v>
      </c>
      <c r="E317" s="31">
        <v>3886308</v>
      </c>
      <c r="F317" s="31">
        <v>4726809</v>
      </c>
      <c r="G317" s="31">
        <v>4807941</v>
      </c>
      <c r="H317" s="31">
        <v>4255977</v>
      </c>
      <c r="I317" s="31">
        <v>4479491</v>
      </c>
      <c r="J317" s="31">
        <v>18091722752</v>
      </c>
      <c r="K317" s="31">
        <v>19214229504</v>
      </c>
      <c r="L317" s="31">
        <v>9782544384</v>
      </c>
      <c r="M317" s="31">
        <v>10330189824</v>
      </c>
      <c r="N317" s="31">
        <v>13589912576</v>
      </c>
      <c r="O317" s="31">
        <v>15750309888</v>
      </c>
    </row>
    <row r="318" spans="1:15" x14ac:dyDescent="0.25">
      <c r="A318" s="30" t="s">
        <v>2166</v>
      </c>
      <c r="B318" s="30" t="s">
        <v>2399</v>
      </c>
      <c r="C318" s="30">
        <v>823.54134799999997</v>
      </c>
      <c r="D318" s="31">
        <v>3334862</v>
      </c>
      <c r="E318" s="31">
        <v>2912829</v>
      </c>
      <c r="F318" s="31">
        <v>2796332</v>
      </c>
      <c r="G318" s="31">
        <v>2017114</v>
      </c>
      <c r="H318" s="31">
        <v>1529279</v>
      </c>
      <c r="I318" s="31">
        <v>1321939</v>
      </c>
      <c r="J318" s="31">
        <v>34045134848</v>
      </c>
      <c r="K318" s="31">
        <v>36595384320</v>
      </c>
      <c r="L318" s="31">
        <v>6833578496</v>
      </c>
      <c r="M318" s="31">
        <v>11135674368</v>
      </c>
      <c r="N318" s="31">
        <v>13739513856</v>
      </c>
      <c r="O318" s="31">
        <v>20786210816</v>
      </c>
    </row>
    <row r="319" spans="1:15" x14ac:dyDescent="0.25">
      <c r="A319" s="30" t="s">
        <v>2362</v>
      </c>
      <c r="B319" s="30" t="s">
        <v>2399</v>
      </c>
      <c r="C319" s="30">
        <v>889.54950799999995</v>
      </c>
      <c r="D319" s="31">
        <v>148</v>
      </c>
      <c r="E319" s="31">
        <v>0</v>
      </c>
      <c r="F319" s="31">
        <v>0</v>
      </c>
      <c r="G319" s="31">
        <v>1064</v>
      </c>
      <c r="H319" s="31">
        <v>0</v>
      </c>
      <c r="I319" s="31">
        <v>0</v>
      </c>
      <c r="J319" s="31">
        <v>3117823488</v>
      </c>
      <c r="K319" s="31">
        <v>2708620800</v>
      </c>
      <c r="L319" s="31">
        <v>739460288</v>
      </c>
      <c r="M319" s="31">
        <v>1259399296</v>
      </c>
      <c r="N319" s="31">
        <v>1334053632</v>
      </c>
      <c r="O319" s="31">
        <v>1770701056</v>
      </c>
    </row>
    <row r="320" spans="1:15" x14ac:dyDescent="0.25">
      <c r="A320" s="30" t="s">
        <v>2363</v>
      </c>
      <c r="B320" s="30" t="s">
        <v>2399</v>
      </c>
      <c r="C320" s="30">
        <v>884.59411299999999</v>
      </c>
      <c r="D320" s="31">
        <v>1985612</v>
      </c>
      <c r="E320" s="31">
        <v>1626931</v>
      </c>
      <c r="F320" s="31">
        <v>2126197</v>
      </c>
      <c r="G320" s="31">
        <v>2143267</v>
      </c>
      <c r="H320" s="31">
        <v>2063767</v>
      </c>
      <c r="I320" s="31">
        <v>2129933</v>
      </c>
      <c r="J320" s="31">
        <v>12513846272</v>
      </c>
      <c r="K320" s="31">
        <v>13467417600</v>
      </c>
      <c r="L320" s="31">
        <v>5720599040</v>
      </c>
      <c r="M320" s="31">
        <v>6093496320</v>
      </c>
      <c r="N320" s="31">
        <v>7744076800</v>
      </c>
      <c r="O320" s="31">
        <v>9257802752</v>
      </c>
    </row>
    <row r="321" spans="1:15" x14ac:dyDescent="0.25">
      <c r="A321" s="30" t="s">
        <v>2167</v>
      </c>
      <c r="B321" s="30" t="s">
        <v>2399</v>
      </c>
      <c r="C321" s="30">
        <v>867.56756299999995</v>
      </c>
      <c r="D321" s="31">
        <v>569553</v>
      </c>
      <c r="E321" s="31">
        <v>231218</v>
      </c>
      <c r="F321" s="31">
        <v>288706</v>
      </c>
      <c r="G321" s="31">
        <v>330869</v>
      </c>
      <c r="H321" s="31">
        <v>104947</v>
      </c>
      <c r="I321" s="31">
        <v>200103</v>
      </c>
      <c r="J321" s="31">
        <v>16397848576</v>
      </c>
      <c r="K321" s="31">
        <v>17556596736</v>
      </c>
      <c r="L321" s="31">
        <v>2906525696</v>
      </c>
      <c r="M321" s="31">
        <v>4428872192</v>
      </c>
      <c r="N321" s="31">
        <v>6131193856</v>
      </c>
      <c r="O321" s="31">
        <v>8695465984</v>
      </c>
    </row>
    <row r="322" spans="1:15" x14ac:dyDescent="0.25">
      <c r="A322" s="30" t="s">
        <v>2365</v>
      </c>
      <c r="B322" s="30" t="s">
        <v>2399</v>
      </c>
      <c r="C322" s="30">
        <v>933.57572200000004</v>
      </c>
      <c r="D322" s="31">
        <v>3755702</v>
      </c>
      <c r="E322" s="31">
        <v>3401974</v>
      </c>
      <c r="F322" s="31">
        <v>1695272</v>
      </c>
      <c r="G322" s="31">
        <v>913199</v>
      </c>
      <c r="H322" s="31">
        <v>3833301</v>
      </c>
      <c r="I322" s="31">
        <v>4507422</v>
      </c>
      <c r="J322" s="31">
        <v>2530660096</v>
      </c>
      <c r="K322" s="31">
        <v>2300152832</v>
      </c>
      <c r="L322" s="31">
        <v>2050670848</v>
      </c>
      <c r="M322" s="31">
        <v>1675727744</v>
      </c>
      <c r="N322" s="31">
        <v>2075483648</v>
      </c>
      <c r="O322" s="31">
        <v>2554319616</v>
      </c>
    </row>
    <row r="323" spans="1:15" x14ac:dyDescent="0.25">
      <c r="A323" s="30" t="s">
        <v>2366</v>
      </c>
      <c r="B323" s="30" t="s">
        <v>2399</v>
      </c>
      <c r="C323" s="30">
        <v>928.62032699999997</v>
      </c>
      <c r="D323" s="31">
        <v>0</v>
      </c>
      <c r="E323" s="31">
        <v>92303</v>
      </c>
      <c r="F323" s="31">
        <v>9327</v>
      </c>
      <c r="G323" s="31">
        <v>42505</v>
      </c>
      <c r="H323" s="31">
        <v>968690</v>
      </c>
      <c r="I323" s="31">
        <v>39381</v>
      </c>
      <c r="J323" s="31">
        <v>10408642560</v>
      </c>
      <c r="K323" s="31">
        <v>11377314816</v>
      </c>
      <c r="L323" s="31">
        <v>10043583488</v>
      </c>
      <c r="M323" s="31">
        <v>9737109504</v>
      </c>
      <c r="N323" s="31">
        <v>7457531904</v>
      </c>
      <c r="O323" s="31">
        <v>9179237376</v>
      </c>
    </row>
    <row r="324" spans="1:15" x14ac:dyDescent="0.25">
      <c r="A324" s="30" t="s">
        <v>2168</v>
      </c>
      <c r="B324" s="30" t="s">
        <v>2399</v>
      </c>
      <c r="C324" s="30">
        <v>911.59377800000004</v>
      </c>
      <c r="D324" s="31">
        <v>174459</v>
      </c>
      <c r="E324" s="31">
        <v>103764</v>
      </c>
      <c r="F324" s="31">
        <v>138564</v>
      </c>
      <c r="G324" s="31">
        <v>139807</v>
      </c>
      <c r="H324" s="31">
        <v>11866</v>
      </c>
      <c r="I324" s="31">
        <v>74076</v>
      </c>
      <c r="J324" s="31">
        <v>22510893056</v>
      </c>
      <c r="K324" s="31">
        <v>22861127680</v>
      </c>
      <c r="L324" s="31">
        <v>38590861312</v>
      </c>
      <c r="M324" s="31">
        <v>41932185600</v>
      </c>
      <c r="N324" s="31">
        <v>16284901376</v>
      </c>
      <c r="O324" s="31">
        <v>20182573056</v>
      </c>
    </row>
    <row r="325" spans="1:15" x14ac:dyDescent="0.25">
      <c r="A325" s="30" t="s">
        <v>2368</v>
      </c>
      <c r="B325" s="30" t="s">
        <v>2399</v>
      </c>
      <c r="C325" s="30">
        <v>977.60193700000002</v>
      </c>
      <c r="D325" s="31">
        <v>0</v>
      </c>
      <c r="E325" s="31">
        <v>256</v>
      </c>
      <c r="F325" s="31">
        <v>2609</v>
      </c>
      <c r="G325" s="31">
        <v>4706</v>
      </c>
      <c r="H325" s="31">
        <v>1598</v>
      </c>
      <c r="I325" s="31">
        <v>9875</v>
      </c>
      <c r="J325" s="31">
        <v>1149673088</v>
      </c>
      <c r="K325" s="31">
        <v>993206528</v>
      </c>
      <c r="L325" s="31">
        <v>258006816</v>
      </c>
      <c r="M325" s="31">
        <v>581991232</v>
      </c>
      <c r="N325" s="31">
        <v>412245376</v>
      </c>
      <c r="O325" s="31">
        <v>729794432</v>
      </c>
    </row>
    <row r="326" spans="1:15" x14ac:dyDescent="0.25">
      <c r="A326" s="30" t="s">
        <v>2369</v>
      </c>
      <c r="B326" s="30" t="s">
        <v>2399</v>
      </c>
      <c r="C326" s="30">
        <v>972.64654199999995</v>
      </c>
      <c r="D326" s="31">
        <v>6076</v>
      </c>
      <c r="E326" s="31">
        <v>542440</v>
      </c>
      <c r="F326" s="31">
        <v>791451</v>
      </c>
      <c r="G326" s="31">
        <v>0</v>
      </c>
      <c r="H326" s="31">
        <v>254582</v>
      </c>
      <c r="I326" s="31">
        <v>186375</v>
      </c>
      <c r="J326" s="31">
        <v>4775748096</v>
      </c>
      <c r="K326" s="31">
        <v>5390336512</v>
      </c>
      <c r="L326" s="31">
        <v>1631543168</v>
      </c>
      <c r="M326" s="31">
        <v>1867695360</v>
      </c>
      <c r="N326" s="31">
        <v>2247862784</v>
      </c>
      <c r="O326" s="31">
        <v>3128473856</v>
      </c>
    </row>
    <row r="327" spans="1:15" x14ac:dyDescent="0.25">
      <c r="A327" s="30" t="s">
        <v>2169</v>
      </c>
      <c r="B327" s="30" t="s">
        <v>2399</v>
      </c>
      <c r="C327" s="30">
        <v>955.61999200000002</v>
      </c>
      <c r="D327" s="31">
        <v>96758</v>
      </c>
      <c r="E327" s="31">
        <v>113215</v>
      </c>
      <c r="F327" s="31">
        <v>83601</v>
      </c>
      <c r="G327" s="31">
        <v>76704</v>
      </c>
      <c r="H327" s="31">
        <v>93</v>
      </c>
      <c r="I327" s="31">
        <v>27937</v>
      </c>
      <c r="J327" s="31">
        <v>3153102336</v>
      </c>
      <c r="K327" s="31">
        <v>3342744576</v>
      </c>
      <c r="L327" s="31">
        <v>890260544</v>
      </c>
      <c r="M327" s="31">
        <v>1320629120</v>
      </c>
      <c r="N327" s="31">
        <v>1125947648</v>
      </c>
      <c r="O327" s="31">
        <v>1823674240</v>
      </c>
    </row>
    <row r="328" spans="1:15" x14ac:dyDescent="0.25">
      <c r="A328" s="30" t="s">
        <v>2371</v>
      </c>
      <c r="B328" s="30" t="s">
        <v>2399</v>
      </c>
      <c r="C328" s="30">
        <v>1021.628152</v>
      </c>
      <c r="D328" s="31">
        <v>0</v>
      </c>
      <c r="E328" s="31">
        <v>501</v>
      </c>
      <c r="F328" s="31">
        <v>0</v>
      </c>
      <c r="G328" s="31">
        <v>0</v>
      </c>
      <c r="H328" s="31">
        <v>322</v>
      </c>
      <c r="I328" s="31">
        <v>54484</v>
      </c>
      <c r="J328" s="31">
        <v>675220608</v>
      </c>
      <c r="K328" s="31">
        <v>620132288</v>
      </c>
      <c r="L328" s="31">
        <v>194876704</v>
      </c>
      <c r="M328" s="31">
        <v>303538624</v>
      </c>
      <c r="N328" s="31">
        <v>156455152</v>
      </c>
      <c r="O328" s="31">
        <v>347257024</v>
      </c>
    </row>
    <row r="329" spans="1:15" x14ac:dyDescent="0.25">
      <c r="A329" s="30" t="s">
        <v>2372</v>
      </c>
      <c r="B329" s="30" t="s">
        <v>2399</v>
      </c>
      <c r="C329" s="30">
        <v>1016.672757</v>
      </c>
      <c r="D329" s="31">
        <v>0</v>
      </c>
      <c r="E329" s="31">
        <v>794385</v>
      </c>
      <c r="F329" s="31">
        <v>8660450</v>
      </c>
      <c r="G329" s="31">
        <v>10592499</v>
      </c>
      <c r="H329" s="31">
        <v>3025681</v>
      </c>
      <c r="I329" s="31">
        <v>2528014</v>
      </c>
      <c r="J329" s="31">
        <v>2678747648</v>
      </c>
      <c r="K329" s="31">
        <v>3101102080</v>
      </c>
      <c r="L329" s="31">
        <v>1867009280</v>
      </c>
      <c r="M329" s="31">
        <v>2229433088</v>
      </c>
      <c r="N329" s="31">
        <v>1821829504</v>
      </c>
      <c r="O329" s="31">
        <v>2641626368</v>
      </c>
    </row>
    <row r="330" spans="1:15" x14ac:dyDescent="0.25">
      <c r="A330" s="30" t="s">
        <v>2170</v>
      </c>
      <c r="B330" s="30" t="s">
        <v>2399</v>
      </c>
      <c r="C330" s="30">
        <v>999.646207</v>
      </c>
      <c r="D330" s="31">
        <v>1082162</v>
      </c>
      <c r="E330" s="31">
        <v>970877</v>
      </c>
      <c r="F330" s="31">
        <v>12879688</v>
      </c>
      <c r="G330" s="31">
        <v>12553917</v>
      </c>
      <c r="H330" s="31">
        <v>1030473</v>
      </c>
      <c r="I330" s="31">
        <v>1710520</v>
      </c>
      <c r="J330" s="31">
        <v>1393085824</v>
      </c>
      <c r="K330" s="31">
        <v>1401129984</v>
      </c>
      <c r="L330" s="31">
        <v>659131264</v>
      </c>
      <c r="M330" s="31">
        <v>919479808</v>
      </c>
      <c r="N330" s="31">
        <v>741921280</v>
      </c>
      <c r="O330" s="31">
        <v>885680960</v>
      </c>
    </row>
    <row r="331" spans="1:15" x14ac:dyDescent="0.25">
      <c r="A331" s="30" t="s">
        <v>2374</v>
      </c>
      <c r="B331" s="30" t="s">
        <v>2399</v>
      </c>
      <c r="C331" s="30">
        <v>1065.6543670000001</v>
      </c>
      <c r="D331" s="31">
        <v>2128141</v>
      </c>
      <c r="E331" s="31">
        <v>1980844</v>
      </c>
      <c r="F331" s="31">
        <v>5574380</v>
      </c>
      <c r="G331" s="31">
        <v>6048689</v>
      </c>
      <c r="H331" s="31">
        <v>4706454</v>
      </c>
      <c r="I331" s="31">
        <v>3143048</v>
      </c>
      <c r="J331" s="31">
        <v>27935156224</v>
      </c>
      <c r="K331" s="31">
        <v>24168273920</v>
      </c>
      <c r="L331" s="31">
        <v>35543105536</v>
      </c>
      <c r="M331" s="31">
        <v>54966173696</v>
      </c>
      <c r="N331" s="31">
        <v>15572182016</v>
      </c>
      <c r="O331" s="31">
        <v>28153903104</v>
      </c>
    </row>
    <row r="332" spans="1:15" x14ac:dyDescent="0.25">
      <c r="A332" s="30" t="s">
        <v>2171</v>
      </c>
      <c r="B332" s="30" t="s">
        <v>2399</v>
      </c>
      <c r="C332" s="30">
        <v>1043.6724220000001</v>
      </c>
      <c r="D332" s="31">
        <v>12625201</v>
      </c>
      <c r="E332" s="31">
        <v>7011596</v>
      </c>
      <c r="F332" s="31">
        <v>49823088</v>
      </c>
      <c r="G332" s="31">
        <v>30650336</v>
      </c>
      <c r="H332" s="31">
        <v>23756032</v>
      </c>
      <c r="I332" s="31">
        <v>15256135</v>
      </c>
      <c r="J332" s="31">
        <v>11026582528</v>
      </c>
      <c r="K332" s="31">
        <v>12308545536</v>
      </c>
      <c r="L332" s="31">
        <v>20890783744</v>
      </c>
      <c r="M332" s="31">
        <v>24154255360</v>
      </c>
      <c r="N332" s="31">
        <v>2441108224</v>
      </c>
      <c r="O332" s="31">
        <v>3616403456</v>
      </c>
    </row>
    <row r="333" spans="1:15" x14ac:dyDescent="0.25">
      <c r="A333" s="30" t="s">
        <v>2377</v>
      </c>
      <c r="B333" s="30" t="s">
        <v>2399</v>
      </c>
      <c r="C333" s="30">
        <v>1109.680582</v>
      </c>
      <c r="D333" s="31">
        <v>53750</v>
      </c>
      <c r="E333" s="31">
        <v>3991</v>
      </c>
      <c r="F333" s="31">
        <v>4264</v>
      </c>
      <c r="G333" s="31">
        <v>2273</v>
      </c>
      <c r="H333" s="31">
        <v>0</v>
      </c>
      <c r="I333" s="31">
        <v>24543</v>
      </c>
      <c r="J333" s="31">
        <v>9146196992</v>
      </c>
      <c r="K333" s="31">
        <v>8467459584</v>
      </c>
      <c r="L333" s="31">
        <v>7609309184</v>
      </c>
      <c r="M333" s="31">
        <v>8597586944</v>
      </c>
      <c r="N333" s="31">
        <v>6097760768</v>
      </c>
      <c r="O333" s="31">
        <v>7968548352</v>
      </c>
    </row>
    <row r="334" spans="1:15" x14ac:dyDescent="0.25">
      <c r="A334" s="30" t="s">
        <v>2172</v>
      </c>
      <c r="B334" s="30" t="s">
        <v>2399</v>
      </c>
      <c r="C334" s="30">
        <v>1087.698637</v>
      </c>
      <c r="D334" s="31">
        <v>1178681</v>
      </c>
      <c r="E334" s="31">
        <v>1758721</v>
      </c>
      <c r="F334" s="31">
        <v>1812022</v>
      </c>
      <c r="G334" s="31">
        <v>2247237</v>
      </c>
      <c r="H334" s="31">
        <v>3056144</v>
      </c>
      <c r="I334" s="31">
        <v>2479314</v>
      </c>
      <c r="J334" s="31">
        <v>73048555520</v>
      </c>
      <c r="K334" s="31">
        <v>69725347840</v>
      </c>
      <c r="L334" s="31">
        <v>112823812096</v>
      </c>
      <c r="M334" s="31">
        <v>121270280192</v>
      </c>
      <c r="N334" s="31">
        <v>62846054400</v>
      </c>
      <c r="O334" s="31">
        <v>73650962432</v>
      </c>
    </row>
    <row r="335" spans="1:15" x14ac:dyDescent="0.25">
      <c r="A335" s="30" t="s">
        <v>2381</v>
      </c>
      <c r="B335" s="30" t="s">
        <v>2399</v>
      </c>
      <c r="C335" s="30">
        <v>405.261145</v>
      </c>
      <c r="D335" s="31">
        <v>23784224</v>
      </c>
      <c r="E335" s="31">
        <v>7742821</v>
      </c>
      <c r="F335" s="31">
        <v>15115651</v>
      </c>
      <c r="G335" s="31">
        <v>16627068</v>
      </c>
      <c r="H335" s="31">
        <v>28904778</v>
      </c>
      <c r="I335" s="31">
        <v>29427134</v>
      </c>
      <c r="J335" s="31">
        <v>2049522176</v>
      </c>
      <c r="K335" s="31">
        <v>1572565760</v>
      </c>
      <c r="L335" s="31">
        <v>1363073792</v>
      </c>
      <c r="M335" s="31">
        <v>1681606016</v>
      </c>
      <c r="N335" s="31">
        <v>1958888704</v>
      </c>
      <c r="O335" s="31">
        <v>2467149568</v>
      </c>
    </row>
    <row r="336" spans="1:15" x14ac:dyDescent="0.25">
      <c r="A336" s="30" t="s">
        <v>2382</v>
      </c>
      <c r="B336" s="30" t="s">
        <v>2399</v>
      </c>
      <c r="C336" s="30">
        <v>400.30574999999999</v>
      </c>
      <c r="D336" s="31">
        <v>592418</v>
      </c>
      <c r="E336" s="31">
        <v>338655</v>
      </c>
      <c r="F336" s="31">
        <v>697054</v>
      </c>
      <c r="G336" s="31">
        <v>796267</v>
      </c>
      <c r="H336" s="31">
        <v>779880</v>
      </c>
      <c r="I336" s="31">
        <v>192671</v>
      </c>
      <c r="J336" s="31">
        <v>2549447168</v>
      </c>
      <c r="K336" s="31">
        <v>2929582592</v>
      </c>
      <c r="L336" s="31">
        <v>2208808448</v>
      </c>
      <c r="M336" s="31">
        <v>1970766208</v>
      </c>
      <c r="N336" s="31">
        <v>2016954496</v>
      </c>
      <c r="O336" s="31">
        <v>2039149824</v>
      </c>
    </row>
    <row r="337" spans="1:15" x14ac:dyDescent="0.25">
      <c r="A337" s="30" t="s">
        <v>2177</v>
      </c>
      <c r="B337" s="30" t="s">
        <v>2399</v>
      </c>
      <c r="C337" s="30">
        <v>383.2792</v>
      </c>
      <c r="D337" s="31">
        <v>253693</v>
      </c>
      <c r="E337" s="31">
        <v>345812</v>
      </c>
      <c r="F337" s="31">
        <v>467429</v>
      </c>
      <c r="G337" s="31">
        <v>491284</v>
      </c>
      <c r="H337" s="31">
        <v>172153</v>
      </c>
      <c r="I337" s="31">
        <v>226773</v>
      </c>
      <c r="J337" s="31">
        <v>27733405696</v>
      </c>
      <c r="K337" s="31">
        <v>31789953024</v>
      </c>
      <c r="L337" s="31">
        <v>7658839040</v>
      </c>
      <c r="M337" s="31">
        <v>10792395776</v>
      </c>
      <c r="N337" s="31">
        <v>12119745536</v>
      </c>
      <c r="O337" s="31">
        <v>18369814528</v>
      </c>
    </row>
    <row r="338" spans="1:15" x14ac:dyDescent="0.25">
      <c r="A338" s="30" t="s">
        <v>2384</v>
      </c>
      <c r="B338" s="30" t="s">
        <v>2399</v>
      </c>
      <c r="C338" s="30">
        <v>449.28735999999998</v>
      </c>
      <c r="D338" s="31">
        <v>55459748</v>
      </c>
      <c r="E338" s="31">
        <v>26183814</v>
      </c>
      <c r="F338" s="31">
        <v>16520969</v>
      </c>
      <c r="G338" s="31">
        <v>17458482</v>
      </c>
      <c r="H338" s="31">
        <v>52385220</v>
      </c>
      <c r="I338" s="31">
        <v>48381736</v>
      </c>
      <c r="J338" s="31">
        <v>5450116096</v>
      </c>
      <c r="K338" s="31">
        <v>5492168192</v>
      </c>
      <c r="L338" s="31">
        <v>2521737984</v>
      </c>
      <c r="M338" s="31">
        <v>3457737216</v>
      </c>
      <c r="N338" s="31">
        <v>3585906432</v>
      </c>
      <c r="O338" s="31">
        <v>4378376192</v>
      </c>
    </row>
    <row r="339" spans="1:15" x14ac:dyDescent="0.25">
      <c r="A339" s="30" t="s">
        <v>2385</v>
      </c>
      <c r="B339" s="30" t="s">
        <v>2399</v>
      </c>
      <c r="C339" s="30">
        <v>444.33196500000003</v>
      </c>
      <c r="D339" s="31">
        <v>2522</v>
      </c>
      <c r="E339" s="31">
        <v>1595</v>
      </c>
      <c r="F339" s="31">
        <v>550</v>
      </c>
      <c r="G339" s="31">
        <v>0</v>
      </c>
      <c r="H339" s="31">
        <v>9224</v>
      </c>
      <c r="I339" s="31">
        <v>4933</v>
      </c>
      <c r="J339" s="31">
        <v>9582097408</v>
      </c>
      <c r="K339" s="31">
        <v>10711124992</v>
      </c>
      <c r="L339" s="31">
        <v>7885790720</v>
      </c>
      <c r="M339" s="31">
        <v>7502624256</v>
      </c>
      <c r="N339" s="31">
        <v>7428660224</v>
      </c>
      <c r="O339" s="31">
        <v>8344588800</v>
      </c>
    </row>
    <row r="340" spans="1:15" x14ac:dyDescent="0.25">
      <c r="A340" s="30" t="s">
        <v>2178</v>
      </c>
      <c r="B340" s="30" t="s">
        <v>2399</v>
      </c>
      <c r="C340" s="30">
        <v>427.30541499999998</v>
      </c>
      <c r="D340" s="31">
        <v>1350918</v>
      </c>
      <c r="E340" s="31">
        <v>1133216</v>
      </c>
      <c r="F340" s="31">
        <v>1519148</v>
      </c>
      <c r="G340" s="31">
        <v>1553962</v>
      </c>
      <c r="H340" s="31">
        <v>549117</v>
      </c>
      <c r="I340" s="31">
        <v>829373</v>
      </c>
      <c r="J340" s="31">
        <v>74262642688</v>
      </c>
      <c r="K340" s="31">
        <v>84211679232</v>
      </c>
      <c r="L340" s="31">
        <v>19100008448</v>
      </c>
      <c r="M340" s="31">
        <v>27471740928</v>
      </c>
      <c r="N340" s="31">
        <v>31740301312</v>
      </c>
      <c r="O340" s="31">
        <v>41276571648</v>
      </c>
    </row>
    <row r="341" spans="1:15" x14ac:dyDescent="0.25">
      <c r="A341" s="30" t="s">
        <v>2387</v>
      </c>
      <c r="B341" s="30" t="s">
        <v>2399</v>
      </c>
      <c r="C341" s="30">
        <v>493.31357500000001</v>
      </c>
      <c r="D341" s="31">
        <v>127729272</v>
      </c>
      <c r="E341" s="31">
        <v>47114540</v>
      </c>
      <c r="F341" s="31">
        <v>63023084</v>
      </c>
      <c r="G341" s="31">
        <v>56902576</v>
      </c>
      <c r="H341" s="31">
        <v>139540400</v>
      </c>
      <c r="I341" s="31">
        <v>132462744</v>
      </c>
      <c r="J341" s="31">
        <v>7408047616</v>
      </c>
      <c r="K341" s="31">
        <v>6752885760</v>
      </c>
      <c r="L341" s="31">
        <v>3725256960</v>
      </c>
      <c r="M341" s="31">
        <v>4888172032</v>
      </c>
      <c r="N341" s="31">
        <v>5534536192</v>
      </c>
      <c r="O341" s="31">
        <v>6421861888</v>
      </c>
    </row>
    <row r="342" spans="1:15" x14ac:dyDescent="0.25">
      <c r="A342" s="30" t="s">
        <v>2388</v>
      </c>
      <c r="B342" s="30" t="s">
        <v>2399</v>
      </c>
      <c r="C342" s="30">
        <v>488.35818</v>
      </c>
      <c r="D342" s="31">
        <v>212827</v>
      </c>
      <c r="E342" s="31">
        <v>162916</v>
      </c>
      <c r="F342" s="31">
        <v>2983</v>
      </c>
      <c r="G342" s="31">
        <v>440811</v>
      </c>
      <c r="H342" s="31">
        <v>0</v>
      </c>
      <c r="I342" s="31">
        <v>331199</v>
      </c>
      <c r="J342" s="31">
        <v>23320080384</v>
      </c>
      <c r="K342" s="31">
        <v>26037477376</v>
      </c>
      <c r="L342" s="31">
        <v>17603713024</v>
      </c>
      <c r="M342" s="31">
        <v>16706360320</v>
      </c>
      <c r="N342" s="31">
        <v>17573017600</v>
      </c>
      <c r="O342" s="31">
        <v>17996150784</v>
      </c>
    </row>
    <row r="343" spans="1:15" x14ac:dyDescent="0.25">
      <c r="A343" s="30" t="s">
        <v>2179</v>
      </c>
      <c r="B343" s="30" t="s">
        <v>2399</v>
      </c>
      <c r="C343" s="30">
        <v>471.33163000000002</v>
      </c>
      <c r="D343" s="31">
        <v>1646494</v>
      </c>
      <c r="E343" s="31">
        <v>1542990</v>
      </c>
      <c r="F343" s="31">
        <v>2265187</v>
      </c>
      <c r="G343" s="31">
        <v>1815638</v>
      </c>
      <c r="H343" s="31">
        <v>785011</v>
      </c>
      <c r="I343" s="31">
        <v>1136213</v>
      </c>
      <c r="J343" s="31">
        <v>113883586560</v>
      </c>
      <c r="K343" s="31">
        <v>126692802560</v>
      </c>
      <c r="L343" s="31">
        <v>29465731072</v>
      </c>
      <c r="M343" s="31">
        <v>43988992000</v>
      </c>
      <c r="N343" s="31">
        <v>49228357632</v>
      </c>
      <c r="O343" s="31">
        <v>70958505984</v>
      </c>
    </row>
    <row r="344" spans="1:15" x14ac:dyDescent="0.25">
      <c r="A344" s="30" t="s">
        <v>2390</v>
      </c>
      <c r="B344" s="30" t="s">
        <v>2399</v>
      </c>
      <c r="C344" s="30">
        <v>537.339789</v>
      </c>
      <c r="D344" s="31">
        <v>12880702</v>
      </c>
      <c r="E344" s="31">
        <v>3819526</v>
      </c>
      <c r="F344" s="31">
        <v>5125886</v>
      </c>
      <c r="G344" s="31">
        <v>4989824</v>
      </c>
      <c r="H344" s="31">
        <v>13558030</v>
      </c>
      <c r="I344" s="31">
        <v>10393730</v>
      </c>
      <c r="J344" s="31">
        <v>7230743040</v>
      </c>
      <c r="K344" s="31">
        <v>7686789632</v>
      </c>
      <c r="L344" s="31">
        <v>4214908928</v>
      </c>
      <c r="M344" s="31">
        <v>5216975360</v>
      </c>
      <c r="N344" s="31">
        <v>6528251904</v>
      </c>
      <c r="O344" s="31">
        <v>6210714624</v>
      </c>
    </row>
    <row r="345" spans="1:15" x14ac:dyDescent="0.25">
      <c r="A345" s="30" t="s">
        <v>2391</v>
      </c>
      <c r="B345" s="30" t="s">
        <v>2399</v>
      </c>
      <c r="C345" s="30">
        <v>532.38439400000004</v>
      </c>
      <c r="D345" s="31">
        <v>25033</v>
      </c>
      <c r="E345" s="31">
        <v>38317</v>
      </c>
      <c r="F345" s="31">
        <v>369781</v>
      </c>
      <c r="G345" s="31">
        <v>1547</v>
      </c>
      <c r="H345" s="31">
        <v>53468</v>
      </c>
      <c r="I345" s="31">
        <v>16856</v>
      </c>
      <c r="J345" s="31">
        <v>44633694208</v>
      </c>
      <c r="K345" s="31">
        <v>49721212928</v>
      </c>
      <c r="L345" s="31">
        <v>31251040256</v>
      </c>
      <c r="M345" s="31">
        <v>28252047360</v>
      </c>
      <c r="N345" s="31">
        <v>33078759424</v>
      </c>
      <c r="O345" s="31">
        <v>35445276672</v>
      </c>
    </row>
    <row r="346" spans="1:15" x14ac:dyDescent="0.25">
      <c r="A346" s="30" t="s">
        <v>2180</v>
      </c>
      <c r="B346" s="30" t="s">
        <v>2399</v>
      </c>
      <c r="C346" s="30">
        <v>515.357845</v>
      </c>
      <c r="D346" s="31">
        <v>17852438</v>
      </c>
      <c r="E346" s="31">
        <v>16452959</v>
      </c>
      <c r="F346" s="31">
        <v>35343612</v>
      </c>
      <c r="G346" s="31">
        <v>34417488</v>
      </c>
      <c r="H346" s="31">
        <v>16504728</v>
      </c>
      <c r="I346" s="31">
        <v>25707778</v>
      </c>
      <c r="J346" s="31">
        <v>165064032256</v>
      </c>
      <c r="K346" s="31">
        <v>181815820288</v>
      </c>
      <c r="L346" s="31">
        <v>41237139456</v>
      </c>
      <c r="M346" s="31">
        <v>58515873792</v>
      </c>
      <c r="N346" s="31">
        <v>72794955776</v>
      </c>
      <c r="O346" s="31">
        <v>92871081984</v>
      </c>
    </row>
    <row r="347" spans="1:15" x14ac:dyDescent="0.25">
      <c r="A347" s="30" t="s">
        <v>2393</v>
      </c>
      <c r="B347" s="30" t="s">
        <v>2399</v>
      </c>
      <c r="C347" s="30">
        <v>581.36600399999998</v>
      </c>
      <c r="D347" s="31">
        <v>62259176</v>
      </c>
      <c r="E347" s="31">
        <v>17192624</v>
      </c>
      <c r="F347" s="31">
        <v>14579169</v>
      </c>
      <c r="G347" s="31">
        <v>13365547</v>
      </c>
      <c r="H347" s="31">
        <v>69983912</v>
      </c>
      <c r="I347" s="31">
        <v>49878708</v>
      </c>
      <c r="J347" s="31">
        <v>11452357632</v>
      </c>
      <c r="K347" s="31">
        <v>10754053120</v>
      </c>
      <c r="L347" s="31">
        <v>4695125504</v>
      </c>
      <c r="M347" s="31">
        <v>6424388096</v>
      </c>
      <c r="N347" s="31">
        <v>7518448128</v>
      </c>
      <c r="O347" s="31">
        <v>9238337536</v>
      </c>
    </row>
    <row r="348" spans="1:15" x14ac:dyDescent="0.25">
      <c r="A348" s="30" t="s">
        <v>2394</v>
      </c>
      <c r="B348" s="30" t="s">
        <v>2399</v>
      </c>
      <c r="C348" s="30">
        <v>576.41060900000002</v>
      </c>
      <c r="D348" s="31">
        <v>128952</v>
      </c>
      <c r="E348" s="31">
        <v>37478</v>
      </c>
      <c r="F348" s="31">
        <v>271832</v>
      </c>
      <c r="G348" s="31">
        <v>49954</v>
      </c>
      <c r="H348" s="31">
        <v>99623</v>
      </c>
      <c r="I348" s="31">
        <v>24164</v>
      </c>
      <c r="J348" s="31">
        <v>56448978944</v>
      </c>
      <c r="K348" s="31">
        <v>61822083072</v>
      </c>
      <c r="L348" s="31">
        <v>39063019520</v>
      </c>
      <c r="M348" s="31">
        <v>41408655360</v>
      </c>
      <c r="N348" s="31">
        <v>41922203648</v>
      </c>
      <c r="O348" s="31">
        <v>52275904512</v>
      </c>
    </row>
    <row r="349" spans="1:15" x14ac:dyDescent="0.25">
      <c r="A349" s="30" t="s">
        <v>2181</v>
      </c>
      <c r="B349" s="30" t="s">
        <v>2399</v>
      </c>
      <c r="C349" s="30">
        <v>559.38405999999998</v>
      </c>
      <c r="D349" s="31">
        <v>12196670</v>
      </c>
      <c r="E349" s="31">
        <v>8442951</v>
      </c>
      <c r="F349" s="31">
        <v>19501466</v>
      </c>
      <c r="G349" s="31">
        <v>20889136</v>
      </c>
      <c r="H349" s="31">
        <v>16358504</v>
      </c>
      <c r="I349" s="31">
        <v>17748466</v>
      </c>
      <c r="J349" s="31">
        <v>198140510208</v>
      </c>
      <c r="K349" s="31">
        <v>215777280000</v>
      </c>
      <c r="L349" s="31">
        <v>49974792192</v>
      </c>
      <c r="M349" s="31">
        <v>68970078208</v>
      </c>
      <c r="N349" s="31">
        <v>88086085632</v>
      </c>
      <c r="O349" s="31">
        <v>115475660800</v>
      </c>
    </row>
    <row r="350" spans="1:15" x14ac:dyDescent="0.25">
      <c r="A350" s="30" t="s">
        <v>2396</v>
      </c>
      <c r="B350" s="30" t="s">
        <v>2399</v>
      </c>
      <c r="C350" s="30">
        <v>625.39221899999995</v>
      </c>
      <c r="D350" s="31">
        <v>61054924</v>
      </c>
      <c r="E350" s="31">
        <v>14297756</v>
      </c>
      <c r="F350" s="31">
        <v>4970789</v>
      </c>
      <c r="G350" s="31">
        <v>5711165</v>
      </c>
      <c r="H350" s="31">
        <v>24941616</v>
      </c>
      <c r="I350" s="31">
        <v>23623990</v>
      </c>
      <c r="J350" s="31">
        <v>11300112384</v>
      </c>
      <c r="K350" s="31">
        <v>10670152704</v>
      </c>
      <c r="L350" s="31">
        <v>4632248832</v>
      </c>
      <c r="M350" s="31">
        <v>6323499520</v>
      </c>
      <c r="N350" s="31">
        <v>7625673728</v>
      </c>
      <c r="O350" s="31">
        <v>10123066368</v>
      </c>
    </row>
    <row r="351" spans="1:15" x14ac:dyDescent="0.25">
      <c r="A351" s="30" t="s">
        <v>2397</v>
      </c>
      <c r="B351" s="30" t="s">
        <v>2399</v>
      </c>
      <c r="C351" s="30">
        <v>620.436824</v>
      </c>
      <c r="D351" s="31">
        <v>102926</v>
      </c>
      <c r="E351" s="31">
        <v>110288</v>
      </c>
      <c r="F351" s="31">
        <v>204641</v>
      </c>
      <c r="G351" s="31">
        <v>89122</v>
      </c>
      <c r="H351" s="31">
        <v>137024</v>
      </c>
      <c r="I351" s="31">
        <v>102760</v>
      </c>
      <c r="J351" s="31">
        <v>63374446592</v>
      </c>
      <c r="K351" s="31">
        <v>69243994112</v>
      </c>
      <c r="L351" s="31">
        <v>42804654080</v>
      </c>
      <c r="M351" s="31">
        <v>46013796352</v>
      </c>
      <c r="N351" s="31">
        <v>46772310016</v>
      </c>
      <c r="O351" s="31">
        <v>58035589120</v>
      </c>
    </row>
    <row r="352" spans="1:15" x14ac:dyDescent="0.25">
      <c r="A352" s="30" t="s">
        <v>2182</v>
      </c>
      <c r="B352" s="30" t="s">
        <v>2399</v>
      </c>
      <c r="C352" s="30">
        <v>603.41027399999996</v>
      </c>
      <c r="D352" s="31">
        <v>1815890</v>
      </c>
      <c r="E352" s="31">
        <v>1866443</v>
      </c>
      <c r="F352" s="31">
        <v>3305461</v>
      </c>
      <c r="G352" s="31">
        <v>3736128</v>
      </c>
      <c r="H352" s="31">
        <v>1079889</v>
      </c>
      <c r="I352" s="31">
        <v>1549887</v>
      </c>
      <c r="J352" s="31">
        <v>206166556672</v>
      </c>
      <c r="K352" s="31">
        <v>226369896448</v>
      </c>
      <c r="L352" s="31">
        <v>51047202816</v>
      </c>
      <c r="M352" s="31">
        <v>74410147840</v>
      </c>
      <c r="N352" s="31">
        <v>95554985984</v>
      </c>
      <c r="O352" s="31">
        <v>130307964928</v>
      </c>
    </row>
    <row r="353" spans="1:15" x14ac:dyDescent="0.25">
      <c r="A353" s="30" t="s">
        <v>2161</v>
      </c>
      <c r="B353" s="30" t="s">
        <v>2400</v>
      </c>
      <c r="C353" s="30">
        <v>653.48343899999998</v>
      </c>
      <c r="D353" s="31">
        <v>599141</v>
      </c>
      <c r="E353" s="31">
        <v>117676</v>
      </c>
      <c r="F353" s="31">
        <v>1080572</v>
      </c>
      <c r="G353" s="31">
        <v>1140552</v>
      </c>
      <c r="H353" s="31">
        <v>2129500</v>
      </c>
      <c r="I353" s="31">
        <v>3709616</v>
      </c>
      <c r="J353" s="31">
        <v>397179136</v>
      </c>
      <c r="K353" s="31">
        <v>350204992</v>
      </c>
      <c r="L353" s="31">
        <v>200646976</v>
      </c>
      <c r="M353" s="31">
        <v>189767584</v>
      </c>
      <c r="N353" s="31">
        <v>240058800</v>
      </c>
      <c r="O353" s="31">
        <v>513548832</v>
      </c>
    </row>
    <row r="354" spans="1:15" x14ac:dyDescent="0.25">
      <c r="A354" s="30" t="s">
        <v>2163</v>
      </c>
      <c r="B354" s="30" t="s">
        <v>2400</v>
      </c>
      <c r="C354" s="30">
        <v>697.50965399999995</v>
      </c>
      <c r="D354" s="31">
        <v>1765527</v>
      </c>
      <c r="E354" s="31">
        <v>2152142</v>
      </c>
      <c r="F354" s="31">
        <v>8656166</v>
      </c>
      <c r="G354" s="31">
        <v>6576507</v>
      </c>
      <c r="H354" s="31">
        <v>3248706</v>
      </c>
      <c r="I354" s="31">
        <v>4590774</v>
      </c>
      <c r="J354" s="31">
        <v>421695264</v>
      </c>
      <c r="K354" s="31">
        <v>361826272</v>
      </c>
      <c r="L354" s="31">
        <v>255607616</v>
      </c>
      <c r="M354" s="31">
        <v>239576112</v>
      </c>
      <c r="N354" s="31">
        <v>175774160</v>
      </c>
      <c r="O354" s="31">
        <v>232185616</v>
      </c>
    </row>
    <row r="355" spans="1:15" x14ac:dyDescent="0.25">
      <c r="A355" s="30" t="s">
        <v>2164</v>
      </c>
      <c r="B355" s="30" t="s">
        <v>2400</v>
      </c>
      <c r="C355" s="30">
        <v>741.53586900000005</v>
      </c>
      <c r="D355" s="31">
        <v>3546</v>
      </c>
      <c r="E355" s="31">
        <v>116531</v>
      </c>
      <c r="F355" s="31">
        <v>48154</v>
      </c>
      <c r="G355" s="31">
        <v>118264</v>
      </c>
      <c r="H355" s="31">
        <v>386083</v>
      </c>
      <c r="I355" s="31">
        <v>250862</v>
      </c>
      <c r="J355" s="31">
        <v>16900762</v>
      </c>
      <c r="K355" s="31">
        <v>33860992</v>
      </c>
      <c r="L355" s="31">
        <v>58665016</v>
      </c>
      <c r="M355" s="31">
        <v>77790936</v>
      </c>
      <c r="N355" s="31">
        <v>30881008</v>
      </c>
      <c r="O355" s="31">
        <v>53668372</v>
      </c>
    </row>
    <row r="356" spans="1:15" x14ac:dyDescent="0.25">
      <c r="A356" s="30" t="s">
        <v>2165</v>
      </c>
      <c r="B356" s="30" t="s">
        <v>2400</v>
      </c>
      <c r="C356" s="30">
        <v>785.56208400000003</v>
      </c>
      <c r="D356" s="31">
        <v>0</v>
      </c>
      <c r="E356" s="31">
        <v>679505</v>
      </c>
      <c r="F356" s="31">
        <v>3933313</v>
      </c>
      <c r="G356" s="31">
        <v>1910402</v>
      </c>
      <c r="H356" s="31">
        <v>1616163</v>
      </c>
      <c r="I356" s="31">
        <v>268384</v>
      </c>
      <c r="J356" s="31">
        <v>45412612</v>
      </c>
      <c r="K356" s="31">
        <v>15692283</v>
      </c>
      <c r="L356" s="31">
        <v>106174032</v>
      </c>
      <c r="M356" s="31">
        <v>124609608</v>
      </c>
      <c r="N356" s="31">
        <v>44941408</v>
      </c>
      <c r="O356" s="31">
        <v>106049128</v>
      </c>
    </row>
    <row r="357" spans="1:15" x14ac:dyDescent="0.25">
      <c r="A357" s="30" t="s">
        <v>2166</v>
      </c>
      <c r="B357" s="30" t="s">
        <v>2400</v>
      </c>
      <c r="C357" s="30">
        <v>829.58829800000001</v>
      </c>
      <c r="D357" s="31">
        <v>494740</v>
      </c>
      <c r="E357" s="31">
        <v>346026</v>
      </c>
      <c r="F357" s="31">
        <v>1020328</v>
      </c>
      <c r="G357" s="31">
        <v>499102</v>
      </c>
      <c r="H357" s="31">
        <v>2684384</v>
      </c>
      <c r="I357" s="31">
        <v>2746388</v>
      </c>
      <c r="J357" s="31">
        <v>55948648</v>
      </c>
      <c r="K357" s="31">
        <v>66980564</v>
      </c>
      <c r="L357" s="31">
        <v>68674200</v>
      </c>
      <c r="M357" s="31">
        <v>56345768</v>
      </c>
      <c r="N357" s="31">
        <v>67370632</v>
      </c>
      <c r="O357" s="31">
        <v>67686264</v>
      </c>
    </row>
    <row r="358" spans="1:15" x14ac:dyDescent="0.25">
      <c r="A358" s="30" t="s">
        <v>2167</v>
      </c>
      <c r="B358" s="30" t="s">
        <v>2400</v>
      </c>
      <c r="C358" s="30">
        <v>873.61451299999999</v>
      </c>
      <c r="D358" s="31">
        <v>3064663</v>
      </c>
      <c r="E358" s="31">
        <v>2873088</v>
      </c>
      <c r="F358" s="31">
        <v>298525</v>
      </c>
      <c r="G358" s="31">
        <v>2724636</v>
      </c>
      <c r="H358" s="31">
        <v>665911</v>
      </c>
      <c r="I358" s="31">
        <v>645188</v>
      </c>
      <c r="J358" s="31">
        <v>514990656</v>
      </c>
      <c r="K358" s="31">
        <v>480473952</v>
      </c>
      <c r="L358" s="31">
        <v>387103104</v>
      </c>
      <c r="M358" s="31">
        <v>496579008</v>
      </c>
      <c r="N358" s="31">
        <v>337805792</v>
      </c>
      <c r="O358" s="31">
        <v>551187072</v>
      </c>
    </row>
    <row r="359" spans="1:15" x14ac:dyDescent="0.25">
      <c r="A359" s="30" t="s">
        <v>2168</v>
      </c>
      <c r="B359" s="30" t="s">
        <v>2400</v>
      </c>
      <c r="C359" s="30">
        <v>917.64072799999997</v>
      </c>
      <c r="D359" s="31">
        <v>1083062</v>
      </c>
      <c r="E359" s="31">
        <v>272818</v>
      </c>
      <c r="F359" s="31">
        <v>1159760</v>
      </c>
      <c r="G359" s="31">
        <v>1685119</v>
      </c>
      <c r="H359" s="31">
        <v>2047567</v>
      </c>
      <c r="I359" s="31">
        <v>3013816</v>
      </c>
      <c r="J359" s="31">
        <v>104879016</v>
      </c>
      <c r="K359" s="31">
        <v>125254624</v>
      </c>
      <c r="L359" s="31">
        <v>128234736</v>
      </c>
      <c r="M359" s="31">
        <v>181593504</v>
      </c>
      <c r="N359" s="31">
        <v>87305496</v>
      </c>
      <c r="O359" s="31">
        <v>127549936</v>
      </c>
    </row>
    <row r="360" spans="1:15" x14ac:dyDescent="0.25">
      <c r="A360" s="30" t="s">
        <v>2169</v>
      </c>
      <c r="B360" s="30" t="s">
        <v>2400</v>
      </c>
      <c r="C360" s="30">
        <v>961.66694299999995</v>
      </c>
      <c r="D360" s="31">
        <v>4638698</v>
      </c>
      <c r="E360" s="31">
        <v>653289</v>
      </c>
      <c r="F360" s="31">
        <v>3570613</v>
      </c>
      <c r="G360" s="31">
        <v>6857375</v>
      </c>
      <c r="H360" s="31">
        <v>9176305</v>
      </c>
      <c r="I360" s="31">
        <v>23334396</v>
      </c>
      <c r="J360" s="31">
        <v>152117184</v>
      </c>
      <c r="K360" s="31">
        <v>267970080</v>
      </c>
      <c r="L360" s="31">
        <v>381232256</v>
      </c>
      <c r="M360" s="31">
        <v>507120800</v>
      </c>
      <c r="N360" s="31">
        <v>78208440</v>
      </c>
      <c r="O360" s="31">
        <v>90745224</v>
      </c>
    </row>
    <row r="361" spans="1:15" x14ac:dyDescent="0.25">
      <c r="A361" s="30" t="s">
        <v>2170</v>
      </c>
      <c r="B361" s="30" t="s">
        <v>2400</v>
      </c>
      <c r="C361" s="30">
        <v>1005.693157</v>
      </c>
      <c r="D361" s="31">
        <v>610364</v>
      </c>
      <c r="E361" s="31">
        <v>423597</v>
      </c>
      <c r="F361" s="31">
        <v>1773</v>
      </c>
      <c r="G361" s="31">
        <v>17025</v>
      </c>
      <c r="H361" s="31">
        <v>0</v>
      </c>
      <c r="I361" s="31">
        <v>615</v>
      </c>
      <c r="J361" s="31">
        <v>36983688</v>
      </c>
      <c r="K361" s="31">
        <v>39793468</v>
      </c>
      <c r="L361" s="31">
        <v>65530800</v>
      </c>
      <c r="M361" s="31">
        <v>69107360</v>
      </c>
      <c r="N361" s="31">
        <v>51887956</v>
      </c>
      <c r="O361" s="31">
        <v>78454640</v>
      </c>
    </row>
    <row r="362" spans="1:15" x14ac:dyDescent="0.25">
      <c r="A362" s="30" t="s">
        <v>2171</v>
      </c>
      <c r="B362" s="30" t="s">
        <v>2400</v>
      </c>
      <c r="C362" s="30">
        <v>1049.719372</v>
      </c>
      <c r="D362" s="31">
        <v>496320032</v>
      </c>
      <c r="E362" s="31">
        <v>256996080</v>
      </c>
      <c r="F362" s="31">
        <v>596915264</v>
      </c>
      <c r="G362" s="31">
        <v>593337856</v>
      </c>
      <c r="H362" s="31">
        <v>360161472</v>
      </c>
      <c r="I362" s="31">
        <v>399972288</v>
      </c>
      <c r="J362" s="31">
        <v>1290263168</v>
      </c>
      <c r="K362" s="31">
        <v>1217888256</v>
      </c>
      <c r="L362" s="31">
        <v>2118809472</v>
      </c>
      <c r="M362" s="31">
        <v>2634395904</v>
      </c>
      <c r="N362" s="31">
        <v>1039797824</v>
      </c>
      <c r="O362" s="31">
        <v>1253636608</v>
      </c>
    </row>
    <row r="363" spans="1:15" x14ac:dyDescent="0.25">
      <c r="A363" s="30" t="s">
        <v>2172</v>
      </c>
      <c r="B363" s="30" t="s">
        <v>2400</v>
      </c>
      <c r="C363" s="30">
        <v>1093.7455869999999</v>
      </c>
      <c r="D363" s="31">
        <v>1018547712</v>
      </c>
      <c r="E363" s="31">
        <v>958870976</v>
      </c>
      <c r="F363" s="31">
        <v>1506609920</v>
      </c>
      <c r="G363" s="31">
        <v>1499185920</v>
      </c>
      <c r="H363" s="31">
        <v>477773376</v>
      </c>
      <c r="I363" s="31">
        <v>792586048</v>
      </c>
      <c r="J363" s="31">
        <v>9005719552</v>
      </c>
      <c r="K363" s="31">
        <v>8684397568</v>
      </c>
      <c r="L363" s="31">
        <v>13019987968</v>
      </c>
      <c r="M363" s="31">
        <v>15552030720</v>
      </c>
      <c r="N363" s="31">
        <v>8800679936</v>
      </c>
      <c r="O363" s="31">
        <v>10683631616</v>
      </c>
    </row>
    <row r="364" spans="1:15" x14ac:dyDescent="0.25">
      <c r="A364" s="30" t="s">
        <v>2177</v>
      </c>
      <c r="B364" s="30" t="s">
        <v>2400</v>
      </c>
      <c r="C364" s="30">
        <v>389.32615099999998</v>
      </c>
      <c r="D364" s="31">
        <v>58364</v>
      </c>
      <c r="E364" s="31">
        <v>30743</v>
      </c>
      <c r="F364" s="31">
        <v>47867</v>
      </c>
      <c r="G364" s="31">
        <v>1480</v>
      </c>
      <c r="H364" s="31">
        <v>7875</v>
      </c>
      <c r="I364" s="31">
        <v>104355</v>
      </c>
      <c r="J364" s="31">
        <v>1034400</v>
      </c>
      <c r="K364" s="31">
        <v>1854721</v>
      </c>
      <c r="L364" s="31">
        <v>844400</v>
      </c>
      <c r="M364" s="31">
        <v>4963307</v>
      </c>
      <c r="N364" s="31">
        <v>2272451</v>
      </c>
      <c r="O364" s="31">
        <v>1185648</v>
      </c>
    </row>
    <row r="365" spans="1:15" x14ac:dyDescent="0.25">
      <c r="A365" s="30" t="s">
        <v>2178</v>
      </c>
      <c r="B365" s="30" t="s">
        <v>2400</v>
      </c>
      <c r="C365" s="30">
        <v>433.35236500000002</v>
      </c>
      <c r="D365" s="31">
        <v>192</v>
      </c>
      <c r="E365" s="31">
        <v>1661</v>
      </c>
      <c r="F365" s="31">
        <v>96554</v>
      </c>
      <c r="G365" s="31">
        <v>543</v>
      </c>
      <c r="H365" s="31">
        <v>14720</v>
      </c>
      <c r="I365" s="31">
        <v>39096</v>
      </c>
      <c r="J365" s="31">
        <v>19134314</v>
      </c>
      <c r="K365" s="31">
        <v>18533212</v>
      </c>
      <c r="L365" s="31">
        <v>47627256</v>
      </c>
      <c r="M365" s="31">
        <v>24834776</v>
      </c>
      <c r="N365" s="31">
        <v>28857140</v>
      </c>
      <c r="O365" s="31">
        <v>37972624</v>
      </c>
    </row>
    <row r="366" spans="1:15" x14ac:dyDescent="0.25">
      <c r="A366" s="30" t="s">
        <v>2179</v>
      </c>
      <c r="B366" s="30" t="s">
        <v>2400</v>
      </c>
      <c r="C366" s="30">
        <v>477.37858</v>
      </c>
      <c r="D366" s="31">
        <v>235511</v>
      </c>
      <c r="E366" s="31">
        <v>482</v>
      </c>
      <c r="F366" s="31">
        <v>134506</v>
      </c>
      <c r="G366" s="31">
        <v>217570</v>
      </c>
      <c r="H366" s="31">
        <v>52334</v>
      </c>
      <c r="I366" s="31">
        <v>37720</v>
      </c>
      <c r="J366" s="31">
        <v>7879110</v>
      </c>
      <c r="K366" s="31">
        <v>19110588</v>
      </c>
      <c r="L366" s="31">
        <v>26241048</v>
      </c>
      <c r="M366" s="31">
        <v>22697432</v>
      </c>
      <c r="N366" s="31">
        <v>10193197</v>
      </c>
      <c r="O366" s="31">
        <v>11158736</v>
      </c>
    </row>
    <row r="367" spans="1:15" x14ac:dyDescent="0.25">
      <c r="A367" s="30" t="s">
        <v>2180</v>
      </c>
      <c r="B367" s="30" t="s">
        <v>2400</v>
      </c>
      <c r="C367" s="30">
        <v>521.40479500000004</v>
      </c>
      <c r="D367" s="31">
        <v>2283</v>
      </c>
      <c r="E367" s="31">
        <v>112425</v>
      </c>
      <c r="F367" s="31">
        <v>65228</v>
      </c>
      <c r="G367" s="31">
        <v>92225</v>
      </c>
      <c r="H367" s="31">
        <v>0</v>
      </c>
      <c r="I367" s="31">
        <v>1095</v>
      </c>
      <c r="J367" s="31">
        <v>2802144</v>
      </c>
      <c r="K367" s="31">
        <v>12092535</v>
      </c>
      <c r="L367" s="31">
        <v>6416913</v>
      </c>
      <c r="M367" s="31">
        <v>5341855</v>
      </c>
      <c r="N367" s="31">
        <v>9247237</v>
      </c>
      <c r="O367" s="31">
        <v>1605063</v>
      </c>
    </row>
    <row r="368" spans="1:15" x14ac:dyDescent="0.25">
      <c r="A368" s="30" t="s">
        <v>2181</v>
      </c>
      <c r="B368" s="30" t="s">
        <v>2400</v>
      </c>
      <c r="C368" s="30">
        <v>565.43101000000001</v>
      </c>
      <c r="D368" s="31">
        <v>3207708</v>
      </c>
      <c r="E368" s="31">
        <v>771048</v>
      </c>
      <c r="F368" s="31">
        <v>372589</v>
      </c>
      <c r="G368" s="31">
        <v>980282</v>
      </c>
      <c r="H368" s="31">
        <v>3378620</v>
      </c>
      <c r="I368" s="31">
        <v>1238201</v>
      </c>
      <c r="J368" s="31">
        <v>73152744</v>
      </c>
      <c r="K368" s="31">
        <v>73184704</v>
      </c>
      <c r="L368" s="31">
        <v>291807168</v>
      </c>
      <c r="M368" s="31">
        <v>12548897</v>
      </c>
      <c r="N368" s="31">
        <v>12819754</v>
      </c>
      <c r="O368" s="31">
        <v>7889139</v>
      </c>
    </row>
    <row r="369" spans="1:15" x14ac:dyDescent="0.25">
      <c r="A369" s="30" t="s">
        <v>2182</v>
      </c>
      <c r="B369" s="30" t="s">
        <v>2400</v>
      </c>
      <c r="C369" s="30">
        <v>609.45722499999999</v>
      </c>
      <c r="D369" s="31">
        <v>71118</v>
      </c>
      <c r="E369" s="31">
        <v>518113</v>
      </c>
      <c r="F369" s="31">
        <v>141341</v>
      </c>
      <c r="G369" s="31">
        <v>136353</v>
      </c>
      <c r="H369" s="31">
        <v>16037</v>
      </c>
      <c r="I369" s="31">
        <v>482</v>
      </c>
      <c r="J369" s="31">
        <v>13458627</v>
      </c>
      <c r="K369" s="31">
        <v>6639162</v>
      </c>
      <c r="L369" s="31">
        <v>5929650</v>
      </c>
      <c r="M369" s="31">
        <v>12685242</v>
      </c>
      <c r="N369" s="31">
        <v>23859648</v>
      </c>
      <c r="O369" s="31">
        <v>15208634</v>
      </c>
    </row>
    <row r="370" spans="1:15" x14ac:dyDescent="0.25">
      <c r="A370" s="30" t="s">
        <v>2401</v>
      </c>
      <c r="B370" s="30" t="s">
        <v>2402</v>
      </c>
      <c r="C370" s="30">
        <v>804.53151200000002</v>
      </c>
      <c r="D370" s="31">
        <v>65870</v>
      </c>
      <c r="E370" s="31">
        <v>8151</v>
      </c>
      <c r="F370" s="31">
        <v>1028</v>
      </c>
      <c r="G370" s="31">
        <v>179767</v>
      </c>
      <c r="H370" s="31">
        <v>0</v>
      </c>
      <c r="I370" s="31">
        <v>0</v>
      </c>
      <c r="J370" s="31">
        <v>536910336</v>
      </c>
      <c r="K370" s="31">
        <v>579396864</v>
      </c>
      <c r="L370" s="31">
        <v>1696843136</v>
      </c>
      <c r="M370" s="31">
        <v>955883008</v>
      </c>
      <c r="N370" s="31">
        <v>903519808</v>
      </c>
      <c r="O370" s="31">
        <v>549397632</v>
      </c>
    </row>
    <row r="371" spans="1:15" x14ac:dyDescent="0.25">
      <c r="A371" s="30" t="s">
        <v>2403</v>
      </c>
      <c r="B371" s="30" t="s">
        <v>2402</v>
      </c>
      <c r="C371" s="30">
        <v>809.48690699999997</v>
      </c>
      <c r="D371" s="31">
        <v>229062</v>
      </c>
      <c r="E371" s="31">
        <v>437861</v>
      </c>
      <c r="F371" s="31">
        <v>582953</v>
      </c>
      <c r="G371" s="31">
        <v>542901</v>
      </c>
      <c r="H371" s="31">
        <v>150082</v>
      </c>
      <c r="I371" s="31">
        <v>120107</v>
      </c>
      <c r="J371" s="31">
        <v>620640000</v>
      </c>
      <c r="K371" s="31">
        <v>654433280</v>
      </c>
      <c r="L371" s="31">
        <v>934566080</v>
      </c>
      <c r="M371" s="31">
        <v>923580544</v>
      </c>
      <c r="N371" s="31">
        <v>368369472</v>
      </c>
      <c r="O371" s="31">
        <v>623811584</v>
      </c>
    </row>
    <row r="372" spans="1:15" x14ac:dyDescent="0.25">
      <c r="A372" s="30" t="s">
        <v>2404</v>
      </c>
      <c r="B372" s="30" t="s">
        <v>2402</v>
      </c>
      <c r="C372" s="30">
        <v>787.50496299999998</v>
      </c>
      <c r="D372" s="31">
        <v>407023</v>
      </c>
      <c r="E372" s="31">
        <v>142710</v>
      </c>
      <c r="F372" s="31">
        <v>361524</v>
      </c>
      <c r="G372" s="31">
        <v>35924</v>
      </c>
      <c r="H372" s="31">
        <v>1709532</v>
      </c>
      <c r="I372" s="31">
        <v>1482889</v>
      </c>
      <c r="J372" s="31">
        <v>48578732</v>
      </c>
      <c r="K372" s="31">
        <v>44112820</v>
      </c>
      <c r="L372" s="31">
        <v>74371680</v>
      </c>
      <c r="M372" s="31">
        <v>111171968</v>
      </c>
      <c r="N372" s="31">
        <v>43502484</v>
      </c>
      <c r="O372" s="31">
        <v>67962528</v>
      </c>
    </row>
    <row r="373" spans="1:15" x14ac:dyDescent="0.25">
      <c r="A373" s="30" t="s">
        <v>2405</v>
      </c>
      <c r="B373" s="30" t="s">
        <v>2402</v>
      </c>
      <c r="C373" s="30">
        <v>848.557727</v>
      </c>
      <c r="D373" s="31">
        <v>3638342</v>
      </c>
      <c r="E373" s="31">
        <v>669748</v>
      </c>
      <c r="F373" s="31">
        <v>0</v>
      </c>
      <c r="G373" s="31">
        <v>0</v>
      </c>
      <c r="H373" s="31">
        <v>4972934</v>
      </c>
      <c r="I373" s="31">
        <v>3035130</v>
      </c>
      <c r="J373" s="31">
        <v>68395480</v>
      </c>
      <c r="K373" s="31">
        <v>69564184</v>
      </c>
      <c r="L373" s="31">
        <v>141209968</v>
      </c>
      <c r="M373" s="31">
        <v>103317720</v>
      </c>
      <c r="N373" s="31">
        <v>66689444</v>
      </c>
      <c r="O373" s="31">
        <v>43773880</v>
      </c>
    </row>
    <row r="374" spans="1:15" x14ac:dyDescent="0.25">
      <c r="A374" s="30" t="s">
        <v>2406</v>
      </c>
      <c r="B374" s="30" t="s">
        <v>2402</v>
      </c>
      <c r="C374" s="30">
        <v>853.51312199999995</v>
      </c>
      <c r="D374" s="31">
        <v>0</v>
      </c>
      <c r="E374" s="31">
        <v>6533</v>
      </c>
      <c r="F374" s="31">
        <v>0</v>
      </c>
      <c r="G374" s="31">
        <v>0</v>
      </c>
      <c r="H374" s="31">
        <v>0</v>
      </c>
      <c r="I374" s="31">
        <v>0</v>
      </c>
      <c r="J374" s="31">
        <v>23250170</v>
      </c>
      <c r="K374" s="31">
        <v>41461224</v>
      </c>
      <c r="L374" s="31">
        <v>73001104</v>
      </c>
      <c r="M374" s="31">
        <v>62522324</v>
      </c>
      <c r="N374" s="31">
        <v>28702272</v>
      </c>
      <c r="O374" s="31">
        <v>30075252</v>
      </c>
    </row>
    <row r="375" spans="1:15" x14ac:dyDescent="0.25">
      <c r="A375" s="30" t="s">
        <v>2407</v>
      </c>
      <c r="B375" s="30" t="s">
        <v>2402</v>
      </c>
      <c r="C375" s="30">
        <v>831.53117699999996</v>
      </c>
      <c r="D375" s="31">
        <v>339</v>
      </c>
      <c r="E375" s="31">
        <v>419</v>
      </c>
      <c r="F375" s="31">
        <v>3010</v>
      </c>
      <c r="G375" s="31">
        <v>309</v>
      </c>
      <c r="H375" s="31">
        <v>352</v>
      </c>
      <c r="I375" s="31">
        <v>0</v>
      </c>
      <c r="J375" s="31">
        <v>81959832</v>
      </c>
      <c r="K375" s="31">
        <v>93411336</v>
      </c>
      <c r="L375" s="31">
        <v>116346608</v>
      </c>
      <c r="M375" s="31">
        <v>83853536</v>
      </c>
      <c r="N375" s="31">
        <v>53628644</v>
      </c>
      <c r="O375" s="31">
        <v>78780768</v>
      </c>
    </row>
    <row r="376" spans="1:15" x14ac:dyDescent="0.25">
      <c r="A376" s="30" t="s">
        <v>2408</v>
      </c>
      <c r="B376" s="30" t="s">
        <v>2402</v>
      </c>
      <c r="C376" s="30">
        <v>892.58394199999998</v>
      </c>
      <c r="D376" s="31">
        <v>28600</v>
      </c>
      <c r="E376" s="31">
        <v>594451</v>
      </c>
      <c r="F376" s="31">
        <v>871110</v>
      </c>
      <c r="G376" s="31">
        <v>1001171</v>
      </c>
      <c r="H376" s="31">
        <v>332</v>
      </c>
      <c r="I376" s="31">
        <v>0</v>
      </c>
      <c r="J376" s="31">
        <v>109135640</v>
      </c>
      <c r="K376" s="31">
        <v>141974368</v>
      </c>
      <c r="L376" s="31">
        <v>237585552</v>
      </c>
      <c r="M376" s="31">
        <v>239269536</v>
      </c>
      <c r="N376" s="31">
        <v>54941228</v>
      </c>
      <c r="O376" s="31">
        <v>67457968</v>
      </c>
    </row>
    <row r="377" spans="1:15" x14ac:dyDescent="0.25">
      <c r="A377" s="30" t="s">
        <v>2409</v>
      </c>
      <c r="B377" s="30" t="s">
        <v>2402</v>
      </c>
      <c r="C377" s="30">
        <v>897.53933700000005</v>
      </c>
      <c r="D377" s="31">
        <v>0</v>
      </c>
      <c r="E377" s="31">
        <v>588</v>
      </c>
      <c r="F377" s="31">
        <v>373</v>
      </c>
      <c r="G377" s="31">
        <v>82073</v>
      </c>
      <c r="H377" s="31">
        <v>307</v>
      </c>
      <c r="I377" s="31">
        <v>0</v>
      </c>
      <c r="J377" s="31">
        <v>291795008</v>
      </c>
      <c r="K377" s="31">
        <v>239263696</v>
      </c>
      <c r="L377" s="31">
        <v>262169152</v>
      </c>
      <c r="M377" s="31">
        <v>338948864</v>
      </c>
      <c r="N377" s="31">
        <v>155801584</v>
      </c>
      <c r="O377" s="31">
        <v>394267904</v>
      </c>
    </row>
    <row r="378" spans="1:15" x14ac:dyDescent="0.25">
      <c r="A378" s="30" t="s">
        <v>2410</v>
      </c>
      <c r="B378" s="30" t="s">
        <v>2402</v>
      </c>
      <c r="C378" s="30">
        <v>875.55739200000005</v>
      </c>
      <c r="D378" s="31">
        <v>0</v>
      </c>
      <c r="E378" s="31">
        <v>0</v>
      </c>
      <c r="F378" s="31">
        <v>0</v>
      </c>
      <c r="G378" s="31">
        <v>0</v>
      </c>
      <c r="H378" s="31">
        <v>0</v>
      </c>
      <c r="I378" s="31">
        <v>0</v>
      </c>
      <c r="J378" s="31">
        <v>67177912</v>
      </c>
      <c r="K378" s="31">
        <v>46520400</v>
      </c>
      <c r="L378" s="31">
        <v>59691296</v>
      </c>
      <c r="M378" s="31">
        <v>65367708</v>
      </c>
      <c r="N378" s="31">
        <v>69035480</v>
      </c>
      <c r="O378" s="31">
        <v>55385724</v>
      </c>
    </row>
    <row r="379" spans="1:15" x14ac:dyDescent="0.25">
      <c r="A379" s="30" t="s">
        <v>2411</v>
      </c>
      <c r="B379" s="30" t="s">
        <v>2402</v>
      </c>
      <c r="C379" s="30">
        <v>936.61015699999996</v>
      </c>
      <c r="D379" s="31">
        <v>384034</v>
      </c>
      <c r="E379" s="31">
        <v>8207</v>
      </c>
      <c r="F379" s="31">
        <v>46</v>
      </c>
      <c r="G379" s="31">
        <v>500</v>
      </c>
      <c r="H379" s="31">
        <v>0</v>
      </c>
      <c r="I379" s="31">
        <v>0</v>
      </c>
      <c r="J379" s="31">
        <v>974698368</v>
      </c>
      <c r="K379" s="31">
        <v>1014888768</v>
      </c>
      <c r="L379" s="31">
        <v>1838546048</v>
      </c>
      <c r="M379" s="31">
        <v>1360566016</v>
      </c>
      <c r="N379" s="31">
        <v>1333049472</v>
      </c>
      <c r="O379" s="31">
        <v>971544512</v>
      </c>
    </row>
    <row r="380" spans="1:15" x14ac:dyDescent="0.25">
      <c r="A380" s="30" t="s">
        <v>2412</v>
      </c>
      <c r="B380" s="30" t="s">
        <v>2402</v>
      </c>
      <c r="C380" s="30">
        <v>941.56555200000003</v>
      </c>
      <c r="D380" s="31">
        <v>9182045</v>
      </c>
      <c r="E380" s="31">
        <v>2529897</v>
      </c>
      <c r="F380" s="31">
        <v>3756391</v>
      </c>
      <c r="G380" s="31">
        <v>2611982</v>
      </c>
      <c r="H380" s="31">
        <v>5223818</v>
      </c>
      <c r="I380" s="31">
        <v>10725131</v>
      </c>
      <c r="J380" s="31">
        <v>122844328</v>
      </c>
      <c r="K380" s="31">
        <v>145797136</v>
      </c>
      <c r="L380" s="31">
        <v>235200704</v>
      </c>
      <c r="M380" s="31">
        <v>296672992</v>
      </c>
      <c r="N380" s="31">
        <v>132930784</v>
      </c>
      <c r="O380" s="31">
        <v>124122912</v>
      </c>
    </row>
    <row r="381" spans="1:15" x14ac:dyDescent="0.25">
      <c r="A381" s="30" t="s">
        <v>2413</v>
      </c>
      <c r="B381" s="30" t="s">
        <v>2402</v>
      </c>
      <c r="C381" s="30">
        <v>919.58360700000003</v>
      </c>
      <c r="D381" s="31">
        <v>0</v>
      </c>
      <c r="E381" s="31">
        <v>466</v>
      </c>
      <c r="F381" s="31">
        <v>0</v>
      </c>
      <c r="G381" s="31">
        <v>0</v>
      </c>
      <c r="H381" s="31">
        <v>402</v>
      </c>
      <c r="I381" s="31">
        <v>0</v>
      </c>
      <c r="J381" s="31">
        <v>2199288320</v>
      </c>
      <c r="K381" s="31">
        <v>2208368128</v>
      </c>
      <c r="L381" s="31">
        <v>7559835136</v>
      </c>
      <c r="M381" s="31">
        <v>4257577984</v>
      </c>
      <c r="N381" s="31">
        <v>5028759552</v>
      </c>
      <c r="O381" s="31">
        <v>3864107520</v>
      </c>
    </row>
    <row r="382" spans="1:15" x14ac:dyDescent="0.25">
      <c r="A382" s="30" t="s">
        <v>2414</v>
      </c>
      <c r="B382" s="30" t="s">
        <v>2402</v>
      </c>
      <c r="C382" s="30">
        <v>980.63637100000005</v>
      </c>
      <c r="D382" s="31">
        <v>0</v>
      </c>
      <c r="E382" s="31">
        <v>0</v>
      </c>
      <c r="F382" s="31">
        <v>2407</v>
      </c>
      <c r="G382" s="31">
        <v>0</v>
      </c>
      <c r="H382" s="31">
        <v>0</v>
      </c>
      <c r="I382" s="31">
        <v>0</v>
      </c>
      <c r="J382" s="31">
        <v>156993008</v>
      </c>
      <c r="K382" s="31">
        <v>166165616</v>
      </c>
      <c r="L382" s="31">
        <v>228217920</v>
      </c>
      <c r="M382" s="31">
        <v>243310704</v>
      </c>
      <c r="N382" s="31">
        <v>135366880</v>
      </c>
      <c r="O382" s="31">
        <v>156758480</v>
      </c>
    </row>
    <row r="383" spans="1:15" x14ac:dyDescent="0.25">
      <c r="A383" s="30" t="s">
        <v>2415</v>
      </c>
      <c r="B383" s="30" t="s">
        <v>2402</v>
      </c>
      <c r="C383" s="30">
        <v>985.59176600000001</v>
      </c>
      <c r="D383" s="31">
        <v>339</v>
      </c>
      <c r="E383" s="31">
        <v>526</v>
      </c>
      <c r="F383" s="31">
        <v>117</v>
      </c>
      <c r="G383" s="31">
        <v>0</v>
      </c>
      <c r="H383" s="31">
        <v>0</v>
      </c>
      <c r="I383" s="31">
        <v>0</v>
      </c>
      <c r="J383" s="31">
        <v>62015496</v>
      </c>
      <c r="K383" s="31">
        <v>71433000</v>
      </c>
      <c r="L383" s="31">
        <v>81476536</v>
      </c>
      <c r="M383" s="31">
        <v>131465024</v>
      </c>
      <c r="N383" s="31">
        <v>21649174</v>
      </c>
      <c r="O383" s="31">
        <v>54020032</v>
      </c>
    </row>
    <row r="384" spans="1:15" x14ac:dyDescent="0.25">
      <c r="A384" s="30" t="s">
        <v>2416</v>
      </c>
      <c r="B384" s="30" t="s">
        <v>2402</v>
      </c>
      <c r="C384" s="30">
        <v>963.60982200000001</v>
      </c>
      <c r="D384" s="31">
        <v>0</v>
      </c>
      <c r="E384" s="31">
        <v>1283</v>
      </c>
      <c r="F384" s="31">
        <v>2264</v>
      </c>
      <c r="G384" s="31">
        <v>1284</v>
      </c>
      <c r="H384" s="31">
        <v>0</v>
      </c>
      <c r="I384" s="31">
        <v>592</v>
      </c>
      <c r="J384" s="31">
        <v>191729088</v>
      </c>
      <c r="K384" s="31">
        <v>196522080</v>
      </c>
      <c r="L384" s="31">
        <v>218887648</v>
      </c>
      <c r="M384" s="31">
        <v>284374016</v>
      </c>
      <c r="N384" s="31">
        <v>206796192</v>
      </c>
      <c r="O384" s="31">
        <v>231640656</v>
      </c>
    </row>
    <row r="385" spans="1:15" x14ac:dyDescent="0.25">
      <c r="A385" s="30" t="s">
        <v>2417</v>
      </c>
      <c r="B385" s="30" t="s">
        <v>2402</v>
      </c>
      <c r="C385" s="30">
        <v>1024.6625859999999</v>
      </c>
      <c r="D385" s="31">
        <v>71</v>
      </c>
      <c r="E385" s="31">
        <v>0</v>
      </c>
      <c r="F385" s="31">
        <v>0</v>
      </c>
      <c r="G385" s="31">
        <v>1580</v>
      </c>
      <c r="H385" s="31">
        <v>91</v>
      </c>
      <c r="I385" s="31">
        <v>0</v>
      </c>
      <c r="J385" s="31">
        <v>131763808</v>
      </c>
      <c r="K385" s="31">
        <v>97138048</v>
      </c>
      <c r="L385" s="31">
        <v>158519904</v>
      </c>
      <c r="M385" s="31">
        <v>167981344</v>
      </c>
      <c r="N385" s="31">
        <v>74222272</v>
      </c>
      <c r="O385" s="31">
        <v>164839696</v>
      </c>
    </row>
    <row r="386" spans="1:15" x14ac:dyDescent="0.25">
      <c r="A386" s="30" t="s">
        <v>2418</v>
      </c>
      <c r="B386" s="30" t="s">
        <v>2402</v>
      </c>
      <c r="C386" s="30">
        <v>1029.6179810000001</v>
      </c>
      <c r="D386" s="31">
        <v>0</v>
      </c>
      <c r="E386" s="31">
        <v>0</v>
      </c>
      <c r="F386" s="31">
        <v>30383</v>
      </c>
      <c r="G386" s="31">
        <v>30052</v>
      </c>
      <c r="H386" s="31">
        <v>66</v>
      </c>
      <c r="I386" s="31">
        <v>1537</v>
      </c>
      <c r="J386" s="31">
        <v>87256232</v>
      </c>
      <c r="K386" s="31">
        <v>79952000</v>
      </c>
      <c r="L386" s="31">
        <v>71380072</v>
      </c>
      <c r="M386" s="31">
        <v>104990656</v>
      </c>
      <c r="N386" s="31">
        <v>11599143</v>
      </c>
      <c r="O386" s="31">
        <v>55829940</v>
      </c>
    </row>
    <row r="387" spans="1:15" x14ac:dyDescent="0.25">
      <c r="A387" s="30" t="s">
        <v>2419</v>
      </c>
      <c r="B387" s="30" t="s">
        <v>2402</v>
      </c>
      <c r="C387" s="30">
        <v>1007.636037</v>
      </c>
      <c r="D387" s="31">
        <v>956</v>
      </c>
      <c r="E387" s="31">
        <v>282</v>
      </c>
      <c r="F387" s="31">
        <v>571</v>
      </c>
      <c r="G387" s="31">
        <v>1236</v>
      </c>
      <c r="H387" s="31">
        <v>0</v>
      </c>
      <c r="I387" s="31">
        <v>1550</v>
      </c>
      <c r="J387" s="31">
        <v>97191304</v>
      </c>
      <c r="K387" s="31">
        <v>99196584</v>
      </c>
      <c r="L387" s="31">
        <v>149826784</v>
      </c>
      <c r="M387" s="31">
        <v>163885184</v>
      </c>
      <c r="N387" s="31">
        <v>79909216</v>
      </c>
      <c r="O387" s="31">
        <v>74585208</v>
      </c>
    </row>
    <row r="388" spans="1:15" x14ac:dyDescent="0.25">
      <c r="A388" s="30" t="s">
        <v>2420</v>
      </c>
      <c r="B388" s="30" t="s">
        <v>2402</v>
      </c>
      <c r="C388" s="30">
        <v>1068.688801</v>
      </c>
      <c r="D388" s="31">
        <v>0</v>
      </c>
      <c r="E388" s="31">
        <v>1713</v>
      </c>
      <c r="F388" s="31">
        <v>369</v>
      </c>
      <c r="G388" s="31">
        <v>441178</v>
      </c>
      <c r="H388" s="31">
        <v>0</v>
      </c>
      <c r="I388" s="31">
        <v>508</v>
      </c>
      <c r="J388" s="31">
        <v>20728160256</v>
      </c>
      <c r="K388" s="31">
        <v>20366196736</v>
      </c>
      <c r="L388" s="31">
        <v>27776155648</v>
      </c>
      <c r="M388" s="31">
        <v>29817411584</v>
      </c>
      <c r="N388" s="31">
        <v>14409422848</v>
      </c>
      <c r="O388" s="31">
        <v>18312747008</v>
      </c>
    </row>
    <row r="389" spans="1:15" x14ac:dyDescent="0.25">
      <c r="A389" s="30" t="s">
        <v>2421</v>
      </c>
      <c r="B389" s="30" t="s">
        <v>2402</v>
      </c>
      <c r="C389" s="30">
        <v>1073.644196</v>
      </c>
      <c r="D389" s="31">
        <v>0</v>
      </c>
      <c r="E389" s="31">
        <v>0</v>
      </c>
      <c r="F389" s="31">
        <v>130</v>
      </c>
      <c r="G389" s="31">
        <v>0</v>
      </c>
      <c r="H389" s="31">
        <v>0</v>
      </c>
      <c r="I389" s="31">
        <v>454</v>
      </c>
      <c r="J389" s="31">
        <v>1964364544</v>
      </c>
      <c r="K389" s="31">
        <v>1502382976</v>
      </c>
      <c r="L389" s="31">
        <v>1509802240</v>
      </c>
      <c r="M389" s="31">
        <v>2181444352</v>
      </c>
      <c r="N389" s="31">
        <v>1240654720</v>
      </c>
      <c r="O389" s="31">
        <v>3160964608</v>
      </c>
    </row>
    <row r="390" spans="1:15" x14ac:dyDescent="0.25">
      <c r="A390" s="30" t="s">
        <v>2422</v>
      </c>
      <c r="B390" s="30" t="s">
        <v>2402</v>
      </c>
      <c r="C390" s="30">
        <v>1051.662251</v>
      </c>
      <c r="D390" s="31">
        <v>750</v>
      </c>
      <c r="E390" s="31">
        <v>0</v>
      </c>
      <c r="F390" s="31">
        <v>2355</v>
      </c>
      <c r="G390" s="31">
        <v>0</v>
      </c>
      <c r="H390" s="31">
        <v>0</v>
      </c>
      <c r="I390" s="31">
        <v>5712</v>
      </c>
      <c r="J390" s="31">
        <v>8154998784</v>
      </c>
      <c r="K390" s="31">
        <v>5830967808</v>
      </c>
      <c r="L390" s="31">
        <v>4018706432</v>
      </c>
      <c r="M390" s="31">
        <v>4375091712</v>
      </c>
      <c r="N390" s="31">
        <v>13917073408</v>
      </c>
      <c r="O390" s="31">
        <v>21008041984</v>
      </c>
    </row>
    <row r="391" spans="1:15" x14ac:dyDescent="0.25">
      <c r="A391" s="30" t="s">
        <v>2423</v>
      </c>
      <c r="B391" s="30" t="s">
        <v>2402</v>
      </c>
      <c r="C391" s="30">
        <v>1112.7150160000001</v>
      </c>
      <c r="D391" s="31">
        <v>0</v>
      </c>
      <c r="E391" s="31">
        <v>279</v>
      </c>
      <c r="F391" s="31">
        <v>223309</v>
      </c>
      <c r="G391" s="31">
        <v>208918</v>
      </c>
      <c r="H391" s="31">
        <v>28680</v>
      </c>
      <c r="I391" s="31">
        <v>62538</v>
      </c>
      <c r="J391" s="31">
        <v>8134114816</v>
      </c>
      <c r="K391" s="31">
        <v>8235002880</v>
      </c>
      <c r="L391" s="31">
        <v>5341312512</v>
      </c>
      <c r="M391" s="31">
        <v>5644061696</v>
      </c>
      <c r="N391" s="31">
        <v>4883089408</v>
      </c>
      <c r="O391" s="31">
        <v>6305704448</v>
      </c>
    </row>
    <row r="392" spans="1:15" x14ac:dyDescent="0.25">
      <c r="A392" s="30" t="s">
        <v>2424</v>
      </c>
      <c r="B392" s="30" t="s">
        <v>2402</v>
      </c>
      <c r="C392" s="30">
        <v>1117.6704110000001</v>
      </c>
      <c r="D392" s="31">
        <v>0</v>
      </c>
      <c r="E392" s="31">
        <v>821</v>
      </c>
      <c r="F392" s="31">
        <v>264</v>
      </c>
      <c r="G392" s="31">
        <v>0</v>
      </c>
      <c r="H392" s="31">
        <v>437</v>
      </c>
      <c r="I392" s="31">
        <v>101</v>
      </c>
      <c r="J392" s="31">
        <v>804377600</v>
      </c>
      <c r="K392" s="31">
        <v>631174400</v>
      </c>
      <c r="L392" s="31">
        <v>392025536</v>
      </c>
      <c r="M392" s="31">
        <v>425283488</v>
      </c>
      <c r="N392" s="31">
        <v>451631136</v>
      </c>
      <c r="O392" s="31">
        <v>1223214464</v>
      </c>
    </row>
    <row r="393" spans="1:15" x14ac:dyDescent="0.25">
      <c r="A393" s="30" t="s">
        <v>2425</v>
      </c>
      <c r="B393" s="30" t="s">
        <v>2402</v>
      </c>
      <c r="C393" s="30">
        <v>1095.6884660000001</v>
      </c>
      <c r="D393" s="31">
        <v>0</v>
      </c>
      <c r="E393" s="31">
        <v>110803</v>
      </c>
      <c r="F393" s="31">
        <v>0</v>
      </c>
      <c r="G393" s="31">
        <v>1999</v>
      </c>
      <c r="H393" s="31">
        <v>0</v>
      </c>
      <c r="I393" s="31">
        <v>0</v>
      </c>
      <c r="J393" s="31">
        <v>11124775936</v>
      </c>
      <c r="K393" s="31">
        <v>10599479296</v>
      </c>
      <c r="L393" s="31">
        <v>10049076224</v>
      </c>
      <c r="M393" s="31">
        <v>10560985088</v>
      </c>
      <c r="N393" s="31">
        <v>7951911424</v>
      </c>
      <c r="O393" s="31">
        <v>10613256192</v>
      </c>
    </row>
    <row r="394" spans="1:15" x14ac:dyDescent="0.25">
      <c r="A394" s="30" t="s">
        <v>2426</v>
      </c>
      <c r="B394" s="30" t="s">
        <v>2402</v>
      </c>
      <c r="C394" s="30">
        <v>1156.7412300000001</v>
      </c>
      <c r="D394" s="31">
        <v>37321232</v>
      </c>
      <c r="E394" s="31">
        <v>26877080</v>
      </c>
      <c r="F394" s="31">
        <v>177458608</v>
      </c>
      <c r="G394" s="31">
        <v>188771712</v>
      </c>
      <c r="H394" s="31">
        <v>106882952</v>
      </c>
      <c r="I394" s="31">
        <v>118917880</v>
      </c>
      <c r="J394" s="31">
        <v>462975360</v>
      </c>
      <c r="K394" s="31">
        <v>507752256</v>
      </c>
      <c r="L394" s="31">
        <v>1513537280</v>
      </c>
      <c r="M394" s="31">
        <v>2186254848</v>
      </c>
      <c r="N394" s="31">
        <v>759525248</v>
      </c>
      <c r="O394" s="31">
        <v>1135962880</v>
      </c>
    </row>
    <row r="395" spans="1:15" x14ac:dyDescent="0.25">
      <c r="A395" s="30" t="s">
        <v>2427</v>
      </c>
      <c r="B395" s="30" t="s">
        <v>2402</v>
      </c>
      <c r="C395" s="30">
        <v>1161.6966259999999</v>
      </c>
      <c r="D395" s="31">
        <v>154016</v>
      </c>
      <c r="E395" s="31">
        <v>559311</v>
      </c>
      <c r="F395" s="31">
        <v>0</v>
      </c>
      <c r="G395" s="31">
        <v>660</v>
      </c>
      <c r="H395" s="31">
        <v>724</v>
      </c>
      <c r="I395" s="31">
        <v>1219</v>
      </c>
      <c r="J395" s="31">
        <v>416847936</v>
      </c>
      <c r="K395" s="31">
        <v>328664672</v>
      </c>
      <c r="L395" s="31">
        <v>357578944</v>
      </c>
      <c r="M395" s="31">
        <v>480572640</v>
      </c>
      <c r="N395" s="31">
        <v>62327680</v>
      </c>
      <c r="O395" s="31">
        <v>139988272</v>
      </c>
    </row>
    <row r="396" spans="1:15" x14ac:dyDescent="0.25">
      <c r="A396" s="30" t="s">
        <v>2428</v>
      </c>
      <c r="B396" s="30" t="s">
        <v>2402</v>
      </c>
      <c r="C396" s="30">
        <v>1139.7146809999999</v>
      </c>
      <c r="D396" s="31">
        <v>0</v>
      </c>
      <c r="E396" s="31">
        <v>0</v>
      </c>
      <c r="F396" s="31">
        <v>19642</v>
      </c>
      <c r="G396" s="31">
        <v>25507</v>
      </c>
      <c r="H396" s="31">
        <v>100579</v>
      </c>
      <c r="I396" s="31">
        <v>3322</v>
      </c>
      <c r="J396" s="31">
        <v>1393507072</v>
      </c>
      <c r="K396" s="31">
        <v>1192816896</v>
      </c>
      <c r="L396" s="31">
        <v>1080304384</v>
      </c>
      <c r="M396" s="31">
        <v>1212096896</v>
      </c>
      <c r="N396" s="31">
        <v>850009920</v>
      </c>
      <c r="O396" s="31">
        <v>1290110592</v>
      </c>
    </row>
    <row r="397" spans="1:15" x14ac:dyDescent="0.25">
      <c r="A397" s="30" t="s">
        <v>2429</v>
      </c>
      <c r="B397" s="30" t="s">
        <v>2402</v>
      </c>
      <c r="C397" s="30">
        <v>1200.767445</v>
      </c>
      <c r="D397" s="31">
        <v>67160592</v>
      </c>
      <c r="E397" s="31">
        <v>58836868</v>
      </c>
      <c r="F397" s="31">
        <v>123801128</v>
      </c>
      <c r="G397" s="31">
        <v>119132320</v>
      </c>
      <c r="H397" s="31">
        <v>178194240</v>
      </c>
      <c r="I397" s="31">
        <v>194720000</v>
      </c>
      <c r="J397" s="31">
        <v>243820000</v>
      </c>
      <c r="K397" s="31">
        <v>199814560</v>
      </c>
      <c r="L397" s="31">
        <v>312855424</v>
      </c>
      <c r="M397" s="31">
        <v>319468608</v>
      </c>
      <c r="N397" s="31">
        <v>1128319872</v>
      </c>
      <c r="O397" s="31">
        <v>900711552</v>
      </c>
    </row>
    <row r="398" spans="1:15" x14ac:dyDescent="0.25">
      <c r="A398" s="30" t="s">
        <v>2430</v>
      </c>
      <c r="B398" s="30" t="s">
        <v>2402</v>
      </c>
      <c r="C398" s="30">
        <v>1205.7228399999999</v>
      </c>
      <c r="D398" s="31">
        <v>9489881</v>
      </c>
      <c r="E398" s="31">
        <v>15477607</v>
      </c>
      <c r="F398" s="31">
        <v>71842192</v>
      </c>
      <c r="G398" s="31">
        <v>81405016</v>
      </c>
      <c r="H398" s="31">
        <v>25542254</v>
      </c>
      <c r="I398" s="31">
        <v>33769436</v>
      </c>
      <c r="J398" s="31">
        <v>27195620</v>
      </c>
      <c r="K398" s="31">
        <v>39842508</v>
      </c>
      <c r="L398" s="31">
        <v>68538408</v>
      </c>
      <c r="M398" s="31">
        <v>135519264</v>
      </c>
      <c r="N398" s="31">
        <v>57006844</v>
      </c>
      <c r="O398" s="31">
        <v>117118488</v>
      </c>
    </row>
    <row r="399" spans="1:15" x14ac:dyDescent="0.25">
      <c r="A399" s="30" t="s">
        <v>2431</v>
      </c>
      <c r="B399" s="30" t="s">
        <v>2402</v>
      </c>
      <c r="C399" s="30">
        <v>1183.740896</v>
      </c>
      <c r="D399" s="31">
        <v>66909248</v>
      </c>
      <c r="E399" s="31">
        <v>65368784</v>
      </c>
      <c r="F399" s="31">
        <v>84070032</v>
      </c>
      <c r="G399" s="31">
        <v>86510648</v>
      </c>
      <c r="H399" s="31">
        <v>47478132</v>
      </c>
      <c r="I399" s="31">
        <v>77681608</v>
      </c>
      <c r="J399" s="31">
        <v>445942720</v>
      </c>
      <c r="K399" s="31">
        <v>408548224</v>
      </c>
      <c r="L399" s="31">
        <v>361780960</v>
      </c>
      <c r="M399" s="31">
        <v>401880896</v>
      </c>
      <c r="N399" s="31">
        <v>302979040</v>
      </c>
      <c r="O399" s="31">
        <v>305327520</v>
      </c>
    </row>
    <row r="400" spans="1:15" x14ac:dyDescent="0.25">
      <c r="A400" s="30" t="s">
        <v>2432</v>
      </c>
      <c r="B400" s="30" t="s">
        <v>2402</v>
      </c>
      <c r="C400" s="30">
        <v>1244.79366</v>
      </c>
      <c r="D400" s="31">
        <v>7249611</v>
      </c>
      <c r="E400" s="31">
        <v>9661877</v>
      </c>
      <c r="F400" s="31">
        <v>14485941</v>
      </c>
      <c r="G400" s="31">
        <v>14259553</v>
      </c>
      <c r="H400" s="31">
        <v>20472946</v>
      </c>
      <c r="I400" s="31">
        <v>21532020</v>
      </c>
      <c r="J400" s="31">
        <v>153797776</v>
      </c>
      <c r="K400" s="31">
        <v>126354616</v>
      </c>
      <c r="L400" s="31">
        <v>342183232</v>
      </c>
      <c r="M400" s="31">
        <v>548741440</v>
      </c>
      <c r="N400" s="31">
        <v>192465488</v>
      </c>
      <c r="O400" s="31">
        <v>197662160</v>
      </c>
    </row>
    <row r="401" spans="1:15" x14ac:dyDescent="0.25">
      <c r="A401" s="30" t="s">
        <v>2433</v>
      </c>
      <c r="B401" s="30" t="s">
        <v>2402</v>
      </c>
      <c r="C401" s="30">
        <v>1249.749055</v>
      </c>
      <c r="D401" s="31">
        <v>24162110</v>
      </c>
      <c r="E401" s="31">
        <v>26204682</v>
      </c>
      <c r="F401" s="31">
        <v>25194496</v>
      </c>
      <c r="G401" s="31">
        <v>25803960</v>
      </c>
      <c r="H401" s="31">
        <v>18455420</v>
      </c>
      <c r="I401" s="31">
        <v>32064338</v>
      </c>
      <c r="J401" s="31">
        <v>124782976</v>
      </c>
      <c r="K401" s="31">
        <v>126943792</v>
      </c>
      <c r="L401" s="31">
        <v>173787280</v>
      </c>
      <c r="M401" s="31">
        <v>243705472</v>
      </c>
      <c r="N401" s="31">
        <v>127779728</v>
      </c>
      <c r="O401" s="31">
        <v>154165840</v>
      </c>
    </row>
    <row r="402" spans="1:15" x14ac:dyDescent="0.25">
      <c r="A402" s="30" t="s">
        <v>2434</v>
      </c>
      <c r="B402" s="30" t="s">
        <v>2402</v>
      </c>
      <c r="C402" s="30">
        <v>1227.76711</v>
      </c>
      <c r="D402" s="31">
        <v>173511872</v>
      </c>
      <c r="E402" s="31">
        <v>158535568</v>
      </c>
      <c r="F402" s="31">
        <v>307328640</v>
      </c>
      <c r="G402" s="31">
        <v>328376192</v>
      </c>
      <c r="H402" s="31">
        <v>164444672</v>
      </c>
      <c r="I402" s="31">
        <v>229896848</v>
      </c>
      <c r="J402" s="31">
        <v>132919504</v>
      </c>
      <c r="K402" s="31">
        <v>167348464</v>
      </c>
      <c r="L402" s="31">
        <v>325974400</v>
      </c>
      <c r="M402" s="31">
        <v>259769776</v>
      </c>
      <c r="N402" s="31">
        <v>257240496</v>
      </c>
      <c r="O402" s="31">
        <v>362875904</v>
      </c>
    </row>
    <row r="403" spans="1:15" x14ac:dyDescent="0.25">
      <c r="A403" s="30" t="s">
        <v>2435</v>
      </c>
      <c r="B403" s="30" t="s">
        <v>2402</v>
      </c>
      <c r="C403" s="30">
        <v>1288.8198749999999</v>
      </c>
      <c r="D403" s="31">
        <v>393144</v>
      </c>
      <c r="E403" s="31">
        <v>1271200</v>
      </c>
      <c r="F403" s="31">
        <v>345841</v>
      </c>
      <c r="G403" s="31">
        <v>496393</v>
      </c>
      <c r="H403" s="31">
        <v>1308676</v>
      </c>
      <c r="I403" s="31">
        <v>1100239</v>
      </c>
      <c r="J403" s="31">
        <v>2048073728</v>
      </c>
      <c r="K403" s="31">
        <v>1568915584</v>
      </c>
      <c r="L403" s="31">
        <v>708215232</v>
      </c>
      <c r="M403" s="31">
        <v>718781696</v>
      </c>
      <c r="N403" s="31">
        <v>1656776960</v>
      </c>
      <c r="O403" s="31">
        <v>2274040064</v>
      </c>
    </row>
    <row r="404" spans="1:15" x14ac:dyDescent="0.25">
      <c r="A404" s="30" t="s">
        <v>2436</v>
      </c>
      <c r="B404" s="30" t="s">
        <v>2402</v>
      </c>
      <c r="C404" s="30">
        <v>1293.7752700000001</v>
      </c>
      <c r="D404" s="31">
        <v>11623000</v>
      </c>
      <c r="E404" s="31">
        <v>16608546</v>
      </c>
      <c r="F404" s="31">
        <v>19239124</v>
      </c>
      <c r="G404" s="31">
        <v>14783701</v>
      </c>
      <c r="H404" s="31">
        <v>7465727</v>
      </c>
      <c r="I404" s="31">
        <v>11907137</v>
      </c>
      <c r="J404" s="31">
        <v>2567740928</v>
      </c>
      <c r="K404" s="31">
        <v>1932764032</v>
      </c>
      <c r="L404" s="31">
        <v>1561670144</v>
      </c>
      <c r="M404" s="31">
        <v>1671219200</v>
      </c>
      <c r="N404" s="31">
        <v>2452081920</v>
      </c>
      <c r="O404" s="31">
        <v>3767323392</v>
      </c>
    </row>
    <row r="405" spans="1:15" x14ac:dyDescent="0.25">
      <c r="A405" s="30" t="s">
        <v>2437</v>
      </c>
      <c r="B405" s="30" t="s">
        <v>2402</v>
      </c>
      <c r="C405" s="30">
        <v>1271.7933250000001</v>
      </c>
      <c r="D405" s="31">
        <v>79009664</v>
      </c>
      <c r="E405" s="31">
        <v>74538040</v>
      </c>
      <c r="F405" s="31">
        <v>73854216</v>
      </c>
      <c r="G405" s="31">
        <v>71894136</v>
      </c>
      <c r="H405" s="31">
        <v>85592056</v>
      </c>
      <c r="I405" s="31">
        <v>101360056</v>
      </c>
      <c r="J405" s="31">
        <v>8845539328</v>
      </c>
      <c r="K405" s="31">
        <v>7623597056</v>
      </c>
      <c r="L405" s="31">
        <v>5417754112</v>
      </c>
      <c r="M405" s="31">
        <v>5365048320</v>
      </c>
      <c r="N405" s="31">
        <v>7201836032</v>
      </c>
      <c r="O405" s="31">
        <v>9657571328</v>
      </c>
    </row>
    <row r="406" spans="1:15" x14ac:dyDescent="0.25">
      <c r="A406" s="30" t="s">
        <v>2438</v>
      </c>
      <c r="B406" s="30" t="s">
        <v>2402</v>
      </c>
      <c r="C406" s="30">
        <v>1332.8460889999999</v>
      </c>
      <c r="D406" s="31">
        <v>4686</v>
      </c>
      <c r="E406" s="31">
        <v>135980</v>
      </c>
      <c r="F406" s="31">
        <v>0</v>
      </c>
      <c r="G406" s="31">
        <v>0</v>
      </c>
      <c r="H406" s="31">
        <v>77795</v>
      </c>
      <c r="I406" s="31">
        <v>5031</v>
      </c>
      <c r="J406" s="31">
        <v>1459555584</v>
      </c>
      <c r="K406" s="31">
        <v>1017204160</v>
      </c>
      <c r="L406" s="31">
        <v>266040528</v>
      </c>
      <c r="M406" s="31">
        <v>341643008</v>
      </c>
      <c r="N406" s="31">
        <v>2728168448</v>
      </c>
      <c r="O406" s="31">
        <v>2801814016</v>
      </c>
    </row>
    <row r="407" spans="1:15" x14ac:dyDescent="0.25">
      <c r="A407" s="30" t="s">
        <v>2439</v>
      </c>
      <c r="B407" s="30" t="s">
        <v>2402</v>
      </c>
      <c r="C407" s="30">
        <v>1337.801485</v>
      </c>
      <c r="D407" s="31">
        <v>101</v>
      </c>
      <c r="E407" s="31">
        <v>0</v>
      </c>
      <c r="F407" s="31">
        <v>544913</v>
      </c>
      <c r="G407" s="31">
        <v>300865</v>
      </c>
      <c r="H407" s="31">
        <v>403</v>
      </c>
      <c r="I407" s="31">
        <v>9456</v>
      </c>
      <c r="J407" s="31">
        <v>4410204672</v>
      </c>
      <c r="K407" s="31">
        <v>4044716800</v>
      </c>
      <c r="L407" s="31">
        <v>566771200</v>
      </c>
      <c r="M407" s="31">
        <v>740200768</v>
      </c>
      <c r="N407" s="31">
        <v>477459168</v>
      </c>
      <c r="O407" s="31">
        <v>688801280</v>
      </c>
    </row>
    <row r="408" spans="1:15" x14ac:dyDescent="0.25">
      <c r="A408" s="30" t="s">
        <v>2440</v>
      </c>
      <c r="B408" s="30" t="s">
        <v>2402</v>
      </c>
      <c r="C408" s="30">
        <v>1315.81954</v>
      </c>
      <c r="D408" s="31">
        <v>3067156</v>
      </c>
      <c r="E408" s="31">
        <v>6413803</v>
      </c>
      <c r="F408" s="31">
        <v>13681705</v>
      </c>
      <c r="G408" s="31">
        <v>17322790</v>
      </c>
      <c r="H408" s="31">
        <v>12603501</v>
      </c>
      <c r="I408" s="31">
        <v>8335923</v>
      </c>
      <c r="J408" s="31">
        <v>1843171328</v>
      </c>
      <c r="K408" s="31">
        <v>1599658240</v>
      </c>
      <c r="L408" s="31">
        <v>364318208</v>
      </c>
      <c r="M408" s="31">
        <v>321441120</v>
      </c>
      <c r="N408" s="31">
        <v>971187840</v>
      </c>
      <c r="O408" s="31">
        <v>1084433792</v>
      </c>
    </row>
    <row r="409" spans="1:15" x14ac:dyDescent="0.25">
      <c r="A409" s="30" t="s">
        <v>2441</v>
      </c>
      <c r="B409" s="30" t="s">
        <v>2402</v>
      </c>
      <c r="C409" s="30">
        <v>1376.872304</v>
      </c>
      <c r="D409" s="31">
        <v>101</v>
      </c>
      <c r="E409" s="31">
        <v>0</v>
      </c>
      <c r="F409" s="31">
        <v>0</v>
      </c>
      <c r="G409" s="31">
        <v>0</v>
      </c>
      <c r="H409" s="31">
        <v>634</v>
      </c>
      <c r="I409" s="31">
        <v>1571</v>
      </c>
      <c r="J409" s="31">
        <v>74288824</v>
      </c>
      <c r="K409" s="31">
        <v>80327264</v>
      </c>
      <c r="L409" s="31">
        <v>82920848</v>
      </c>
      <c r="M409" s="31">
        <v>81711984</v>
      </c>
      <c r="N409" s="31">
        <v>22745846</v>
      </c>
      <c r="O409" s="31">
        <v>21141736</v>
      </c>
    </row>
    <row r="410" spans="1:15" x14ac:dyDescent="0.25">
      <c r="A410" s="30" t="s">
        <v>2442</v>
      </c>
      <c r="B410" s="30" t="s">
        <v>2402</v>
      </c>
      <c r="C410" s="30">
        <v>1381.8276989999999</v>
      </c>
      <c r="D410" s="31">
        <v>0</v>
      </c>
      <c r="E410" s="31">
        <v>0</v>
      </c>
      <c r="F410" s="31">
        <v>0</v>
      </c>
      <c r="G410" s="31">
        <v>0</v>
      </c>
      <c r="H410" s="31">
        <v>2622</v>
      </c>
      <c r="I410" s="31">
        <v>0</v>
      </c>
      <c r="J410" s="31">
        <v>263450176</v>
      </c>
      <c r="K410" s="31">
        <v>303452320</v>
      </c>
      <c r="L410" s="31">
        <v>71476616</v>
      </c>
      <c r="M410" s="31">
        <v>83412576</v>
      </c>
      <c r="N410" s="31">
        <v>1219366656</v>
      </c>
      <c r="O410" s="31">
        <v>1095537664</v>
      </c>
    </row>
    <row r="411" spans="1:15" x14ac:dyDescent="0.25">
      <c r="A411" s="30" t="s">
        <v>2443</v>
      </c>
      <c r="B411" s="30" t="s">
        <v>2402</v>
      </c>
      <c r="C411" s="30">
        <v>1359.8457550000001</v>
      </c>
      <c r="D411" s="31">
        <v>6363</v>
      </c>
      <c r="E411" s="31">
        <v>0</v>
      </c>
      <c r="F411" s="31">
        <v>436455</v>
      </c>
      <c r="G411" s="31">
        <v>0</v>
      </c>
      <c r="H411" s="31">
        <v>3788</v>
      </c>
      <c r="I411" s="31">
        <v>7845</v>
      </c>
      <c r="J411" s="31">
        <v>134325280</v>
      </c>
      <c r="K411" s="31">
        <v>144295952</v>
      </c>
      <c r="L411" s="31">
        <v>101615504</v>
      </c>
      <c r="M411" s="31">
        <v>76504184</v>
      </c>
      <c r="N411" s="31">
        <v>15451791</v>
      </c>
      <c r="O411" s="31">
        <v>44578628</v>
      </c>
    </row>
    <row r="412" spans="1:15" x14ac:dyDescent="0.25">
      <c r="A412" s="30" t="s">
        <v>2444</v>
      </c>
      <c r="B412" s="30" t="s">
        <v>2402</v>
      </c>
      <c r="C412" s="30">
        <v>1420.8985190000001</v>
      </c>
      <c r="D412" s="31">
        <v>652703</v>
      </c>
      <c r="E412" s="31">
        <v>17131</v>
      </c>
      <c r="F412" s="31">
        <v>2893</v>
      </c>
      <c r="G412" s="31">
        <v>15127</v>
      </c>
      <c r="H412" s="31">
        <v>112703</v>
      </c>
      <c r="I412" s="31">
        <v>6661</v>
      </c>
      <c r="J412" s="31">
        <v>76129000</v>
      </c>
      <c r="K412" s="31">
        <v>72535360</v>
      </c>
      <c r="L412" s="31">
        <v>91297744</v>
      </c>
      <c r="M412" s="31">
        <v>172384624</v>
      </c>
      <c r="N412" s="31">
        <v>28835888</v>
      </c>
      <c r="O412" s="31">
        <v>34586232</v>
      </c>
    </row>
    <row r="413" spans="1:15" x14ac:dyDescent="0.25">
      <c r="A413" s="30" t="s">
        <v>2445</v>
      </c>
      <c r="B413" s="30" t="s">
        <v>2402</v>
      </c>
      <c r="C413" s="30">
        <v>1425.853914</v>
      </c>
      <c r="D413" s="31">
        <v>7154</v>
      </c>
      <c r="E413" s="31">
        <v>2852</v>
      </c>
      <c r="F413" s="31">
        <v>94791</v>
      </c>
      <c r="G413" s="31">
        <v>262</v>
      </c>
      <c r="H413" s="31">
        <v>582</v>
      </c>
      <c r="I413" s="31">
        <v>1142</v>
      </c>
      <c r="J413" s="31">
        <v>35320888</v>
      </c>
      <c r="K413" s="31">
        <v>60687448</v>
      </c>
      <c r="L413" s="31">
        <v>38964984</v>
      </c>
      <c r="M413" s="31">
        <v>40869796</v>
      </c>
      <c r="N413" s="31">
        <v>83235144</v>
      </c>
      <c r="O413" s="31">
        <v>87561736</v>
      </c>
    </row>
    <row r="414" spans="1:15" x14ac:dyDescent="0.25">
      <c r="A414" s="30" t="s">
        <v>2446</v>
      </c>
      <c r="B414" s="30" t="s">
        <v>2402</v>
      </c>
      <c r="C414" s="30">
        <v>1403.871969</v>
      </c>
      <c r="D414" s="31">
        <v>0</v>
      </c>
      <c r="E414" s="31">
        <v>0</v>
      </c>
      <c r="F414" s="31">
        <v>101247</v>
      </c>
      <c r="G414" s="31">
        <v>0</v>
      </c>
      <c r="H414" s="31">
        <v>0</v>
      </c>
      <c r="I414" s="31">
        <v>6827</v>
      </c>
      <c r="J414" s="31">
        <v>43009404</v>
      </c>
      <c r="K414" s="31">
        <v>72861608</v>
      </c>
      <c r="L414" s="31">
        <v>34175980</v>
      </c>
      <c r="M414" s="31">
        <v>53411120</v>
      </c>
      <c r="N414" s="31">
        <v>9987818</v>
      </c>
      <c r="O414" s="31">
        <v>34051148</v>
      </c>
    </row>
    <row r="415" spans="1:15" x14ac:dyDescent="0.25">
      <c r="A415" s="30" t="s">
        <v>2447</v>
      </c>
      <c r="B415" s="30" t="s">
        <v>2402</v>
      </c>
      <c r="C415" s="30">
        <v>1464.9247339999999</v>
      </c>
      <c r="D415" s="31">
        <v>306</v>
      </c>
      <c r="E415" s="31">
        <v>0</v>
      </c>
      <c r="F415" s="31">
        <v>101</v>
      </c>
      <c r="G415" s="31">
        <v>367</v>
      </c>
      <c r="H415" s="31">
        <v>638</v>
      </c>
      <c r="I415" s="31">
        <v>120</v>
      </c>
      <c r="J415" s="31">
        <v>150465616</v>
      </c>
      <c r="K415" s="31">
        <v>131331272</v>
      </c>
      <c r="L415" s="31">
        <v>44302632</v>
      </c>
      <c r="M415" s="31">
        <v>114487896</v>
      </c>
      <c r="N415" s="31">
        <v>12246824</v>
      </c>
      <c r="O415" s="31">
        <v>30109432</v>
      </c>
    </row>
    <row r="416" spans="1:15" x14ac:dyDescent="0.25">
      <c r="A416" s="30" t="s">
        <v>2448</v>
      </c>
      <c r="B416" s="30" t="s">
        <v>2402</v>
      </c>
      <c r="C416" s="30">
        <v>1469.8801289999999</v>
      </c>
      <c r="D416" s="31">
        <v>0</v>
      </c>
      <c r="E416" s="31">
        <v>75945</v>
      </c>
      <c r="F416" s="31">
        <v>327</v>
      </c>
      <c r="G416" s="31">
        <v>412785</v>
      </c>
      <c r="H416" s="31">
        <v>12690</v>
      </c>
      <c r="I416" s="31">
        <v>2179</v>
      </c>
      <c r="J416" s="31">
        <v>9863835</v>
      </c>
      <c r="K416" s="31">
        <v>29620850</v>
      </c>
      <c r="L416" s="31">
        <v>47519936</v>
      </c>
      <c r="M416" s="31">
        <v>26613210</v>
      </c>
      <c r="N416" s="31">
        <v>8261945</v>
      </c>
      <c r="O416" s="31">
        <v>18505078</v>
      </c>
    </row>
    <row r="417" spans="1:15" x14ac:dyDescent="0.25">
      <c r="A417" s="30" t="s">
        <v>2449</v>
      </c>
      <c r="B417" s="30" t="s">
        <v>2402</v>
      </c>
      <c r="C417" s="30">
        <v>1447.8981839999999</v>
      </c>
      <c r="D417" s="31">
        <v>0</v>
      </c>
      <c r="E417" s="31">
        <v>2104</v>
      </c>
      <c r="F417" s="31">
        <v>57259</v>
      </c>
      <c r="G417" s="31">
        <v>360</v>
      </c>
      <c r="H417" s="31">
        <v>3948</v>
      </c>
      <c r="I417" s="31">
        <v>583</v>
      </c>
      <c r="J417" s="31">
        <v>19180484</v>
      </c>
      <c r="K417" s="31">
        <v>28823358</v>
      </c>
      <c r="L417" s="31">
        <v>50597460</v>
      </c>
      <c r="M417" s="31">
        <v>42223976</v>
      </c>
      <c r="N417" s="31">
        <v>20125612</v>
      </c>
      <c r="O417" s="31">
        <v>21833890</v>
      </c>
    </row>
    <row r="418" spans="1:15" x14ac:dyDescent="0.25">
      <c r="A418" s="30" t="s">
        <v>2450</v>
      </c>
      <c r="B418" s="30" t="s">
        <v>2402</v>
      </c>
      <c r="C418" s="30">
        <v>1508.950949</v>
      </c>
      <c r="D418" s="31">
        <v>505214</v>
      </c>
      <c r="E418" s="31">
        <v>751599</v>
      </c>
      <c r="F418" s="31">
        <v>16649</v>
      </c>
      <c r="G418" s="31">
        <v>0</v>
      </c>
      <c r="H418" s="31">
        <v>0</v>
      </c>
      <c r="I418" s="31">
        <v>56547</v>
      </c>
      <c r="J418" s="31">
        <v>14619961</v>
      </c>
      <c r="K418" s="31">
        <v>9562006</v>
      </c>
      <c r="L418" s="31">
        <v>31752726</v>
      </c>
      <c r="M418" s="31">
        <v>11582197</v>
      </c>
      <c r="N418" s="31">
        <v>12025994</v>
      </c>
      <c r="O418" s="31">
        <v>8169259</v>
      </c>
    </row>
    <row r="419" spans="1:15" x14ac:dyDescent="0.25">
      <c r="A419" s="30" t="s">
        <v>2451</v>
      </c>
      <c r="B419" s="30" t="s">
        <v>2402</v>
      </c>
      <c r="C419" s="30">
        <v>1513.906344</v>
      </c>
      <c r="D419" s="31">
        <v>192</v>
      </c>
      <c r="E419" s="31">
        <v>792</v>
      </c>
      <c r="F419" s="31">
        <v>27509</v>
      </c>
      <c r="G419" s="31">
        <v>26724</v>
      </c>
      <c r="H419" s="31">
        <v>507676</v>
      </c>
      <c r="I419" s="31">
        <v>826609</v>
      </c>
      <c r="J419" s="31">
        <v>11601076</v>
      </c>
      <c r="K419" s="31">
        <v>5925525</v>
      </c>
      <c r="L419" s="31">
        <v>32679264</v>
      </c>
      <c r="M419" s="31">
        <v>38737440</v>
      </c>
      <c r="N419" s="31">
        <v>16365198</v>
      </c>
      <c r="O419" s="31">
        <v>3524307</v>
      </c>
    </row>
    <row r="420" spans="1:15" x14ac:dyDescent="0.25">
      <c r="A420" s="30" t="s">
        <v>2452</v>
      </c>
      <c r="B420" s="30" t="s">
        <v>2402</v>
      </c>
      <c r="C420" s="30">
        <v>1491.924399</v>
      </c>
      <c r="D420" s="31">
        <v>0</v>
      </c>
      <c r="E420" s="31">
        <v>0</v>
      </c>
      <c r="F420" s="31">
        <v>949</v>
      </c>
      <c r="G420" s="31">
        <v>0</v>
      </c>
      <c r="H420" s="31">
        <v>240</v>
      </c>
      <c r="I420" s="31">
        <v>0</v>
      </c>
      <c r="J420" s="31">
        <v>12557010</v>
      </c>
      <c r="K420" s="31">
        <v>14777369</v>
      </c>
      <c r="L420" s="31">
        <v>3873676</v>
      </c>
      <c r="M420" s="31">
        <v>19397208</v>
      </c>
      <c r="N420" s="31">
        <v>10035900</v>
      </c>
      <c r="O420" s="31">
        <v>6752030</v>
      </c>
    </row>
    <row r="421" spans="1:15" x14ac:dyDescent="0.25">
      <c r="A421" s="30" t="s">
        <v>2453</v>
      </c>
      <c r="B421" s="30" t="s">
        <v>2402</v>
      </c>
      <c r="C421" s="30">
        <v>1552.977163</v>
      </c>
      <c r="D421" s="31">
        <v>5511</v>
      </c>
      <c r="E421" s="31">
        <v>6302</v>
      </c>
      <c r="F421" s="31">
        <v>7515</v>
      </c>
      <c r="G421" s="31">
        <v>0</v>
      </c>
      <c r="H421" s="31">
        <v>181927</v>
      </c>
      <c r="I421" s="31">
        <v>388644</v>
      </c>
      <c r="J421" s="31">
        <v>71155744</v>
      </c>
      <c r="K421" s="31">
        <v>61592664</v>
      </c>
      <c r="L421" s="31">
        <v>21881796</v>
      </c>
      <c r="M421" s="31">
        <v>7114042</v>
      </c>
      <c r="N421" s="31">
        <v>9521894</v>
      </c>
      <c r="O421" s="31">
        <v>10558993</v>
      </c>
    </row>
    <row r="422" spans="1:15" x14ac:dyDescent="0.25">
      <c r="A422" s="30" t="s">
        <v>2454</v>
      </c>
      <c r="B422" s="30" t="s">
        <v>2402</v>
      </c>
      <c r="C422" s="30">
        <v>1557.932558</v>
      </c>
      <c r="D422" s="31">
        <v>9087</v>
      </c>
      <c r="E422" s="31">
        <v>10610</v>
      </c>
      <c r="F422" s="31">
        <v>39943</v>
      </c>
      <c r="G422" s="31">
        <v>411</v>
      </c>
      <c r="H422" s="31">
        <v>40384</v>
      </c>
      <c r="I422" s="31">
        <v>4808</v>
      </c>
      <c r="J422" s="31">
        <v>3634180</v>
      </c>
      <c r="K422" s="31">
        <v>5496455</v>
      </c>
      <c r="L422" s="31">
        <v>30669428</v>
      </c>
      <c r="M422" s="31">
        <v>13640601</v>
      </c>
      <c r="N422" s="31">
        <v>10855903</v>
      </c>
      <c r="O422" s="31">
        <v>12105301</v>
      </c>
    </row>
    <row r="423" spans="1:15" x14ac:dyDescent="0.25">
      <c r="A423" s="30" t="s">
        <v>2455</v>
      </c>
      <c r="B423" s="30" t="s">
        <v>2402</v>
      </c>
      <c r="C423" s="30">
        <v>1535.9506140000001</v>
      </c>
      <c r="D423" s="31">
        <v>5790</v>
      </c>
      <c r="E423" s="31">
        <v>32200</v>
      </c>
      <c r="F423" s="31">
        <v>19413</v>
      </c>
      <c r="G423" s="31">
        <v>379417</v>
      </c>
      <c r="H423" s="31">
        <v>90336</v>
      </c>
      <c r="I423" s="31">
        <v>18729</v>
      </c>
      <c r="J423" s="31">
        <v>6639231</v>
      </c>
      <c r="K423" s="31">
        <v>14048387</v>
      </c>
      <c r="L423" s="31">
        <v>19973398</v>
      </c>
      <c r="M423" s="31">
        <v>39806592</v>
      </c>
      <c r="N423" s="31">
        <v>9253562</v>
      </c>
      <c r="O423" s="31">
        <v>12261601</v>
      </c>
    </row>
    <row r="424" spans="1:15" x14ac:dyDescent="0.25">
      <c r="A424" s="30" t="s">
        <v>2456</v>
      </c>
      <c r="B424" s="30" t="s">
        <v>2402</v>
      </c>
      <c r="C424" s="30">
        <v>1597.0033780000001</v>
      </c>
      <c r="D424" s="31">
        <v>0</v>
      </c>
      <c r="E424" s="31">
        <v>34153</v>
      </c>
      <c r="F424" s="31">
        <v>1500</v>
      </c>
      <c r="G424" s="31">
        <v>139711</v>
      </c>
      <c r="H424" s="31">
        <v>4970</v>
      </c>
      <c r="I424" s="31">
        <v>94742</v>
      </c>
      <c r="J424" s="31">
        <v>63247664</v>
      </c>
      <c r="K424" s="31">
        <v>77029736</v>
      </c>
      <c r="L424" s="31">
        <v>39114852</v>
      </c>
      <c r="M424" s="31">
        <v>75134064</v>
      </c>
      <c r="N424" s="31">
        <v>43479224</v>
      </c>
      <c r="O424" s="31">
        <v>31120788</v>
      </c>
    </row>
    <row r="425" spans="1:15" x14ac:dyDescent="0.25">
      <c r="A425" s="30" t="s">
        <v>2457</v>
      </c>
      <c r="B425" s="30" t="s">
        <v>2402</v>
      </c>
      <c r="C425" s="30">
        <v>1579.976829</v>
      </c>
      <c r="D425" s="31">
        <v>2527</v>
      </c>
      <c r="E425" s="31">
        <v>17508</v>
      </c>
      <c r="F425" s="31">
        <v>94385</v>
      </c>
      <c r="G425" s="31">
        <v>1315</v>
      </c>
      <c r="H425" s="31">
        <v>1497011</v>
      </c>
      <c r="I425" s="31">
        <v>148382</v>
      </c>
      <c r="J425" s="31">
        <v>54911180</v>
      </c>
      <c r="K425" s="31">
        <v>39174148</v>
      </c>
      <c r="L425" s="31">
        <v>36471736</v>
      </c>
      <c r="M425" s="31">
        <v>19588386</v>
      </c>
      <c r="N425" s="31">
        <v>131381632</v>
      </c>
      <c r="O425" s="31">
        <v>231615520</v>
      </c>
    </row>
    <row r="426" spans="1:15" x14ac:dyDescent="0.25">
      <c r="A426" s="30" t="s">
        <v>2401</v>
      </c>
      <c r="B426" s="30" t="s">
        <v>2458</v>
      </c>
      <c r="C426" s="30">
        <v>860.59411299999999</v>
      </c>
      <c r="D426" s="31">
        <v>317</v>
      </c>
      <c r="E426" s="31">
        <v>478214</v>
      </c>
      <c r="F426" s="31">
        <v>1237187</v>
      </c>
      <c r="G426" s="31">
        <v>680528</v>
      </c>
      <c r="H426" s="31">
        <v>823059</v>
      </c>
      <c r="I426" s="31">
        <v>496238</v>
      </c>
      <c r="J426" s="31">
        <v>22994016</v>
      </c>
      <c r="K426" s="31">
        <v>35288024</v>
      </c>
      <c r="L426" s="31">
        <v>56498708</v>
      </c>
      <c r="M426" s="31">
        <v>64888592</v>
      </c>
      <c r="N426" s="31">
        <v>52829444</v>
      </c>
      <c r="O426" s="31">
        <v>32774376</v>
      </c>
    </row>
    <row r="427" spans="1:15" x14ac:dyDescent="0.25">
      <c r="A427" s="30" t="s">
        <v>2403</v>
      </c>
      <c r="B427" s="30" t="s">
        <v>2458</v>
      </c>
      <c r="C427" s="30">
        <v>865.54950799999995</v>
      </c>
      <c r="D427" s="31">
        <v>0</v>
      </c>
      <c r="E427" s="31">
        <v>440601</v>
      </c>
      <c r="F427" s="31">
        <v>0</v>
      </c>
      <c r="G427" s="31">
        <v>184</v>
      </c>
      <c r="H427" s="31">
        <v>0</v>
      </c>
      <c r="I427" s="31">
        <v>95488</v>
      </c>
      <c r="J427" s="31">
        <v>53036824</v>
      </c>
      <c r="K427" s="31">
        <v>39621884</v>
      </c>
      <c r="L427" s="31">
        <v>122327376</v>
      </c>
      <c r="M427" s="31">
        <v>119482096</v>
      </c>
      <c r="N427" s="31">
        <v>17527184</v>
      </c>
      <c r="O427" s="31">
        <v>42130332</v>
      </c>
    </row>
    <row r="428" spans="1:15" x14ac:dyDescent="0.25">
      <c r="A428" s="30" t="s">
        <v>2404</v>
      </c>
      <c r="B428" s="30" t="s">
        <v>2458</v>
      </c>
      <c r="C428" s="30">
        <v>843.56756299999995</v>
      </c>
      <c r="D428" s="31">
        <v>376347</v>
      </c>
      <c r="E428" s="31">
        <v>1273</v>
      </c>
      <c r="F428" s="31">
        <v>136271</v>
      </c>
      <c r="G428" s="31">
        <v>8129</v>
      </c>
      <c r="H428" s="31">
        <v>0</v>
      </c>
      <c r="I428" s="31">
        <v>2028</v>
      </c>
      <c r="J428" s="31">
        <v>469788288</v>
      </c>
      <c r="K428" s="31">
        <v>491182080</v>
      </c>
      <c r="L428" s="31">
        <v>317738112</v>
      </c>
      <c r="M428" s="31">
        <v>352352064</v>
      </c>
      <c r="N428" s="31">
        <v>334576640</v>
      </c>
      <c r="O428" s="31">
        <v>430712384</v>
      </c>
    </row>
    <row r="429" spans="1:15" x14ac:dyDescent="0.25">
      <c r="A429" s="30" t="s">
        <v>2405</v>
      </c>
      <c r="B429" s="30" t="s">
        <v>2458</v>
      </c>
      <c r="C429" s="30">
        <v>904.62032699999997</v>
      </c>
      <c r="D429" s="31">
        <v>62537</v>
      </c>
      <c r="E429" s="31">
        <v>84886</v>
      </c>
      <c r="F429" s="31">
        <v>1231014</v>
      </c>
      <c r="G429" s="31">
        <v>930371</v>
      </c>
      <c r="H429" s="31">
        <v>6945</v>
      </c>
      <c r="I429" s="31">
        <v>41810</v>
      </c>
      <c r="J429" s="31">
        <v>77319808</v>
      </c>
      <c r="K429" s="31">
        <v>93945184</v>
      </c>
      <c r="L429" s="31">
        <v>184556416</v>
      </c>
      <c r="M429" s="31">
        <v>159581984</v>
      </c>
      <c r="N429" s="31">
        <v>292334848</v>
      </c>
      <c r="O429" s="31">
        <v>233039664</v>
      </c>
    </row>
    <row r="430" spans="1:15" x14ac:dyDescent="0.25">
      <c r="A430" s="30" t="s">
        <v>2406</v>
      </c>
      <c r="B430" s="30" t="s">
        <v>2458</v>
      </c>
      <c r="C430" s="30">
        <v>909.57572200000004</v>
      </c>
      <c r="D430" s="31">
        <v>40983</v>
      </c>
      <c r="E430" s="31">
        <v>11557</v>
      </c>
      <c r="F430" s="31">
        <v>18515</v>
      </c>
      <c r="G430" s="31">
        <v>11438</v>
      </c>
      <c r="H430" s="31">
        <v>17702</v>
      </c>
      <c r="I430" s="31">
        <v>22661</v>
      </c>
      <c r="J430" s="31">
        <v>7723775488</v>
      </c>
      <c r="K430" s="31">
        <v>7601501696</v>
      </c>
      <c r="L430" s="31">
        <v>15001527296</v>
      </c>
      <c r="M430" s="31">
        <v>17771522048</v>
      </c>
      <c r="N430" s="31">
        <v>5823209472</v>
      </c>
      <c r="O430" s="31">
        <v>7557398016</v>
      </c>
    </row>
    <row r="431" spans="1:15" x14ac:dyDescent="0.25">
      <c r="A431" s="30" t="s">
        <v>2407</v>
      </c>
      <c r="B431" s="30" t="s">
        <v>2458</v>
      </c>
      <c r="C431" s="30">
        <v>887.59377800000004</v>
      </c>
      <c r="D431" s="31">
        <v>0</v>
      </c>
      <c r="E431" s="31">
        <v>0</v>
      </c>
      <c r="F431" s="31">
        <v>154805</v>
      </c>
      <c r="G431" s="31">
        <v>101751</v>
      </c>
      <c r="H431" s="31">
        <v>13076</v>
      </c>
      <c r="I431" s="31">
        <v>105183</v>
      </c>
      <c r="J431" s="31">
        <v>379194880</v>
      </c>
      <c r="K431" s="31">
        <v>401172672</v>
      </c>
      <c r="L431" s="31">
        <v>220289920</v>
      </c>
      <c r="M431" s="31">
        <v>275374752</v>
      </c>
      <c r="N431" s="31">
        <v>207982080</v>
      </c>
      <c r="O431" s="31">
        <v>289570848</v>
      </c>
    </row>
    <row r="432" spans="1:15" x14ac:dyDescent="0.25">
      <c r="A432" s="30" t="s">
        <v>2408</v>
      </c>
      <c r="B432" s="30" t="s">
        <v>2458</v>
      </c>
      <c r="C432" s="30">
        <v>948.64654199999995</v>
      </c>
      <c r="D432" s="31">
        <v>17704</v>
      </c>
      <c r="E432" s="31">
        <v>845983</v>
      </c>
      <c r="F432" s="31">
        <v>1746554</v>
      </c>
      <c r="G432" s="31">
        <v>519235</v>
      </c>
      <c r="H432" s="31">
        <v>53520</v>
      </c>
      <c r="I432" s="31">
        <v>17047</v>
      </c>
      <c r="J432" s="31">
        <v>859534080</v>
      </c>
      <c r="K432" s="31">
        <v>1042794496</v>
      </c>
      <c r="L432" s="31">
        <v>178799520</v>
      </c>
      <c r="M432" s="31">
        <v>206454928</v>
      </c>
      <c r="N432" s="31">
        <v>194012352</v>
      </c>
      <c r="O432" s="31">
        <v>285947296</v>
      </c>
    </row>
    <row r="433" spans="1:15" x14ac:dyDescent="0.25">
      <c r="A433" s="30" t="s">
        <v>2409</v>
      </c>
      <c r="B433" s="30" t="s">
        <v>2458</v>
      </c>
      <c r="C433" s="30">
        <v>953.60193700000002</v>
      </c>
      <c r="D433" s="31">
        <v>12649</v>
      </c>
      <c r="E433" s="31">
        <v>8218</v>
      </c>
      <c r="F433" s="31">
        <v>10316</v>
      </c>
      <c r="G433" s="31">
        <v>7496</v>
      </c>
      <c r="H433" s="31">
        <v>5166</v>
      </c>
      <c r="I433" s="31">
        <v>13376</v>
      </c>
      <c r="J433" s="31">
        <v>723444864</v>
      </c>
      <c r="K433" s="31">
        <v>772172160</v>
      </c>
      <c r="L433" s="31">
        <v>625048320</v>
      </c>
      <c r="M433" s="31">
        <v>596507072</v>
      </c>
      <c r="N433" s="31">
        <v>570878272</v>
      </c>
      <c r="O433" s="31">
        <v>998600832</v>
      </c>
    </row>
    <row r="434" spans="1:15" x14ac:dyDescent="0.25">
      <c r="A434" s="30" t="s">
        <v>2410</v>
      </c>
      <c r="B434" s="30" t="s">
        <v>2458</v>
      </c>
      <c r="C434" s="30">
        <v>931.61999200000002</v>
      </c>
      <c r="D434" s="31">
        <v>0</v>
      </c>
      <c r="E434" s="31">
        <v>0</v>
      </c>
      <c r="F434" s="31">
        <v>68547</v>
      </c>
      <c r="G434" s="31">
        <v>370977</v>
      </c>
      <c r="H434" s="31">
        <v>426454</v>
      </c>
      <c r="I434" s="31">
        <v>309596</v>
      </c>
      <c r="J434" s="31">
        <v>819013120</v>
      </c>
      <c r="K434" s="31">
        <v>909638016</v>
      </c>
      <c r="L434" s="31">
        <v>676583936</v>
      </c>
      <c r="M434" s="31">
        <v>884231680</v>
      </c>
      <c r="N434" s="31">
        <v>703426432</v>
      </c>
      <c r="O434" s="31">
        <v>904181568</v>
      </c>
    </row>
    <row r="435" spans="1:15" x14ac:dyDescent="0.25">
      <c r="A435" s="30" t="s">
        <v>2411</v>
      </c>
      <c r="B435" s="30" t="s">
        <v>2458</v>
      </c>
      <c r="C435" s="30">
        <v>992.67275700000005</v>
      </c>
      <c r="D435" s="31">
        <v>1164747</v>
      </c>
      <c r="E435" s="31">
        <v>1445649</v>
      </c>
      <c r="F435" s="31">
        <v>19490758</v>
      </c>
      <c r="G435" s="31">
        <v>12161517</v>
      </c>
      <c r="H435" s="31">
        <v>3058519</v>
      </c>
      <c r="I435" s="31">
        <v>2862906</v>
      </c>
      <c r="J435" s="31">
        <v>127123976</v>
      </c>
      <c r="K435" s="31">
        <v>170713920</v>
      </c>
      <c r="L435" s="31">
        <v>170401456</v>
      </c>
      <c r="M435" s="31">
        <v>229339472</v>
      </c>
      <c r="N435" s="31">
        <v>70452368</v>
      </c>
      <c r="O435" s="31">
        <v>78129184</v>
      </c>
    </row>
    <row r="436" spans="1:15" x14ac:dyDescent="0.25">
      <c r="A436" s="30" t="s">
        <v>2412</v>
      </c>
      <c r="B436" s="30" t="s">
        <v>2458</v>
      </c>
      <c r="C436" s="30">
        <v>997.628152</v>
      </c>
      <c r="D436" s="31">
        <v>11662</v>
      </c>
      <c r="E436" s="31">
        <v>2888</v>
      </c>
      <c r="F436" s="31">
        <v>896309</v>
      </c>
      <c r="G436" s="31">
        <v>7735</v>
      </c>
      <c r="H436" s="31">
        <v>2962</v>
      </c>
      <c r="I436" s="31">
        <v>7517</v>
      </c>
      <c r="J436" s="31">
        <v>248608496</v>
      </c>
      <c r="K436" s="31">
        <v>205323920</v>
      </c>
      <c r="L436" s="31">
        <v>180367888</v>
      </c>
      <c r="M436" s="31">
        <v>174691248</v>
      </c>
      <c r="N436" s="31">
        <v>90139064</v>
      </c>
      <c r="O436" s="31">
        <v>176850272</v>
      </c>
    </row>
    <row r="437" spans="1:15" x14ac:dyDescent="0.25">
      <c r="A437" s="30" t="s">
        <v>2413</v>
      </c>
      <c r="B437" s="30" t="s">
        <v>2458</v>
      </c>
      <c r="C437" s="30">
        <v>975.646207</v>
      </c>
      <c r="D437" s="31">
        <v>811633</v>
      </c>
      <c r="E437" s="31">
        <v>0</v>
      </c>
      <c r="F437" s="31">
        <v>990089</v>
      </c>
      <c r="G437" s="31">
        <v>2753736</v>
      </c>
      <c r="H437" s="31">
        <v>828431</v>
      </c>
      <c r="I437" s="31">
        <v>24156</v>
      </c>
      <c r="J437" s="31">
        <v>205296448</v>
      </c>
      <c r="K437" s="31">
        <v>208343312</v>
      </c>
      <c r="L437" s="31">
        <v>176033168</v>
      </c>
      <c r="M437" s="31">
        <v>181017264</v>
      </c>
      <c r="N437" s="31">
        <v>89969368</v>
      </c>
      <c r="O437" s="31">
        <v>177173184</v>
      </c>
    </row>
    <row r="438" spans="1:15" x14ac:dyDescent="0.25">
      <c r="A438" s="30" t="s">
        <v>2414</v>
      </c>
      <c r="B438" s="30" t="s">
        <v>2458</v>
      </c>
      <c r="C438" s="30">
        <v>1036.6989719999999</v>
      </c>
      <c r="D438" s="31">
        <v>633828</v>
      </c>
      <c r="E438" s="31">
        <v>294020</v>
      </c>
      <c r="F438" s="31">
        <v>698370</v>
      </c>
      <c r="G438" s="31">
        <v>694545</v>
      </c>
      <c r="H438" s="31">
        <v>1584380</v>
      </c>
      <c r="I438" s="31">
        <v>2600832</v>
      </c>
      <c r="J438" s="31">
        <v>264885872</v>
      </c>
      <c r="K438" s="31">
        <v>328375680</v>
      </c>
      <c r="L438" s="31">
        <v>303468416</v>
      </c>
      <c r="M438" s="31">
        <v>325152928</v>
      </c>
      <c r="N438" s="31">
        <v>86616232</v>
      </c>
      <c r="O438" s="31">
        <v>86994208</v>
      </c>
    </row>
    <row r="439" spans="1:15" x14ac:dyDescent="0.25">
      <c r="A439" s="30" t="s">
        <v>2415</v>
      </c>
      <c r="B439" s="30" t="s">
        <v>2458</v>
      </c>
      <c r="C439" s="30">
        <v>1041.6543670000001</v>
      </c>
      <c r="D439" s="31">
        <v>807</v>
      </c>
      <c r="E439" s="31">
        <v>1134</v>
      </c>
      <c r="F439" s="31">
        <v>1796</v>
      </c>
      <c r="G439" s="31">
        <v>1361</v>
      </c>
      <c r="H439" s="31">
        <v>0</v>
      </c>
      <c r="I439" s="31">
        <v>724</v>
      </c>
      <c r="J439" s="31">
        <v>4642254848</v>
      </c>
      <c r="K439" s="31">
        <v>4641788416</v>
      </c>
      <c r="L439" s="31">
        <v>7198021632</v>
      </c>
      <c r="M439" s="31">
        <v>9133288448</v>
      </c>
      <c r="N439" s="31">
        <v>1021637696</v>
      </c>
      <c r="O439" s="31">
        <v>2128247168</v>
      </c>
    </row>
    <row r="440" spans="1:15" x14ac:dyDescent="0.25">
      <c r="A440" s="30" t="s">
        <v>2416</v>
      </c>
      <c r="B440" s="30" t="s">
        <v>2458</v>
      </c>
      <c r="C440" s="30">
        <v>1019.672422</v>
      </c>
      <c r="D440" s="31">
        <v>26925364</v>
      </c>
      <c r="E440" s="31">
        <v>24699370</v>
      </c>
      <c r="F440" s="31">
        <v>123657640</v>
      </c>
      <c r="G440" s="31">
        <v>120327376</v>
      </c>
      <c r="H440" s="31">
        <v>44872160</v>
      </c>
      <c r="I440" s="31">
        <v>56803240</v>
      </c>
      <c r="J440" s="31">
        <v>878657216</v>
      </c>
      <c r="K440" s="31">
        <v>890990720</v>
      </c>
      <c r="L440" s="31">
        <v>2685373440</v>
      </c>
      <c r="M440" s="31">
        <v>2912981248</v>
      </c>
      <c r="N440" s="31">
        <v>1396122752</v>
      </c>
      <c r="O440" s="31">
        <v>1663270400</v>
      </c>
    </row>
    <row r="441" spans="1:15" x14ac:dyDescent="0.25">
      <c r="A441" s="30" t="s">
        <v>2417</v>
      </c>
      <c r="B441" s="30" t="s">
        <v>2458</v>
      </c>
      <c r="C441" s="30">
        <v>1080.7251859999999</v>
      </c>
      <c r="D441" s="31">
        <v>9160455</v>
      </c>
      <c r="E441" s="31">
        <v>7191186</v>
      </c>
      <c r="F441" s="31">
        <v>6490495</v>
      </c>
      <c r="G441" s="31">
        <v>8726827</v>
      </c>
      <c r="H441" s="31">
        <v>16335527</v>
      </c>
      <c r="I441" s="31">
        <v>13642400</v>
      </c>
      <c r="J441" s="31">
        <v>71412137984</v>
      </c>
      <c r="K441" s="31">
        <v>71284867072</v>
      </c>
      <c r="L441" s="31">
        <v>113945165824</v>
      </c>
      <c r="M441" s="31">
        <v>118358441984</v>
      </c>
      <c r="N441" s="31">
        <v>68628783104</v>
      </c>
      <c r="O441" s="31">
        <v>63146352640</v>
      </c>
    </row>
    <row r="442" spans="1:15" x14ac:dyDescent="0.25">
      <c r="A442" s="30" t="s">
        <v>2418</v>
      </c>
      <c r="B442" s="30" t="s">
        <v>2458</v>
      </c>
      <c r="C442" s="30">
        <v>1085.680582</v>
      </c>
      <c r="D442" s="31">
        <v>34520</v>
      </c>
      <c r="E442" s="31">
        <v>167266</v>
      </c>
      <c r="F442" s="31">
        <v>308593</v>
      </c>
      <c r="G442" s="31">
        <v>172208</v>
      </c>
      <c r="H442" s="31">
        <v>336979</v>
      </c>
      <c r="I442" s="31">
        <v>0</v>
      </c>
      <c r="J442" s="31">
        <v>26407477248</v>
      </c>
      <c r="K442" s="31">
        <v>24643592192</v>
      </c>
      <c r="L442" s="31">
        <v>33500338176</v>
      </c>
      <c r="M442" s="31">
        <v>36804481024</v>
      </c>
      <c r="N442" s="31">
        <v>22349799424</v>
      </c>
      <c r="O442" s="31">
        <v>28078983168</v>
      </c>
    </row>
    <row r="443" spans="1:15" x14ac:dyDescent="0.25">
      <c r="A443" s="30" t="s">
        <v>2419</v>
      </c>
      <c r="B443" s="30" t="s">
        <v>2458</v>
      </c>
      <c r="C443" s="30">
        <v>1063.698637</v>
      </c>
      <c r="D443" s="31">
        <v>59910636</v>
      </c>
      <c r="E443" s="31">
        <v>37177032</v>
      </c>
      <c r="F443" s="31">
        <v>82096640</v>
      </c>
      <c r="G443" s="31">
        <v>92994672</v>
      </c>
      <c r="H443" s="31">
        <v>75194616</v>
      </c>
      <c r="I443" s="31">
        <v>61752412</v>
      </c>
      <c r="J443" s="31">
        <v>185351421952</v>
      </c>
      <c r="K443" s="31">
        <v>186010517504</v>
      </c>
      <c r="L443" s="31">
        <v>387692331008</v>
      </c>
      <c r="M443" s="31">
        <v>397524402176</v>
      </c>
      <c r="N443" s="31">
        <v>172683051008</v>
      </c>
      <c r="O443" s="31">
        <v>193549434880</v>
      </c>
    </row>
    <row r="444" spans="1:15" x14ac:dyDescent="0.25">
      <c r="A444" s="30" t="s">
        <v>2420</v>
      </c>
      <c r="B444" s="30" t="s">
        <v>2458</v>
      </c>
      <c r="C444" s="30">
        <v>1124.751401</v>
      </c>
      <c r="D444" s="31">
        <v>7790515</v>
      </c>
      <c r="E444" s="31">
        <v>9815538</v>
      </c>
      <c r="F444" s="31">
        <v>14742403</v>
      </c>
      <c r="G444" s="31">
        <v>13411243</v>
      </c>
      <c r="H444" s="31">
        <v>3353722</v>
      </c>
      <c r="I444" s="31">
        <v>4222085</v>
      </c>
      <c r="J444" s="31">
        <v>4231139072</v>
      </c>
      <c r="K444" s="31">
        <v>4399843840</v>
      </c>
      <c r="L444" s="31">
        <v>4537020928</v>
      </c>
      <c r="M444" s="31">
        <v>4702106112</v>
      </c>
      <c r="N444" s="31">
        <v>2606385152</v>
      </c>
      <c r="O444" s="31">
        <v>2788092928</v>
      </c>
    </row>
    <row r="445" spans="1:15" x14ac:dyDescent="0.25">
      <c r="A445" s="30" t="s">
        <v>2421</v>
      </c>
      <c r="B445" s="30" t="s">
        <v>2458</v>
      </c>
      <c r="C445" s="30">
        <v>1129.7067959999999</v>
      </c>
      <c r="D445" s="31">
        <v>0</v>
      </c>
      <c r="E445" s="31">
        <v>0</v>
      </c>
      <c r="F445" s="31">
        <v>998</v>
      </c>
      <c r="G445" s="31">
        <v>0</v>
      </c>
      <c r="H445" s="31">
        <v>752</v>
      </c>
      <c r="I445" s="31">
        <v>252</v>
      </c>
      <c r="J445" s="31">
        <v>4368315904</v>
      </c>
      <c r="K445" s="31">
        <v>4327404544</v>
      </c>
      <c r="L445" s="31">
        <v>3253079296</v>
      </c>
      <c r="M445" s="31">
        <v>3662321408</v>
      </c>
      <c r="N445" s="31">
        <v>2403159552</v>
      </c>
      <c r="O445" s="31">
        <v>3156668928</v>
      </c>
    </row>
    <row r="446" spans="1:15" x14ac:dyDescent="0.25">
      <c r="A446" s="30" t="s">
        <v>2422</v>
      </c>
      <c r="B446" s="30" t="s">
        <v>2458</v>
      </c>
      <c r="C446" s="30">
        <v>1107.7248520000001</v>
      </c>
      <c r="D446" s="31">
        <v>269096</v>
      </c>
      <c r="E446" s="31">
        <v>93643</v>
      </c>
      <c r="F446" s="31">
        <v>792515</v>
      </c>
      <c r="G446" s="31">
        <v>1215527</v>
      </c>
      <c r="H446" s="31">
        <v>502683</v>
      </c>
      <c r="I446" s="31">
        <v>3874</v>
      </c>
      <c r="J446" s="31">
        <v>17043281920</v>
      </c>
      <c r="K446" s="31">
        <v>16942279680</v>
      </c>
      <c r="L446" s="31">
        <v>21946068992</v>
      </c>
      <c r="M446" s="31">
        <v>23239616512</v>
      </c>
      <c r="N446" s="31">
        <v>13851739136</v>
      </c>
      <c r="O446" s="31">
        <v>14811041792</v>
      </c>
    </row>
    <row r="447" spans="1:15" x14ac:dyDescent="0.25">
      <c r="A447" s="30" t="s">
        <v>2423</v>
      </c>
      <c r="B447" s="30" t="s">
        <v>2458</v>
      </c>
      <c r="C447" s="30">
        <v>1168.7776160000001</v>
      </c>
      <c r="D447" s="31">
        <v>31483022</v>
      </c>
      <c r="E447" s="31">
        <v>40239516</v>
      </c>
      <c r="F447" s="31">
        <v>44667688</v>
      </c>
      <c r="G447" s="31">
        <v>41458708</v>
      </c>
      <c r="H447" s="31">
        <v>74539104</v>
      </c>
      <c r="I447" s="31">
        <v>72712360</v>
      </c>
      <c r="J447" s="31">
        <v>161809248</v>
      </c>
      <c r="K447" s="31">
        <v>191397664</v>
      </c>
      <c r="L447" s="31">
        <v>172585344</v>
      </c>
      <c r="M447" s="31">
        <v>225632528</v>
      </c>
      <c r="N447" s="31">
        <v>375634848</v>
      </c>
      <c r="O447" s="31">
        <v>323722432</v>
      </c>
    </row>
    <row r="448" spans="1:15" x14ac:dyDescent="0.25">
      <c r="A448" s="30" t="s">
        <v>2424</v>
      </c>
      <c r="B448" s="30" t="s">
        <v>2458</v>
      </c>
      <c r="C448" s="30">
        <v>1173.733011</v>
      </c>
      <c r="D448" s="31">
        <v>116628</v>
      </c>
      <c r="E448" s="31">
        <v>1243475</v>
      </c>
      <c r="F448" s="31">
        <v>554332</v>
      </c>
      <c r="G448" s="31">
        <v>442482</v>
      </c>
      <c r="H448" s="31">
        <v>209740</v>
      </c>
      <c r="I448" s="31">
        <v>678032</v>
      </c>
      <c r="J448" s="31">
        <v>113455160</v>
      </c>
      <c r="K448" s="31">
        <v>191944704</v>
      </c>
      <c r="L448" s="31">
        <v>173648512</v>
      </c>
      <c r="M448" s="31">
        <v>323063424</v>
      </c>
      <c r="N448" s="31">
        <v>59319188</v>
      </c>
      <c r="O448" s="31">
        <v>45238116</v>
      </c>
    </row>
    <row r="449" spans="1:15" x14ac:dyDescent="0.25">
      <c r="A449" s="30" t="s">
        <v>2425</v>
      </c>
      <c r="B449" s="30" t="s">
        <v>2458</v>
      </c>
      <c r="C449" s="30">
        <v>1151.751066</v>
      </c>
      <c r="D449" s="31">
        <v>20571590</v>
      </c>
      <c r="E449" s="31">
        <v>10577784</v>
      </c>
      <c r="F449" s="31">
        <v>42301540</v>
      </c>
      <c r="G449" s="31">
        <v>47338684</v>
      </c>
      <c r="H449" s="31">
        <v>73175480</v>
      </c>
      <c r="I449" s="31">
        <v>72827168</v>
      </c>
      <c r="J449" s="31">
        <v>730628736</v>
      </c>
      <c r="K449" s="31">
        <v>852598656</v>
      </c>
      <c r="L449" s="31">
        <v>709372608</v>
      </c>
      <c r="M449" s="31">
        <v>719470592</v>
      </c>
      <c r="N449" s="31">
        <v>367843904</v>
      </c>
      <c r="O449" s="31">
        <v>487923104</v>
      </c>
    </row>
    <row r="450" spans="1:15" x14ac:dyDescent="0.25">
      <c r="A450" s="30" t="s">
        <v>2426</v>
      </c>
      <c r="B450" s="30" t="s">
        <v>2458</v>
      </c>
      <c r="C450" s="30">
        <v>1212.8038309999999</v>
      </c>
      <c r="D450" s="31">
        <v>155745232</v>
      </c>
      <c r="E450" s="31">
        <v>120450376</v>
      </c>
      <c r="F450" s="31">
        <v>159006960</v>
      </c>
      <c r="G450" s="31">
        <v>163588112</v>
      </c>
      <c r="H450" s="31">
        <v>187532624</v>
      </c>
      <c r="I450" s="31">
        <v>182445376</v>
      </c>
      <c r="J450" s="31">
        <v>179195552</v>
      </c>
      <c r="K450" s="31">
        <v>258486752</v>
      </c>
      <c r="L450" s="31">
        <v>162880624</v>
      </c>
      <c r="M450" s="31">
        <v>221558976</v>
      </c>
      <c r="N450" s="31">
        <v>100219488</v>
      </c>
      <c r="O450" s="31">
        <v>190917504</v>
      </c>
    </row>
    <row r="451" spans="1:15" x14ac:dyDescent="0.25">
      <c r="A451" s="30" t="s">
        <v>2427</v>
      </c>
      <c r="B451" s="30" t="s">
        <v>2458</v>
      </c>
      <c r="C451" s="30">
        <v>1217.7592259999999</v>
      </c>
      <c r="D451" s="31">
        <v>22223292</v>
      </c>
      <c r="E451" s="31">
        <v>32436202</v>
      </c>
      <c r="F451" s="31">
        <v>21576578</v>
      </c>
      <c r="G451" s="31">
        <v>20356076</v>
      </c>
      <c r="H451" s="31">
        <v>23440170</v>
      </c>
      <c r="I451" s="31">
        <v>27872220</v>
      </c>
      <c r="J451" s="31">
        <v>50903268</v>
      </c>
      <c r="K451" s="31">
        <v>84710608</v>
      </c>
      <c r="L451" s="31">
        <v>155746704</v>
      </c>
      <c r="M451" s="31">
        <v>108818792</v>
      </c>
      <c r="N451" s="31">
        <v>28152542</v>
      </c>
      <c r="O451" s="31">
        <v>87166816</v>
      </c>
    </row>
    <row r="452" spans="1:15" x14ac:dyDescent="0.25">
      <c r="A452" s="30" t="s">
        <v>2428</v>
      </c>
      <c r="B452" s="30" t="s">
        <v>2458</v>
      </c>
      <c r="C452" s="30">
        <v>1195.7772809999999</v>
      </c>
      <c r="D452" s="31">
        <v>84592192</v>
      </c>
      <c r="E452" s="31">
        <v>79744896</v>
      </c>
      <c r="F452" s="31">
        <v>60114048</v>
      </c>
      <c r="G452" s="31">
        <v>57987064</v>
      </c>
      <c r="H452" s="31">
        <v>66473300</v>
      </c>
      <c r="I452" s="31">
        <v>69498712</v>
      </c>
      <c r="J452" s="31">
        <v>212131712</v>
      </c>
      <c r="K452" s="31">
        <v>234505488</v>
      </c>
      <c r="L452" s="31">
        <v>278697216</v>
      </c>
      <c r="M452" s="31">
        <v>260666112</v>
      </c>
      <c r="N452" s="31">
        <v>69376296</v>
      </c>
      <c r="O452" s="31">
        <v>121514592</v>
      </c>
    </row>
    <row r="453" spans="1:15" x14ac:dyDescent="0.25">
      <c r="A453" s="30" t="s">
        <v>2429</v>
      </c>
      <c r="B453" s="30" t="s">
        <v>2458</v>
      </c>
      <c r="C453" s="30">
        <v>1256.8300449999999</v>
      </c>
      <c r="D453" s="31">
        <v>157296336</v>
      </c>
      <c r="E453" s="31">
        <v>120568144</v>
      </c>
      <c r="F453" s="31">
        <v>304499008</v>
      </c>
      <c r="G453" s="31">
        <v>313243744</v>
      </c>
      <c r="H453" s="31">
        <v>292155968</v>
      </c>
      <c r="I453" s="31">
        <v>285963904</v>
      </c>
      <c r="J453" s="31">
        <v>465263712</v>
      </c>
      <c r="K453" s="31">
        <v>464048480</v>
      </c>
      <c r="L453" s="31">
        <v>344186560</v>
      </c>
      <c r="M453" s="31">
        <v>346720736</v>
      </c>
      <c r="N453" s="31">
        <v>413971456</v>
      </c>
      <c r="O453" s="31">
        <v>457015744</v>
      </c>
    </row>
    <row r="454" spans="1:15" x14ac:dyDescent="0.25">
      <c r="A454" s="30" t="s">
        <v>2430</v>
      </c>
      <c r="B454" s="30" t="s">
        <v>2458</v>
      </c>
      <c r="C454" s="30">
        <v>1261.785441</v>
      </c>
      <c r="D454" s="31">
        <v>147452976</v>
      </c>
      <c r="E454" s="31">
        <v>150647152</v>
      </c>
      <c r="F454" s="31">
        <v>124185992</v>
      </c>
      <c r="G454" s="31">
        <v>118324528</v>
      </c>
      <c r="H454" s="31">
        <v>51600652</v>
      </c>
      <c r="I454" s="31">
        <v>65073460</v>
      </c>
      <c r="J454" s="31">
        <v>2911498240</v>
      </c>
      <c r="K454" s="31">
        <v>1878197248</v>
      </c>
      <c r="L454" s="31">
        <v>1102366080</v>
      </c>
      <c r="M454" s="31">
        <v>1175304320</v>
      </c>
      <c r="N454" s="31">
        <v>5110152704</v>
      </c>
      <c r="O454" s="31">
        <v>8116427264</v>
      </c>
    </row>
    <row r="455" spans="1:15" x14ac:dyDescent="0.25">
      <c r="A455" s="30" t="s">
        <v>2431</v>
      </c>
      <c r="B455" s="30" t="s">
        <v>2458</v>
      </c>
      <c r="C455" s="30">
        <v>1239.803496</v>
      </c>
      <c r="D455" s="31">
        <v>141675072</v>
      </c>
      <c r="E455" s="31">
        <v>143763216</v>
      </c>
      <c r="F455" s="31">
        <v>107751432</v>
      </c>
      <c r="G455" s="31">
        <v>102029800</v>
      </c>
      <c r="H455" s="31">
        <v>72373904</v>
      </c>
      <c r="I455" s="31">
        <v>75085152</v>
      </c>
      <c r="J455" s="31">
        <v>2639602432</v>
      </c>
      <c r="K455" s="31">
        <v>2598563584</v>
      </c>
      <c r="L455" s="31">
        <v>1768509056</v>
      </c>
      <c r="M455" s="31">
        <v>2151927808</v>
      </c>
      <c r="N455" s="31">
        <v>1332775808</v>
      </c>
      <c r="O455" s="31">
        <v>1987060736</v>
      </c>
    </row>
    <row r="456" spans="1:15" x14ac:dyDescent="0.25">
      <c r="A456" s="30" t="s">
        <v>2432</v>
      </c>
      <c r="B456" s="30" t="s">
        <v>2458</v>
      </c>
      <c r="C456" s="30">
        <v>1300.85626</v>
      </c>
      <c r="D456" s="31">
        <v>13878610</v>
      </c>
      <c r="E456" s="31">
        <v>17202036</v>
      </c>
      <c r="F456" s="31">
        <v>20912746</v>
      </c>
      <c r="G456" s="31">
        <v>21514994</v>
      </c>
      <c r="H456" s="31">
        <v>41087820</v>
      </c>
      <c r="I456" s="31">
        <v>35763436</v>
      </c>
      <c r="J456" s="31">
        <v>2720661248</v>
      </c>
      <c r="K456" s="31">
        <v>2644721920</v>
      </c>
      <c r="L456" s="31">
        <v>1222622080</v>
      </c>
      <c r="M456" s="31">
        <v>1194740096</v>
      </c>
      <c r="N456" s="31">
        <v>1848596736</v>
      </c>
      <c r="O456" s="31">
        <v>1961154304</v>
      </c>
    </row>
    <row r="457" spans="1:15" x14ac:dyDescent="0.25">
      <c r="A457" s="30" t="s">
        <v>2433</v>
      </c>
      <c r="B457" s="30" t="s">
        <v>2458</v>
      </c>
      <c r="C457" s="30">
        <v>1305.811655</v>
      </c>
      <c r="D457" s="31">
        <v>29420176</v>
      </c>
      <c r="E457" s="31">
        <v>29916870</v>
      </c>
      <c r="F457" s="31">
        <v>3916999</v>
      </c>
      <c r="G457" s="31">
        <v>4114091</v>
      </c>
      <c r="H457" s="31">
        <v>3250642</v>
      </c>
      <c r="I457" s="31">
        <v>3549577</v>
      </c>
      <c r="J457" s="31">
        <v>8405941248</v>
      </c>
      <c r="K457" s="31">
        <v>7388945408</v>
      </c>
      <c r="L457" s="31">
        <v>7238034944</v>
      </c>
      <c r="M457" s="31">
        <v>7977238016</v>
      </c>
      <c r="N457" s="31">
        <v>4444258816</v>
      </c>
      <c r="O457" s="31">
        <v>6103569920</v>
      </c>
    </row>
    <row r="458" spans="1:15" x14ac:dyDescent="0.25">
      <c r="A458" s="30" t="s">
        <v>2434</v>
      </c>
      <c r="B458" s="30" t="s">
        <v>2458</v>
      </c>
      <c r="C458" s="30">
        <v>1283.8297110000001</v>
      </c>
      <c r="D458" s="31">
        <v>90861496</v>
      </c>
      <c r="E458" s="31">
        <v>90592832</v>
      </c>
      <c r="F458" s="31">
        <v>76889696</v>
      </c>
      <c r="G458" s="31">
        <v>77659104</v>
      </c>
      <c r="H458" s="31">
        <v>50423616</v>
      </c>
      <c r="I458" s="31">
        <v>50131572</v>
      </c>
      <c r="J458" s="31">
        <v>48863440896</v>
      </c>
      <c r="K458" s="31">
        <v>44125941760</v>
      </c>
      <c r="L458" s="31">
        <v>34562416640</v>
      </c>
      <c r="M458" s="31">
        <v>34778722304</v>
      </c>
      <c r="N458" s="31">
        <v>37888774144</v>
      </c>
      <c r="O458" s="31">
        <v>42580791296</v>
      </c>
    </row>
    <row r="459" spans="1:15" x14ac:dyDescent="0.25">
      <c r="A459" s="30" t="s">
        <v>2435</v>
      </c>
      <c r="B459" s="30" t="s">
        <v>2458</v>
      </c>
      <c r="C459" s="30">
        <v>1344.8824750000001</v>
      </c>
      <c r="D459" s="31">
        <v>461</v>
      </c>
      <c r="E459" s="31">
        <v>0</v>
      </c>
      <c r="F459" s="31">
        <v>138676</v>
      </c>
      <c r="G459" s="31">
        <v>696</v>
      </c>
      <c r="H459" s="31">
        <v>188310</v>
      </c>
      <c r="I459" s="31">
        <v>5486</v>
      </c>
      <c r="J459" s="31">
        <v>77214688</v>
      </c>
      <c r="K459" s="31">
        <v>92172760</v>
      </c>
      <c r="L459" s="31">
        <v>19431066</v>
      </c>
      <c r="M459" s="31">
        <v>26527568</v>
      </c>
      <c r="N459" s="31">
        <v>44782012</v>
      </c>
      <c r="O459" s="31">
        <v>35945692</v>
      </c>
    </row>
    <row r="460" spans="1:15" x14ac:dyDescent="0.25">
      <c r="A460" s="30" t="s">
        <v>2436</v>
      </c>
      <c r="B460" s="30" t="s">
        <v>2458</v>
      </c>
      <c r="C460" s="30">
        <v>1349.8378700000001</v>
      </c>
      <c r="D460" s="31">
        <v>514</v>
      </c>
      <c r="E460" s="31">
        <v>447123</v>
      </c>
      <c r="F460" s="31">
        <v>0</v>
      </c>
      <c r="G460" s="31">
        <v>901630</v>
      </c>
      <c r="H460" s="31">
        <v>1961</v>
      </c>
      <c r="I460" s="31">
        <v>0</v>
      </c>
      <c r="J460" s="31">
        <v>396688864</v>
      </c>
      <c r="K460" s="31">
        <v>305889728</v>
      </c>
      <c r="L460" s="31">
        <v>247951872</v>
      </c>
      <c r="M460" s="31">
        <v>553407168</v>
      </c>
      <c r="N460" s="31">
        <v>130368704</v>
      </c>
      <c r="O460" s="31">
        <v>234842288</v>
      </c>
    </row>
    <row r="461" spans="1:15" x14ac:dyDescent="0.25">
      <c r="A461" s="30" t="s">
        <v>2437</v>
      </c>
      <c r="B461" s="30" t="s">
        <v>2458</v>
      </c>
      <c r="C461" s="30">
        <v>1327.8559250000001</v>
      </c>
      <c r="D461" s="31">
        <v>2718293</v>
      </c>
      <c r="E461" s="31">
        <v>5464569</v>
      </c>
      <c r="F461" s="31">
        <v>2477569</v>
      </c>
      <c r="G461" s="31">
        <v>2730585</v>
      </c>
      <c r="H461" s="31">
        <v>247671</v>
      </c>
      <c r="I461" s="31">
        <v>660328</v>
      </c>
      <c r="J461" s="31">
        <v>7430492160</v>
      </c>
      <c r="K461" s="31">
        <v>6813555200</v>
      </c>
      <c r="L461" s="31">
        <v>5079587840</v>
      </c>
      <c r="M461" s="31">
        <v>4874689536</v>
      </c>
      <c r="N461" s="31">
        <v>5507186176</v>
      </c>
      <c r="O461" s="31">
        <v>5706477056</v>
      </c>
    </row>
    <row r="462" spans="1:15" x14ac:dyDescent="0.25">
      <c r="A462" s="30" t="s">
        <v>2438</v>
      </c>
      <c r="B462" s="30" t="s">
        <v>2458</v>
      </c>
      <c r="C462" s="30">
        <v>1388.90869</v>
      </c>
      <c r="D462" s="31">
        <v>0</v>
      </c>
      <c r="E462" s="31">
        <v>0</v>
      </c>
      <c r="F462" s="31">
        <v>0</v>
      </c>
      <c r="G462" s="31">
        <v>0</v>
      </c>
      <c r="H462" s="31">
        <v>443</v>
      </c>
      <c r="I462" s="31">
        <v>2142</v>
      </c>
      <c r="J462" s="31">
        <v>68761176</v>
      </c>
      <c r="K462" s="31">
        <v>58703584</v>
      </c>
      <c r="L462" s="31">
        <v>44074720</v>
      </c>
      <c r="M462" s="31">
        <v>111973408</v>
      </c>
      <c r="N462" s="31">
        <v>64389780</v>
      </c>
      <c r="O462" s="31">
        <v>55801432</v>
      </c>
    </row>
    <row r="463" spans="1:15" x14ac:dyDescent="0.25">
      <c r="A463" s="30" t="s">
        <v>2439</v>
      </c>
      <c r="B463" s="30" t="s">
        <v>2458</v>
      </c>
      <c r="C463" s="30">
        <v>1393.8640849999999</v>
      </c>
      <c r="D463" s="31">
        <v>0</v>
      </c>
      <c r="E463" s="31">
        <v>0</v>
      </c>
      <c r="F463" s="31">
        <v>1528</v>
      </c>
      <c r="G463" s="31">
        <v>17344</v>
      </c>
      <c r="H463" s="31">
        <v>0</v>
      </c>
      <c r="I463" s="31">
        <v>438</v>
      </c>
      <c r="J463" s="31">
        <v>83157104</v>
      </c>
      <c r="K463" s="31">
        <v>76893520</v>
      </c>
      <c r="L463" s="31">
        <v>61260848</v>
      </c>
      <c r="M463" s="31">
        <v>66848956</v>
      </c>
      <c r="N463" s="31">
        <v>29799800</v>
      </c>
      <c r="O463" s="31">
        <v>24875084</v>
      </c>
    </row>
    <row r="464" spans="1:15" x14ac:dyDescent="0.25">
      <c r="A464" s="30" t="s">
        <v>2440</v>
      </c>
      <c r="B464" s="30" t="s">
        <v>2458</v>
      </c>
      <c r="C464" s="30">
        <v>1371.8821399999999</v>
      </c>
      <c r="D464" s="31">
        <v>43944</v>
      </c>
      <c r="E464" s="31">
        <v>408</v>
      </c>
      <c r="F464" s="31">
        <v>0</v>
      </c>
      <c r="G464" s="31">
        <v>0</v>
      </c>
      <c r="H464" s="31">
        <v>448</v>
      </c>
      <c r="I464" s="31">
        <v>0</v>
      </c>
      <c r="J464" s="31">
        <v>64533244</v>
      </c>
      <c r="K464" s="31">
        <v>87187304</v>
      </c>
      <c r="L464" s="31">
        <v>46686584</v>
      </c>
      <c r="M464" s="31">
        <v>69566560</v>
      </c>
      <c r="N464" s="31">
        <v>10461653</v>
      </c>
      <c r="O464" s="31">
        <v>60801564</v>
      </c>
    </row>
    <row r="465" spans="1:15" x14ac:dyDescent="0.25">
      <c r="A465" s="30" t="s">
        <v>2441</v>
      </c>
      <c r="B465" s="30" t="s">
        <v>2458</v>
      </c>
      <c r="C465" s="30">
        <v>1432.9349050000001</v>
      </c>
      <c r="D465" s="31">
        <v>0</v>
      </c>
      <c r="E465" s="31">
        <v>1791</v>
      </c>
      <c r="F465" s="31">
        <v>646</v>
      </c>
      <c r="G465" s="31">
        <v>0</v>
      </c>
      <c r="H465" s="31">
        <v>0</v>
      </c>
      <c r="I465" s="31">
        <v>0</v>
      </c>
      <c r="J465" s="31">
        <v>11780956</v>
      </c>
      <c r="K465" s="31">
        <v>29862650</v>
      </c>
      <c r="L465" s="31">
        <v>34959292</v>
      </c>
      <c r="M465" s="31">
        <v>49146276</v>
      </c>
      <c r="N465" s="31">
        <v>8466434</v>
      </c>
      <c r="O465" s="31">
        <v>11470311</v>
      </c>
    </row>
    <row r="466" spans="1:15" x14ac:dyDescent="0.25">
      <c r="A466" s="30" t="s">
        <v>2442</v>
      </c>
      <c r="B466" s="30" t="s">
        <v>2458</v>
      </c>
      <c r="C466" s="30">
        <v>1437.8903</v>
      </c>
      <c r="D466" s="31">
        <v>0</v>
      </c>
      <c r="E466" s="31">
        <v>0</v>
      </c>
      <c r="F466" s="31">
        <v>625</v>
      </c>
      <c r="G466" s="31">
        <v>0</v>
      </c>
      <c r="H466" s="31">
        <v>633</v>
      </c>
      <c r="I466" s="31">
        <v>0</v>
      </c>
      <c r="J466" s="31">
        <v>22764500</v>
      </c>
      <c r="K466" s="31">
        <v>18142702</v>
      </c>
      <c r="L466" s="31">
        <v>24195606</v>
      </c>
      <c r="M466" s="31">
        <v>14432196</v>
      </c>
      <c r="N466" s="31">
        <v>6220976</v>
      </c>
      <c r="O466" s="31">
        <v>29980562</v>
      </c>
    </row>
    <row r="467" spans="1:15" x14ac:dyDescent="0.25">
      <c r="A467" s="30" t="s">
        <v>2443</v>
      </c>
      <c r="B467" s="30" t="s">
        <v>2458</v>
      </c>
      <c r="C467" s="30">
        <v>1415.908355</v>
      </c>
      <c r="D467" s="31">
        <v>0</v>
      </c>
      <c r="E467" s="31">
        <v>667</v>
      </c>
      <c r="F467" s="31">
        <v>0</v>
      </c>
      <c r="G467" s="31">
        <v>0</v>
      </c>
      <c r="H467" s="31">
        <v>0</v>
      </c>
      <c r="I467" s="31">
        <v>7477</v>
      </c>
      <c r="J467" s="31">
        <v>28343496</v>
      </c>
      <c r="K467" s="31">
        <v>40682620</v>
      </c>
      <c r="L467" s="31">
        <v>27135658</v>
      </c>
      <c r="M467" s="31">
        <v>64340480</v>
      </c>
      <c r="N467" s="31">
        <v>8707917</v>
      </c>
      <c r="O467" s="31">
        <v>22696096</v>
      </c>
    </row>
    <row r="468" spans="1:15" x14ac:dyDescent="0.25">
      <c r="A468" s="30" t="s">
        <v>2444</v>
      </c>
      <c r="B468" s="30" t="s">
        <v>2458</v>
      </c>
      <c r="C468" s="30">
        <v>1476.9611190000001</v>
      </c>
      <c r="D468" s="31">
        <v>0</v>
      </c>
      <c r="E468" s="31">
        <v>388</v>
      </c>
      <c r="F468" s="31">
        <v>0</v>
      </c>
      <c r="G468" s="31">
        <v>0</v>
      </c>
      <c r="H468" s="31">
        <v>298</v>
      </c>
      <c r="I468" s="31">
        <v>4824</v>
      </c>
      <c r="J468" s="31">
        <v>14435692</v>
      </c>
      <c r="K468" s="31">
        <v>7971070</v>
      </c>
      <c r="L468" s="31">
        <v>27673386</v>
      </c>
      <c r="M468" s="31">
        <v>22909188</v>
      </c>
      <c r="N468" s="31">
        <v>25719924</v>
      </c>
      <c r="O468" s="31">
        <v>8809386</v>
      </c>
    </row>
    <row r="469" spans="1:15" x14ac:dyDescent="0.25">
      <c r="A469" s="30" t="s">
        <v>2445</v>
      </c>
      <c r="B469" s="30" t="s">
        <v>2458</v>
      </c>
      <c r="C469" s="30">
        <v>1481.916514</v>
      </c>
      <c r="D469" s="31">
        <v>0</v>
      </c>
      <c r="E469" s="31">
        <v>0</v>
      </c>
      <c r="F469" s="31">
        <v>0</v>
      </c>
      <c r="G469" s="31">
        <v>4498</v>
      </c>
      <c r="H469" s="31">
        <v>0</v>
      </c>
      <c r="I469" s="31">
        <v>225</v>
      </c>
      <c r="J469" s="31">
        <v>14509249</v>
      </c>
      <c r="K469" s="31">
        <v>10422747</v>
      </c>
      <c r="L469" s="31">
        <v>37042308</v>
      </c>
      <c r="M469" s="31">
        <v>32492690</v>
      </c>
      <c r="N469" s="31">
        <v>1435330</v>
      </c>
      <c r="O469" s="31">
        <v>16568544</v>
      </c>
    </row>
    <row r="470" spans="1:15" x14ac:dyDescent="0.25">
      <c r="A470" s="30" t="s">
        <v>2446</v>
      </c>
      <c r="B470" s="30" t="s">
        <v>2458</v>
      </c>
      <c r="C470" s="30">
        <v>1459.9345699999999</v>
      </c>
      <c r="D470" s="31">
        <v>0</v>
      </c>
      <c r="E470" s="31">
        <v>777</v>
      </c>
      <c r="F470" s="31">
        <v>622</v>
      </c>
      <c r="G470" s="31">
        <v>783</v>
      </c>
      <c r="H470" s="31">
        <v>0</v>
      </c>
      <c r="I470" s="31">
        <v>2065</v>
      </c>
      <c r="J470" s="31">
        <v>25716586</v>
      </c>
      <c r="K470" s="31">
        <v>19398464</v>
      </c>
      <c r="L470" s="31">
        <v>16197684</v>
      </c>
      <c r="M470" s="31">
        <v>37642696</v>
      </c>
      <c r="N470" s="31">
        <v>11565022</v>
      </c>
      <c r="O470" s="31">
        <v>19125512</v>
      </c>
    </row>
    <row r="471" spans="1:15" x14ac:dyDescent="0.25">
      <c r="A471" s="30" t="s">
        <v>2447</v>
      </c>
      <c r="B471" s="30" t="s">
        <v>2458</v>
      </c>
      <c r="C471" s="30">
        <v>1520.9873339999999</v>
      </c>
      <c r="D471" s="31">
        <v>1480</v>
      </c>
      <c r="E471" s="31">
        <v>0</v>
      </c>
      <c r="F471" s="31">
        <v>10038</v>
      </c>
      <c r="G471" s="31">
        <v>110904</v>
      </c>
      <c r="H471" s="31">
        <v>6271</v>
      </c>
      <c r="I471" s="31">
        <v>0</v>
      </c>
      <c r="J471" s="31">
        <v>17042106</v>
      </c>
      <c r="K471" s="31">
        <v>23589112</v>
      </c>
      <c r="L471" s="31">
        <v>19567686</v>
      </c>
      <c r="M471" s="31">
        <v>34062284</v>
      </c>
      <c r="N471" s="31">
        <v>17137030</v>
      </c>
      <c r="O471" s="31">
        <v>3663800</v>
      </c>
    </row>
    <row r="472" spans="1:15" x14ac:dyDescent="0.25">
      <c r="A472" s="30" t="s">
        <v>2448</v>
      </c>
      <c r="B472" s="30" t="s">
        <v>2458</v>
      </c>
      <c r="C472" s="30">
        <v>1525.9427290000001</v>
      </c>
      <c r="D472" s="31">
        <v>0</v>
      </c>
      <c r="E472" s="31">
        <v>776</v>
      </c>
      <c r="F472" s="31">
        <v>0</v>
      </c>
      <c r="G472" s="31">
        <v>1931</v>
      </c>
      <c r="H472" s="31">
        <v>0</v>
      </c>
      <c r="I472" s="31">
        <v>0</v>
      </c>
      <c r="J472" s="31">
        <v>13066305</v>
      </c>
      <c r="K472" s="31">
        <v>5089470</v>
      </c>
      <c r="L472" s="31">
        <v>40733004</v>
      </c>
      <c r="M472" s="31">
        <v>7302078</v>
      </c>
      <c r="N472" s="31">
        <v>5268806</v>
      </c>
      <c r="O472" s="31">
        <v>5633693</v>
      </c>
    </row>
    <row r="473" spans="1:15" x14ac:dyDescent="0.25">
      <c r="A473" s="30" t="s">
        <v>2449</v>
      </c>
      <c r="B473" s="30" t="s">
        <v>2458</v>
      </c>
      <c r="C473" s="30">
        <v>1503.9607840000001</v>
      </c>
      <c r="D473" s="31">
        <v>0</v>
      </c>
      <c r="E473" s="31">
        <v>1517</v>
      </c>
      <c r="F473" s="31">
        <v>262970</v>
      </c>
      <c r="G473" s="31">
        <v>250187</v>
      </c>
      <c r="H473" s="31">
        <v>840684</v>
      </c>
      <c r="I473" s="31">
        <v>1561109</v>
      </c>
      <c r="J473" s="31">
        <v>12571383</v>
      </c>
      <c r="K473" s="31">
        <v>9095704</v>
      </c>
      <c r="L473" s="31">
        <v>28908846</v>
      </c>
      <c r="M473" s="31">
        <v>9901804</v>
      </c>
      <c r="N473" s="31">
        <v>47988052</v>
      </c>
      <c r="O473" s="31">
        <v>100817096</v>
      </c>
    </row>
    <row r="474" spans="1:15" x14ac:dyDescent="0.25">
      <c r="A474" s="30" t="s">
        <v>2450</v>
      </c>
      <c r="B474" s="30" t="s">
        <v>2458</v>
      </c>
      <c r="C474" s="30">
        <v>1565.013549</v>
      </c>
      <c r="D474" s="31">
        <v>771</v>
      </c>
      <c r="E474" s="31">
        <v>89752</v>
      </c>
      <c r="F474" s="31">
        <v>525</v>
      </c>
      <c r="G474" s="31">
        <v>0</v>
      </c>
      <c r="H474" s="31">
        <v>0</v>
      </c>
      <c r="I474" s="31">
        <v>79664</v>
      </c>
      <c r="J474" s="31">
        <v>11549068</v>
      </c>
      <c r="K474" s="31">
        <v>30264646</v>
      </c>
      <c r="L474" s="31">
        <v>65288244</v>
      </c>
      <c r="M474" s="31">
        <v>35190980</v>
      </c>
      <c r="N474" s="31">
        <v>60975952</v>
      </c>
      <c r="O474" s="31">
        <v>31781030</v>
      </c>
    </row>
    <row r="475" spans="1:15" x14ac:dyDescent="0.25">
      <c r="A475" s="30" t="s">
        <v>2451</v>
      </c>
      <c r="B475" s="30" t="s">
        <v>2458</v>
      </c>
      <c r="C475" s="30">
        <v>1569.968944</v>
      </c>
      <c r="D475" s="31">
        <v>79651</v>
      </c>
      <c r="E475" s="31">
        <v>8974</v>
      </c>
      <c r="F475" s="31">
        <v>158715</v>
      </c>
      <c r="G475" s="31">
        <v>146964</v>
      </c>
      <c r="H475" s="31">
        <v>19139</v>
      </c>
      <c r="I475" s="31">
        <v>46062</v>
      </c>
      <c r="J475" s="31">
        <v>31003996</v>
      </c>
      <c r="K475" s="31">
        <v>36790824</v>
      </c>
      <c r="L475" s="31">
        <v>74615856</v>
      </c>
      <c r="M475" s="31">
        <v>70143032</v>
      </c>
      <c r="N475" s="31">
        <v>20250076</v>
      </c>
      <c r="O475" s="31">
        <v>16026958</v>
      </c>
    </row>
    <row r="476" spans="1:15" x14ac:dyDescent="0.25">
      <c r="A476" s="30" t="s">
        <v>2452</v>
      </c>
      <c r="B476" s="30" t="s">
        <v>2458</v>
      </c>
      <c r="C476" s="30">
        <v>1547.986999</v>
      </c>
      <c r="D476" s="31">
        <v>2598</v>
      </c>
      <c r="E476" s="31">
        <v>298294</v>
      </c>
      <c r="F476" s="31">
        <v>0</v>
      </c>
      <c r="G476" s="31">
        <v>977</v>
      </c>
      <c r="H476" s="31">
        <v>235</v>
      </c>
      <c r="I476" s="31">
        <v>0</v>
      </c>
      <c r="J476" s="31">
        <v>2655844352</v>
      </c>
      <c r="K476" s="31">
        <v>2232709888</v>
      </c>
      <c r="L476" s="31">
        <v>147619792</v>
      </c>
      <c r="M476" s="31">
        <v>146389936</v>
      </c>
      <c r="N476" s="31">
        <v>74593800</v>
      </c>
      <c r="O476" s="31">
        <v>77294880</v>
      </c>
    </row>
    <row r="477" spans="1:15" x14ac:dyDescent="0.25">
      <c r="A477" s="30" t="s">
        <v>2455</v>
      </c>
      <c r="B477" s="30" t="s">
        <v>2458</v>
      </c>
      <c r="C477" s="30">
        <v>1592.0132140000001</v>
      </c>
      <c r="D477" s="31">
        <v>30265</v>
      </c>
      <c r="E477" s="31">
        <v>67414</v>
      </c>
      <c r="F477" s="31">
        <v>948</v>
      </c>
      <c r="G477" s="31">
        <v>470</v>
      </c>
      <c r="H477" s="31">
        <v>15481</v>
      </c>
      <c r="I477" s="31">
        <v>65874</v>
      </c>
      <c r="J477" s="31">
        <v>146355840</v>
      </c>
      <c r="K477" s="31">
        <v>124519384</v>
      </c>
      <c r="L477" s="31">
        <v>90029528</v>
      </c>
      <c r="M477" s="31">
        <v>82943560</v>
      </c>
      <c r="N477" s="31">
        <v>52907304</v>
      </c>
      <c r="O477" s="31">
        <v>55061168</v>
      </c>
    </row>
    <row r="478" spans="1:15" x14ac:dyDescent="0.25">
      <c r="A478" s="30" t="s">
        <v>2401</v>
      </c>
      <c r="B478" s="30" t="s">
        <v>2459</v>
      </c>
      <c r="C478" s="30">
        <v>888.62541299999998</v>
      </c>
      <c r="D478" s="31">
        <v>37699568</v>
      </c>
      <c r="E478" s="31">
        <v>22654382</v>
      </c>
      <c r="F478" s="31">
        <v>69334440</v>
      </c>
      <c r="G478" s="31">
        <v>80605304</v>
      </c>
      <c r="H478" s="31">
        <v>77355808</v>
      </c>
      <c r="I478" s="31">
        <v>90659472</v>
      </c>
      <c r="J478" s="31">
        <v>521139808</v>
      </c>
      <c r="K478" s="31">
        <v>374260032</v>
      </c>
      <c r="L478" s="31">
        <v>528850208</v>
      </c>
      <c r="M478" s="31">
        <v>559607360</v>
      </c>
      <c r="N478" s="31">
        <v>854330304</v>
      </c>
      <c r="O478" s="31">
        <v>1387186304</v>
      </c>
    </row>
    <row r="479" spans="1:15" x14ac:dyDescent="0.25">
      <c r="A479" s="30" t="s">
        <v>2403</v>
      </c>
      <c r="B479" s="30" t="s">
        <v>2459</v>
      </c>
      <c r="C479" s="30">
        <v>893.58080800000005</v>
      </c>
      <c r="D479" s="31">
        <v>0</v>
      </c>
      <c r="E479" s="31">
        <v>513</v>
      </c>
      <c r="F479" s="31">
        <v>0</v>
      </c>
      <c r="G479" s="31">
        <v>0</v>
      </c>
      <c r="H479" s="31">
        <v>465</v>
      </c>
      <c r="I479" s="31">
        <v>0</v>
      </c>
      <c r="J479" s="31">
        <v>28234652</v>
      </c>
      <c r="K479" s="31">
        <v>35623176</v>
      </c>
      <c r="L479" s="31">
        <v>39361040</v>
      </c>
      <c r="M479" s="31">
        <v>39045400</v>
      </c>
      <c r="N479" s="31">
        <v>27352682</v>
      </c>
      <c r="O479" s="31">
        <v>42091740</v>
      </c>
    </row>
    <row r="480" spans="1:15" x14ac:dyDescent="0.25">
      <c r="A480" s="30" t="s">
        <v>2404</v>
      </c>
      <c r="B480" s="30" t="s">
        <v>2459</v>
      </c>
      <c r="C480" s="30">
        <v>871.59886300000005</v>
      </c>
      <c r="D480" s="31">
        <v>1523092</v>
      </c>
      <c r="E480" s="31">
        <v>1711340</v>
      </c>
      <c r="F480" s="31">
        <v>0</v>
      </c>
      <c r="G480" s="31">
        <v>229176</v>
      </c>
      <c r="H480" s="31">
        <v>3530501</v>
      </c>
      <c r="I480" s="31">
        <v>1144946</v>
      </c>
      <c r="J480" s="31">
        <v>68921688</v>
      </c>
      <c r="K480" s="31">
        <v>64990184</v>
      </c>
      <c r="L480" s="31">
        <v>53615852</v>
      </c>
      <c r="M480" s="31">
        <v>97805552</v>
      </c>
      <c r="N480" s="31">
        <v>36672344</v>
      </c>
      <c r="O480" s="31">
        <v>34050348</v>
      </c>
    </row>
    <row r="481" spans="1:15" x14ac:dyDescent="0.25">
      <c r="A481" s="30" t="s">
        <v>2405</v>
      </c>
      <c r="B481" s="30" t="s">
        <v>2459</v>
      </c>
      <c r="C481" s="30">
        <v>932.65162699999996</v>
      </c>
      <c r="D481" s="31">
        <v>506046</v>
      </c>
      <c r="E481" s="31">
        <v>364631</v>
      </c>
      <c r="F481" s="31">
        <v>2697</v>
      </c>
      <c r="G481" s="31">
        <v>259</v>
      </c>
      <c r="H481" s="31">
        <v>6931</v>
      </c>
      <c r="I481" s="31">
        <v>0</v>
      </c>
      <c r="J481" s="31">
        <v>78952928</v>
      </c>
      <c r="K481" s="31">
        <v>103486048</v>
      </c>
      <c r="L481" s="31">
        <v>184278032</v>
      </c>
      <c r="M481" s="31">
        <v>95400136</v>
      </c>
      <c r="N481" s="31">
        <v>68320472</v>
      </c>
      <c r="O481" s="31">
        <v>110288104</v>
      </c>
    </row>
    <row r="482" spans="1:15" x14ac:dyDescent="0.25">
      <c r="A482" s="30" t="s">
        <v>2406</v>
      </c>
      <c r="B482" s="30" t="s">
        <v>2459</v>
      </c>
      <c r="C482" s="30">
        <v>937.60702300000003</v>
      </c>
      <c r="D482" s="31">
        <v>204</v>
      </c>
      <c r="E482" s="31">
        <v>50266</v>
      </c>
      <c r="F482" s="31">
        <v>2649228</v>
      </c>
      <c r="G482" s="31">
        <v>2809004</v>
      </c>
      <c r="H482" s="31">
        <v>0</v>
      </c>
      <c r="I482" s="31">
        <v>172562</v>
      </c>
      <c r="J482" s="31">
        <v>393569376</v>
      </c>
      <c r="K482" s="31">
        <v>392106656</v>
      </c>
      <c r="L482" s="31">
        <v>497762336</v>
      </c>
      <c r="M482" s="31">
        <v>393476256</v>
      </c>
      <c r="N482" s="31">
        <v>399791392</v>
      </c>
      <c r="O482" s="31">
        <v>331459808</v>
      </c>
    </row>
    <row r="483" spans="1:15" x14ac:dyDescent="0.25">
      <c r="A483" s="30" t="s">
        <v>2407</v>
      </c>
      <c r="B483" s="30" t="s">
        <v>2459</v>
      </c>
      <c r="C483" s="30">
        <v>915.62507800000003</v>
      </c>
      <c r="D483" s="31">
        <v>149978</v>
      </c>
      <c r="E483" s="31">
        <v>71033</v>
      </c>
      <c r="F483" s="31">
        <v>12910</v>
      </c>
      <c r="G483" s="31">
        <v>135479</v>
      </c>
      <c r="H483" s="31">
        <v>118083</v>
      </c>
      <c r="I483" s="31">
        <v>97854</v>
      </c>
      <c r="J483" s="31">
        <v>341848768</v>
      </c>
      <c r="K483" s="31">
        <v>387706784</v>
      </c>
      <c r="L483" s="31">
        <v>492472832</v>
      </c>
      <c r="M483" s="31">
        <v>585973184</v>
      </c>
      <c r="N483" s="31">
        <v>243545824</v>
      </c>
      <c r="O483" s="31">
        <v>142693648</v>
      </c>
    </row>
    <row r="484" spans="1:15" x14ac:dyDescent="0.25">
      <c r="A484" s="30" t="s">
        <v>2408</v>
      </c>
      <c r="B484" s="30" t="s">
        <v>2459</v>
      </c>
      <c r="C484" s="30">
        <v>976.67784200000006</v>
      </c>
      <c r="D484" s="31">
        <v>0</v>
      </c>
      <c r="E484" s="31">
        <v>586893</v>
      </c>
      <c r="F484" s="31">
        <v>5208</v>
      </c>
      <c r="G484" s="31">
        <v>845015</v>
      </c>
      <c r="H484" s="31">
        <v>305005</v>
      </c>
      <c r="I484" s="31">
        <v>2218431</v>
      </c>
      <c r="J484" s="31">
        <v>102211552</v>
      </c>
      <c r="K484" s="31">
        <v>72033096</v>
      </c>
      <c r="L484" s="31">
        <v>87863264</v>
      </c>
      <c r="M484" s="31">
        <v>87162592</v>
      </c>
      <c r="N484" s="31">
        <v>204928768</v>
      </c>
      <c r="O484" s="31">
        <v>313355520</v>
      </c>
    </row>
    <row r="485" spans="1:15" x14ac:dyDescent="0.25">
      <c r="A485" s="30" t="s">
        <v>2409</v>
      </c>
      <c r="B485" s="30" t="s">
        <v>2459</v>
      </c>
      <c r="C485" s="30">
        <v>981.63323700000001</v>
      </c>
      <c r="D485" s="31">
        <v>177</v>
      </c>
      <c r="E485" s="31">
        <v>18511</v>
      </c>
      <c r="F485" s="31">
        <v>328</v>
      </c>
      <c r="G485" s="31">
        <v>0</v>
      </c>
      <c r="H485" s="31">
        <v>236733</v>
      </c>
      <c r="I485" s="31">
        <v>0</v>
      </c>
      <c r="J485" s="31">
        <v>246399392</v>
      </c>
      <c r="K485" s="31">
        <v>296845728</v>
      </c>
      <c r="L485" s="31">
        <v>448743616</v>
      </c>
      <c r="M485" s="31">
        <v>493514016</v>
      </c>
      <c r="N485" s="31">
        <v>157242576</v>
      </c>
      <c r="O485" s="31">
        <v>216159264</v>
      </c>
    </row>
    <row r="486" spans="1:15" x14ac:dyDescent="0.25">
      <c r="A486" s="30" t="s">
        <v>2410</v>
      </c>
      <c r="B486" s="30" t="s">
        <v>2459</v>
      </c>
      <c r="C486" s="30">
        <v>959.65129300000001</v>
      </c>
      <c r="D486" s="31">
        <v>1036282</v>
      </c>
      <c r="E486" s="31">
        <v>894164</v>
      </c>
      <c r="F486" s="31">
        <v>3113388</v>
      </c>
      <c r="G486" s="31">
        <v>3633401</v>
      </c>
      <c r="H486" s="31">
        <v>987432</v>
      </c>
      <c r="I486" s="31">
        <v>2675526</v>
      </c>
      <c r="J486" s="31">
        <v>150243040</v>
      </c>
      <c r="K486" s="31">
        <v>176291136</v>
      </c>
      <c r="L486" s="31">
        <v>186949104</v>
      </c>
      <c r="M486" s="31">
        <v>200057168</v>
      </c>
      <c r="N486" s="31">
        <v>116201568</v>
      </c>
      <c r="O486" s="31">
        <v>95475352</v>
      </c>
    </row>
    <row r="487" spans="1:15" x14ac:dyDescent="0.25">
      <c r="A487" s="30" t="s">
        <v>2411</v>
      </c>
      <c r="B487" s="30" t="s">
        <v>2459</v>
      </c>
      <c r="C487" s="30">
        <v>1020.704057</v>
      </c>
      <c r="D487" s="31">
        <v>5424</v>
      </c>
      <c r="E487" s="31">
        <v>1103524</v>
      </c>
      <c r="F487" s="31">
        <v>9734059</v>
      </c>
      <c r="G487" s="31">
        <v>7848852</v>
      </c>
      <c r="H487" s="31">
        <v>1966539</v>
      </c>
      <c r="I487" s="31">
        <v>45712</v>
      </c>
      <c r="J487" s="31">
        <v>131391264</v>
      </c>
      <c r="K487" s="31">
        <v>105764080</v>
      </c>
      <c r="L487" s="31">
        <v>524099680</v>
      </c>
      <c r="M487" s="31">
        <v>607771712</v>
      </c>
      <c r="N487" s="31">
        <v>126800280</v>
      </c>
      <c r="O487" s="31">
        <v>163724576</v>
      </c>
    </row>
    <row r="488" spans="1:15" x14ac:dyDescent="0.25">
      <c r="A488" s="30" t="s">
        <v>2412</v>
      </c>
      <c r="B488" s="30" t="s">
        <v>2459</v>
      </c>
      <c r="C488" s="30">
        <v>1025.6594520000001</v>
      </c>
      <c r="D488" s="31">
        <v>1271</v>
      </c>
      <c r="E488" s="31">
        <v>1163</v>
      </c>
      <c r="F488" s="31">
        <v>590467</v>
      </c>
      <c r="G488" s="31">
        <v>637836</v>
      </c>
      <c r="H488" s="31">
        <v>0</v>
      </c>
      <c r="I488" s="31">
        <v>0</v>
      </c>
      <c r="J488" s="31">
        <v>120869752</v>
      </c>
      <c r="K488" s="31">
        <v>149628640</v>
      </c>
      <c r="L488" s="31">
        <v>118086144</v>
      </c>
      <c r="M488" s="31">
        <v>151235408</v>
      </c>
      <c r="N488" s="31">
        <v>55775832</v>
      </c>
      <c r="O488" s="31">
        <v>61221448</v>
      </c>
    </row>
    <row r="489" spans="1:15" x14ac:dyDescent="0.25">
      <c r="A489" s="30" t="s">
        <v>2413</v>
      </c>
      <c r="B489" s="30" t="s">
        <v>2459</v>
      </c>
      <c r="C489" s="30">
        <v>1003.677507</v>
      </c>
      <c r="D489" s="31">
        <v>2024</v>
      </c>
      <c r="E489" s="31">
        <v>247</v>
      </c>
      <c r="F489" s="31">
        <v>106807</v>
      </c>
      <c r="G489" s="31">
        <v>0</v>
      </c>
      <c r="H489" s="31">
        <v>820</v>
      </c>
      <c r="I489" s="31">
        <v>1172</v>
      </c>
      <c r="J489" s="31">
        <v>61165676</v>
      </c>
      <c r="K489" s="31">
        <v>63944564</v>
      </c>
      <c r="L489" s="31">
        <v>78122520</v>
      </c>
      <c r="M489" s="31">
        <v>92737336</v>
      </c>
      <c r="N489" s="31">
        <v>16377689</v>
      </c>
      <c r="O489" s="31">
        <v>43971008</v>
      </c>
    </row>
    <row r="490" spans="1:15" x14ac:dyDescent="0.25">
      <c r="A490" s="30" t="s">
        <v>2414</v>
      </c>
      <c r="B490" s="30" t="s">
        <v>2459</v>
      </c>
      <c r="C490" s="30">
        <v>1064.730272</v>
      </c>
      <c r="D490" s="31">
        <v>19943060</v>
      </c>
      <c r="E490" s="31">
        <v>14535151</v>
      </c>
      <c r="F490" s="31">
        <v>30824072</v>
      </c>
      <c r="G490" s="31">
        <v>31991528</v>
      </c>
      <c r="H490" s="31">
        <v>14183357</v>
      </c>
      <c r="I490" s="31">
        <v>23239998</v>
      </c>
      <c r="J490" s="31">
        <v>2308885504</v>
      </c>
      <c r="K490" s="31">
        <v>2683802624</v>
      </c>
      <c r="L490" s="31">
        <v>3888408320</v>
      </c>
      <c r="M490" s="31">
        <v>3787670272</v>
      </c>
      <c r="N490" s="31">
        <v>2186891008</v>
      </c>
      <c r="O490" s="31">
        <v>1555549312</v>
      </c>
    </row>
    <row r="491" spans="1:15" x14ac:dyDescent="0.25">
      <c r="A491" s="30" t="s">
        <v>2415</v>
      </c>
      <c r="B491" s="30" t="s">
        <v>2459</v>
      </c>
      <c r="C491" s="30">
        <v>1069.685667</v>
      </c>
      <c r="D491" s="31">
        <v>199654960</v>
      </c>
      <c r="E491" s="31">
        <v>88059336</v>
      </c>
      <c r="F491" s="31">
        <v>154092976</v>
      </c>
      <c r="G491" s="31">
        <v>195327456</v>
      </c>
      <c r="H491" s="31">
        <v>103467312</v>
      </c>
      <c r="I491" s="31">
        <v>163953088</v>
      </c>
      <c r="J491" s="31">
        <v>37620617216</v>
      </c>
      <c r="K491" s="31">
        <v>36775432192</v>
      </c>
      <c r="L491" s="31">
        <v>35478384640</v>
      </c>
      <c r="M491" s="31">
        <v>35630518272</v>
      </c>
      <c r="N491" s="31">
        <v>31001276416</v>
      </c>
      <c r="O491" s="31">
        <v>36106375168</v>
      </c>
    </row>
    <row r="492" spans="1:15" x14ac:dyDescent="0.25">
      <c r="A492" s="30" t="s">
        <v>2416</v>
      </c>
      <c r="B492" s="30" t="s">
        <v>2459</v>
      </c>
      <c r="C492" s="30">
        <v>1047.703722</v>
      </c>
      <c r="D492" s="31">
        <v>36986</v>
      </c>
      <c r="E492" s="31">
        <v>22458</v>
      </c>
      <c r="F492" s="31">
        <v>334007</v>
      </c>
      <c r="G492" s="31">
        <v>484893</v>
      </c>
      <c r="H492" s="31">
        <v>1210101</v>
      </c>
      <c r="I492" s="31">
        <v>372101</v>
      </c>
      <c r="J492" s="31">
        <v>1677238912</v>
      </c>
      <c r="K492" s="31">
        <v>1871709056</v>
      </c>
      <c r="L492" s="31">
        <v>3167248640</v>
      </c>
      <c r="M492" s="31">
        <v>3538382848</v>
      </c>
      <c r="N492" s="31">
        <v>993026560</v>
      </c>
      <c r="O492" s="31">
        <v>1304155776</v>
      </c>
    </row>
    <row r="493" spans="1:15" x14ac:dyDescent="0.25">
      <c r="A493" s="30" t="s">
        <v>2417</v>
      </c>
      <c r="B493" s="30" t="s">
        <v>2459</v>
      </c>
      <c r="C493" s="30">
        <v>1108.7564870000001</v>
      </c>
      <c r="D493" s="31">
        <v>42274792</v>
      </c>
      <c r="E493" s="31">
        <v>44117632</v>
      </c>
      <c r="F493" s="31">
        <v>63923284</v>
      </c>
      <c r="G493" s="31">
        <v>60618996</v>
      </c>
      <c r="H493" s="31">
        <v>51564412</v>
      </c>
      <c r="I493" s="31">
        <v>61184596</v>
      </c>
      <c r="J493" s="31">
        <v>1022333248</v>
      </c>
      <c r="K493" s="31">
        <v>1180882560</v>
      </c>
      <c r="L493" s="31">
        <v>603056640</v>
      </c>
      <c r="M493" s="31">
        <v>608093248</v>
      </c>
      <c r="N493" s="31">
        <v>487130176</v>
      </c>
      <c r="O493" s="31">
        <v>642178112</v>
      </c>
    </row>
    <row r="494" spans="1:15" x14ac:dyDescent="0.25">
      <c r="A494" s="30" t="s">
        <v>2418</v>
      </c>
      <c r="B494" s="30" t="s">
        <v>2459</v>
      </c>
      <c r="C494" s="30">
        <v>1113.7118820000001</v>
      </c>
      <c r="D494" s="31">
        <v>932795</v>
      </c>
      <c r="E494" s="31">
        <v>2141518</v>
      </c>
      <c r="F494" s="31">
        <v>822008</v>
      </c>
      <c r="G494" s="31">
        <v>982806</v>
      </c>
      <c r="H494" s="31">
        <v>116881</v>
      </c>
      <c r="I494" s="31">
        <v>16937</v>
      </c>
      <c r="J494" s="31">
        <v>6091806208</v>
      </c>
      <c r="K494" s="31">
        <v>6151455232</v>
      </c>
      <c r="L494" s="31">
        <v>5267333120</v>
      </c>
      <c r="M494" s="31">
        <v>5458797056</v>
      </c>
      <c r="N494" s="31">
        <v>4680748032</v>
      </c>
      <c r="O494" s="31">
        <v>5446277120</v>
      </c>
    </row>
    <row r="495" spans="1:15" x14ac:dyDescent="0.25">
      <c r="A495" s="30" t="s">
        <v>2419</v>
      </c>
      <c r="B495" s="30" t="s">
        <v>2459</v>
      </c>
      <c r="C495" s="30">
        <v>1091.7299370000001</v>
      </c>
      <c r="D495" s="31">
        <v>5532695</v>
      </c>
      <c r="E495" s="31">
        <v>7539271</v>
      </c>
      <c r="F495" s="31">
        <v>12967368</v>
      </c>
      <c r="G495" s="31">
        <v>8274731</v>
      </c>
      <c r="H495" s="31">
        <v>2978219</v>
      </c>
      <c r="I495" s="31">
        <v>4352519</v>
      </c>
      <c r="J495" s="31">
        <v>4670950400</v>
      </c>
      <c r="K495" s="31">
        <v>5243555328</v>
      </c>
      <c r="L495" s="31">
        <v>4344276992</v>
      </c>
      <c r="M495" s="31">
        <v>3102080768</v>
      </c>
      <c r="N495" s="31">
        <v>4270362624</v>
      </c>
      <c r="O495" s="31">
        <v>3344091392</v>
      </c>
    </row>
    <row r="496" spans="1:15" x14ac:dyDescent="0.25">
      <c r="A496" s="30" t="s">
        <v>2420</v>
      </c>
      <c r="B496" s="30" t="s">
        <v>2459</v>
      </c>
      <c r="C496" s="30">
        <v>1152.7827010000001</v>
      </c>
      <c r="D496" s="31">
        <v>108860584</v>
      </c>
      <c r="E496" s="31">
        <v>80060512</v>
      </c>
      <c r="F496" s="31">
        <v>201438176</v>
      </c>
      <c r="G496" s="31">
        <v>190290512</v>
      </c>
      <c r="H496" s="31">
        <v>135632704</v>
      </c>
      <c r="I496" s="31">
        <v>143113536</v>
      </c>
      <c r="J496" s="31">
        <v>141944384</v>
      </c>
      <c r="K496" s="31">
        <v>130779936</v>
      </c>
      <c r="L496" s="31">
        <v>236203744</v>
      </c>
      <c r="M496" s="31">
        <v>219763088</v>
      </c>
      <c r="N496" s="31">
        <v>70783448</v>
      </c>
      <c r="O496" s="31">
        <v>162532144</v>
      </c>
    </row>
    <row r="497" spans="1:15" x14ac:dyDescent="0.25">
      <c r="A497" s="30" t="s">
        <v>2421</v>
      </c>
      <c r="B497" s="30" t="s">
        <v>2459</v>
      </c>
      <c r="C497" s="30">
        <v>1157.738096</v>
      </c>
      <c r="D497" s="31">
        <v>113765656</v>
      </c>
      <c r="E497" s="31">
        <v>92679472</v>
      </c>
      <c r="F497" s="31">
        <v>387076672</v>
      </c>
      <c r="G497" s="31">
        <v>399719040</v>
      </c>
      <c r="H497" s="31">
        <v>190230864</v>
      </c>
      <c r="I497" s="31">
        <v>261976816</v>
      </c>
      <c r="J497" s="31">
        <v>2011492224</v>
      </c>
      <c r="K497" s="31">
        <v>1738103680</v>
      </c>
      <c r="L497" s="31">
        <v>4457785856</v>
      </c>
      <c r="M497" s="31">
        <v>5592487424</v>
      </c>
      <c r="N497" s="31">
        <v>2521771264</v>
      </c>
      <c r="O497" s="31">
        <v>3150673152</v>
      </c>
    </row>
    <row r="498" spans="1:15" x14ac:dyDescent="0.25">
      <c r="A498" s="30" t="s">
        <v>2422</v>
      </c>
      <c r="B498" s="30" t="s">
        <v>2459</v>
      </c>
      <c r="C498" s="30">
        <v>1135.7561519999999</v>
      </c>
      <c r="D498" s="31">
        <v>15933565</v>
      </c>
      <c r="E498" s="31">
        <v>8457293</v>
      </c>
      <c r="F498" s="31">
        <v>17002880</v>
      </c>
      <c r="G498" s="31">
        <v>18712506</v>
      </c>
      <c r="H498" s="31">
        <v>53918540</v>
      </c>
      <c r="I498" s="31">
        <v>63084580</v>
      </c>
      <c r="J498" s="31">
        <v>288472416</v>
      </c>
      <c r="K498" s="31">
        <v>328445888</v>
      </c>
      <c r="L498" s="31">
        <v>140510160</v>
      </c>
      <c r="M498" s="31">
        <v>168524768</v>
      </c>
      <c r="N498" s="31">
        <v>155846704</v>
      </c>
      <c r="O498" s="31">
        <v>122525424</v>
      </c>
    </row>
    <row r="499" spans="1:15" x14ac:dyDescent="0.25">
      <c r="A499" s="30" t="s">
        <v>2423</v>
      </c>
      <c r="B499" s="30" t="s">
        <v>2459</v>
      </c>
      <c r="C499" s="30">
        <v>1196.808916</v>
      </c>
      <c r="D499" s="31">
        <v>19297294</v>
      </c>
      <c r="E499" s="31">
        <v>17176250</v>
      </c>
      <c r="F499" s="31">
        <v>48644464</v>
      </c>
      <c r="G499" s="31">
        <v>43860212</v>
      </c>
      <c r="H499" s="31">
        <v>97656064</v>
      </c>
      <c r="I499" s="31">
        <v>83415792</v>
      </c>
      <c r="J499" s="31">
        <v>52759016</v>
      </c>
      <c r="K499" s="31">
        <v>71853056</v>
      </c>
      <c r="L499" s="31">
        <v>148451712</v>
      </c>
      <c r="M499" s="31">
        <v>51815988</v>
      </c>
      <c r="N499" s="31">
        <v>165294160</v>
      </c>
      <c r="O499" s="31">
        <v>93778928</v>
      </c>
    </row>
    <row r="500" spans="1:15" x14ac:dyDescent="0.25">
      <c r="A500" s="30" t="s">
        <v>2424</v>
      </c>
      <c r="B500" s="30" t="s">
        <v>2459</v>
      </c>
      <c r="C500" s="30">
        <v>1201.7643109999999</v>
      </c>
      <c r="D500" s="31">
        <v>220139328</v>
      </c>
      <c r="E500" s="31">
        <v>192134128</v>
      </c>
      <c r="F500" s="31">
        <v>307728064</v>
      </c>
      <c r="G500" s="31">
        <v>331018496</v>
      </c>
      <c r="H500" s="31">
        <v>273476704</v>
      </c>
      <c r="I500" s="31">
        <v>311636544</v>
      </c>
      <c r="J500" s="31">
        <v>231170448</v>
      </c>
      <c r="K500" s="31">
        <v>279532288</v>
      </c>
      <c r="L500" s="31">
        <v>2618746112</v>
      </c>
      <c r="M500" s="31">
        <v>2630756096</v>
      </c>
      <c r="N500" s="31">
        <v>706414208</v>
      </c>
      <c r="O500" s="31">
        <v>852201344</v>
      </c>
    </row>
    <row r="501" spans="1:15" x14ac:dyDescent="0.25">
      <c r="A501" s="30" t="s">
        <v>2425</v>
      </c>
      <c r="B501" s="30" t="s">
        <v>2459</v>
      </c>
      <c r="C501" s="30">
        <v>1179.7823659999999</v>
      </c>
      <c r="D501" s="31">
        <v>325031136</v>
      </c>
      <c r="E501" s="31">
        <v>246962320</v>
      </c>
      <c r="F501" s="31">
        <v>446596288</v>
      </c>
      <c r="G501" s="31">
        <v>447811168</v>
      </c>
      <c r="H501" s="31">
        <v>507531264</v>
      </c>
      <c r="I501" s="31">
        <v>505854944</v>
      </c>
      <c r="J501" s="31">
        <v>1672413184</v>
      </c>
      <c r="K501" s="31">
        <v>1765033472</v>
      </c>
      <c r="L501" s="31">
        <v>1190613248</v>
      </c>
      <c r="M501" s="31">
        <v>1240356224</v>
      </c>
      <c r="N501" s="31">
        <v>2246431488</v>
      </c>
      <c r="O501" s="31">
        <v>1999904768</v>
      </c>
    </row>
    <row r="502" spans="1:15" x14ac:dyDescent="0.25">
      <c r="A502" s="30" t="s">
        <v>2426</v>
      </c>
      <c r="B502" s="30" t="s">
        <v>2459</v>
      </c>
      <c r="C502" s="30">
        <v>1240.835131</v>
      </c>
      <c r="D502" s="31">
        <v>20879534</v>
      </c>
      <c r="E502" s="31">
        <v>23806336</v>
      </c>
      <c r="F502" s="31">
        <v>14284739</v>
      </c>
      <c r="G502" s="31">
        <v>17328854</v>
      </c>
      <c r="H502" s="31">
        <v>22924844</v>
      </c>
      <c r="I502" s="31">
        <v>16958804</v>
      </c>
      <c r="J502" s="31">
        <v>978788160</v>
      </c>
      <c r="K502" s="31">
        <v>1013270272</v>
      </c>
      <c r="L502" s="31">
        <v>2568061696</v>
      </c>
      <c r="M502" s="31">
        <v>2620927488</v>
      </c>
      <c r="N502" s="31">
        <v>1185196928</v>
      </c>
      <c r="O502" s="31">
        <v>1456337664</v>
      </c>
    </row>
    <row r="503" spans="1:15" x14ac:dyDescent="0.25">
      <c r="A503" s="30" t="s">
        <v>2427</v>
      </c>
      <c r="B503" s="30" t="s">
        <v>2459</v>
      </c>
      <c r="C503" s="30">
        <v>1245.790526</v>
      </c>
      <c r="D503" s="31">
        <v>113043800</v>
      </c>
      <c r="E503" s="31">
        <v>101836776</v>
      </c>
      <c r="F503" s="31">
        <v>123399952</v>
      </c>
      <c r="G503" s="31">
        <v>132181072</v>
      </c>
      <c r="H503" s="31">
        <v>143409696</v>
      </c>
      <c r="I503" s="31">
        <v>162578240</v>
      </c>
      <c r="J503" s="31">
        <v>165437056</v>
      </c>
      <c r="K503" s="31">
        <v>164046768</v>
      </c>
      <c r="L503" s="31">
        <v>446792512</v>
      </c>
      <c r="M503" s="31">
        <v>369541408</v>
      </c>
      <c r="N503" s="31">
        <v>165371600</v>
      </c>
      <c r="O503" s="31">
        <v>137564416</v>
      </c>
    </row>
    <row r="504" spans="1:15" x14ac:dyDescent="0.25">
      <c r="A504" s="30" t="s">
        <v>2428</v>
      </c>
      <c r="B504" s="30" t="s">
        <v>2459</v>
      </c>
      <c r="C504" s="30">
        <v>1223.808581</v>
      </c>
      <c r="D504" s="31">
        <v>233611568</v>
      </c>
      <c r="E504" s="31">
        <v>170250704</v>
      </c>
      <c r="F504" s="31">
        <v>447860096</v>
      </c>
      <c r="G504" s="31">
        <v>469917088</v>
      </c>
      <c r="H504" s="31">
        <v>358056352</v>
      </c>
      <c r="I504" s="31">
        <v>363220736</v>
      </c>
      <c r="J504" s="31">
        <v>159450352</v>
      </c>
      <c r="K504" s="31">
        <v>154798800</v>
      </c>
      <c r="L504" s="31">
        <v>317793216</v>
      </c>
      <c r="M504" s="31">
        <v>408787040</v>
      </c>
      <c r="N504" s="31">
        <v>252150240</v>
      </c>
      <c r="O504" s="31">
        <v>167750400</v>
      </c>
    </row>
    <row r="505" spans="1:15" x14ac:dyDescent="0.25">
      <c r="A505" s="30" t="s">
        <v>2429</v>
      </c>
      <c r="B505" s="30" t="s">
        <v>2459</v>
      </c>
      <c r="C505" s="30">
        <v>1284.8613459999999</v>
      </c>
      <c r="D505" s="31">
        <v>4154125</v>
      </c>
      <c r="E505" s="31">
        <v>4274568</v>
      </c>
      <c r="F505" s="31">
        <v>1444370</v>
      </c>
      <c r="G505" s="31">
        <v>635746</v>
      </c>
      <c r="H505" s="31">
        <v>13988</v>
      </c>
      <c r="I505" s="31">
        <v>1360295</v>
      </c>
      <c r="J505" s="31">
        <v>11568923648</v>
      </c>
      <c r="K505" s="31">
        <v>10550394880</v>
      </c>
      <c r="L505" s="31">
        <v>10007023616</v>
      </c>
      <c r="M505" s="31">
        <v>10024965120</v>
      </c>
      <c r="N505" s="31">
        <v>11104652288</v>
      </c>
      <c r="O505" s="31">
        <v>12425264128</v>
      </c>
    </row>
    <row r="506" spans="1:15" x14ac:dyDescent="0.25">
      <c r="A506" s="30" t="s">
        <v>2430</v>
      </c>
      <c r="B506" s="30" t="s">
        <v>2459</v>
      </c>
      <c r="C506" s="30">
        <v>1289.8167410000001</v>
      </c>
      <c r="D506" s="31">
        <v>16508661</v>
      </c>
      <c r="E506" s="31">
        <v>21686740</v>
      </c>
      <c r="F506" s="31">
        <v>41534932</v>
      </c>
      <c r="G506" s="31">
        <v>46958440</v>
      </c>
      <c r="H506" s="31">
        <v>50855180</v>
      </c>
      <c r="I506" s="31">
        <v>50295260</v>
      </c>
      <c r="J506" s="31">
        <v>8983848960</v>
      </c>
      <c r="K506" s="31">
        <v>7967024128</v>
      </c>
      <c r="L506" s="31">
        <v>5917111296</v>
      </c>
      <c r="M506" s="31">
        <v>5696695296</v>
      </c>
      <c r="N506" s="31">
        <v>5348889600</v>
      </c>
      <c r="O506" s="31">
        <v>6890514944</v>
      </c>
    </row>
    <row r="507" spans="1:15" x14ac:dyDescent="0.25">
      <c r="A507" s="30" t="s">
        <v>2431</v>
      </c>
      <c r="B507" s="30" t="s">
        <v>2459</v>
      </c>
      <c r="C507" s="30">
        <v>1267.8347960000001</v>
      </c>
      <c r="D507" s="31">
        <v>48099328</v>
      </c>
      <c r="E507" s="31">
        <v>40213952</v>
      </c>
      <c r="F507" s="31">
        <v>50298700</v>
      </c>
      <c r="G507" s="31">
        <v>48626008</v>
      </c>
      <c r="H507" s="31">
        <v>89839648</v>
      </c>
      <c r="I507" s="31">
        <v>75538288</v>
      </c>
      <c r="J507" s="31">
        <v>12179763200</v>
      </c>
      <c r="K507" s="31">
        <v>11154607104</v>
      </c>
      <c r="L507" s="31">
        <v>6758239232</v>
      </c>
      <c r="M507" s="31">
        <v>6528710656</v>
      </c>
      <c r="N507" s="31">
        <v>10536607744</v>
      </c>
      <c r="O507" s="31">
        <v>12338136064</v>
      </c>
    </row>
    <row r="508" spans="1:15" x14ac:dyDescent="0.25">
      <c r="A508" s="30" t="s">
        <v>2432</v>
      </c>
      <c r="B508" s="30" t="s">
        <v>2459</v>
      </c>
      <c r="C508" s="30">
        <v>1328.8875599999999</v>
      </c>
      <c r="D508" s="31">
        <v>1528</v>
      </c>
      <c r="E508" s="31">
        <v>521</v>
      </c>
      <c r="F508" s="31">
        <v>0</v>
      </c>
      <c r="G508" s="31">
        <v>248</v>
      </c>
      <c r="H508" s="31">
        <v>7311</v>
      </c>
      <c r="I508" s="31">
        <v>17532</v>
      </c>
      <c r="J508" s="31">
        <v>6444504576</v>
      </c>
      <c r="K508" s="31">
        <v>5950502912</v>
      </c>
      <c r="L508" s="31">
        <v>6963655168</v>
      </c>
      <c r="M508" s="31">
        <v>6221092352</v>
      </c>
      <c r="N508" s="31">
        <v>5081272320</v>
      </c>
      <c r="O508" s="31">
        <v>4545628160</v>
      </c>
    </row>
    <row r="509" spans="1:15" x14ac:dyDescent="0.25">
      <c r="A509" s="30" t="s">
        <v>2433</v>
      </c>
      <c r="B509" s="30" t="s">
        <v>2459</v>
      </c>
      <c r="C509" s="30">
        <v>1333.8429550000001</v>
      </c>
      <c r="D509" s="31">
        <v>289423</v>
      </c>
      <c r="E509" s="31">
        <v>2050</v>
      </c>
      <c r="F509" s="31">
        <v>1001</v>
      </c>
      <c r="G509" s="31">
        <v>893459</v>
      </c>
      <c r="H509" s="31">
        <v>370874</v>
      </c>
      <c r="I509" s="31">
        <v>5499</v>
      </c>
      <c r="J509" s="31">
        <v>3114254592</v>
      </c>
      <c r="K509" s="31">
        <v>2724221696</v>
      </c>
      <c r="L509" s="31">
        <v>1221352320</v>
      </c>
      <c r="M509" s="31">
        <v>806009664</v>
      </c>
      <c r="N509" s="31">
        <v>1478364032</v>
      </c>
      <c r="O509" s="31">
        <v>1718144384</v>
      </c>
    </row>
    <row r="510" spans="1:15" x14ac:dyDescent="0.25">
      <c r="A510" s="30" t="s">
        <v>2434</v>
      </c>
      <c r="B510" s="30" t="s">
        <v>2459</v>
      </c>
      <c r="C510" s="30">
        <v>1311.861011</v>
      </c>
      <c r="D510" s="31">
        <v>5142126</v>
      </c>
      <c r="E510" s="31">
        <v>11479357</v>
      </c>
      <c r="F510" s="31">
        <v>9609330</v>
      </c>
      <c r="G510" s="31">
        <v>11715085</v>
      </c>
      <c r="H510" s="31">
        <v>8750769</v>
      </c>
      <c r="I510" s="31">
        <v>9868895</v>
      </c>
      <c r="J510" s="31">
        <v>2866915072</v>
      </c>
      <c r="K510" s="31">
        <v>2841351936</v>
      </c>
      <c r="L510" s="31">
        <v>1593602432</v>
      </c>
      <c r="M510" s="31">
        <v>1236840576</v>
      </c>
      <c r="N510" s="31">
        <v>2167361536</v>
      </c>
      <c r="O510" s="31">
        <v>2495689728</v>
      </c>
    </row>
    <row r="511" spans="1:15" x14ac:dyDescent="0.25">
      <c r="A511" s="30" t="s">
        <v>2435</v>
      </c>
      <c r="B511" s="30" t="s">
        <v>2459</v>
      </c>
      <c r="C511" s="30">
        <v>1372.913775</v>
      </c>
      <c r="D511" s="31">
        <v>3940</v>
      </c>
      <c r="E511" s="31">
        <v>982</v>
      </c>
      <c r="F511" s="31">
        <v>762</v>
      </c>
      <c r="G511" s="31">
        <v>2243</v>
      </c>
      <c r="H511" s="31">
        <v>2804</v>
      </c>
      <c r="I511" s="31">
        <v>0</v>
      </c>
      <c r="J511" s="31">
        <v>46261788</v>
      </c>
      <c r="K511" s="31">
        <v>108832664</v>
      </c>
      <c r="L511" s="31">
        <v>41103996</v>
      </c>
      <c r="M511" s="31">
        <v>34413280</v>
      </c>
      <c r="N511" s="31">
        <v>21645242</v>
      </c>
      <c r="O511" s="31">
        <v>12296749</v>
      </c>
    </row>
    <row r="512" spans="1:15" x14ac:dyDescent="0.25">
      <c r="A512" s="30" t="s">
        <v>2436</v>
      </c>
      <c r="B512" s="30" t="s">
        <v>2459</v>
      </c>
      <c r="C512" s="30">
        <v>1377.8691699999999</v>
      </c>
      <c r="D512" s="31">
        <v>1488</v>
      </c>
      <c r="E512" s="31">
        <v>1966</v>
      </c>
      <c r="F512" s="31">
        <v>1030</v>
      </c>
      <c r="G512" s="31">
        <v>0</v>
      </c>
      <c r="H512" s="31">
        <v>0</v>
      </c>
      <c r="I512" s="31">
        <v>3703</v>
      </c>
      <c r="J512" s="31">
        <v>102667696</v>
      </c>
      <c r="K512" s="31">
        <v>109917832</v>
      </c>
      <c r="L512" s="31">
        <v>96734152</v>
      </c>
      <c r="M512" s="31">
        <v>28773862</v>
      </c>
      <c r="N512" s="31">
        <v>29460834</v>
      </c>
      <c r="O512" s="31">
        <v>22504142</v>
      </c>
    </row>
    <row r="513" spans="1:15" x14ac:dyDescent="0.25">
      <c r="A513" s="30" t="s">
        <v>2437</v>
      </c>
      <c r="B513" s="30" t="s">
        <v>2459</v>
      </c>
      <c r="C513" s="30">
        <v>1355.8872260000001</v>
      </c>
      <c r="D513" s="31">
        <v>3582</v>
      </c>
      <c r="E513" s="31">
        <v>1290</v>
      </c>
      <c r="F513" s="31">
        <v>0</v>
      </c>
      <c r="G513" s="31">
        <v>0</v>
      </c>
      <c r="H513" s="31">
        <v>0</v>
      </c>
      <c r="I513" s="31">
        <v>9643</v>
      </c>
      <c r="J513" s="31">
        <v>231000672</v>
      </c>
      <c r="K513" s="31">
        <v>199267600</v>
      </c>
      <c r="L513" s="31">
        <v>401232064</v>
      </c>
      <c r="M513" s="31">
        <v>397480000</v>
      </c>
      <c r="N513" s="31">
        <v>133356944</v>
      </c>
      <c r="O513" s="31">
        <v>170777312</v>
      </c>
    </row>
    <row r="514" spans="1:15" x14ac:dyDescent="0.25">
      <c r="A514" s="30" t="s">
        <v>2438</v>
      </c>
      <c r="B514" s="30" t="s">
        <v>2459</v>
      </c>
      <c r="C514" s="30">
        <v>1416.9399900000001</v>
      </c>
      <c r="D514" s="31">
        <v>2114</v>
      </c>
      <c r="E514" s="31">
        <v>1155</v>
      </c>
      <c r="F514" s="31">
        <v>565</v>
      </c>
      <c r="G514" s="31">
        <v>0</v>
      </c>
      <c r="H514" s="31">
        <v>0</v>
      </c>
      <c r="I514" s="31">
        <v>57</v>
      </c>
      <c r="J514" s="31">
        <v>32423070</v>
      </c>
      <c r="K514" s="31">
        <v>35653868</v>
      </c>
      <c r="L514" s="31">
        <v>22854926</v>
      </c>
      <c r="M514" s="31">
        <v>33736664</v>
      </c>
      <c r="N514" s="31">
        <v>5872622</v>
      </c>
      <c r="O514" s="31">
        <v>8145726</v>
      </c>
    </row>
    <row r="515" spans="1:15" x14ac:dyDescent="0.25">
      <c r="A515" s="30" t="s">
        <v>2439</v>
      </c>
      <c r="B515" s="30" t="s">
        <v>2459</v>
      </c>
      <c r="C515" s="30">
        <v>1421.895385</v>
      </c>
      <c r="D515" s="31">
        <v>272</v>
      </c>
      <c r="E515" s="31">
        <v>628</v>
      </c>
      <c r="F515" s="31">
        <v>0</v>
      </c>
      <c r="G515" s="31">
        <v>0</v>
      </c>
      <c r="H515" s="31">
        <v>0</v>
      </c>
      <c r="I515" s="31">
        <v>0</v>
      </c>
      <c r="J515" s="31">
        <v>44426652</v>
      </c>
      <c r="K515" s="31">
        <v>57007932</v>
      </c>
      <c r="L515" s="31">
        <v>75477712</v>
      </c>
      <c r="M515" s="31">
        <v>74520496</v>
      </c>
      <c r="N515" s="31">
        <v>11130731</v>
      </c>
      <c r="O515" s="31">
        <v>13208964</v>
      </c>
    </row>
    <row r="516" spans="1:15" x14ac:dyDescent="0.25">
      <c r="A516" s="30" t="s">
        <v>2440</v>
      </c>
      <c r="B516" s="30" t="s">
        <v>2459</v>
      </c>
      <c r="C516" s="30">
        <v>1399.91344</v>
      </c>
      <c r="D516" s="31">
        <v>349</v>
      </c>
      <c r="E516" s="31">
        <v>1247</v>
      </c>
      <c r="F516" s="31">
        <v>0</v>
      </c>
      <c r="G516" s="31">
        <v>0</v>
      </c>
      <c r="H516" s="31">
        <v>4205</v>
      </c>
      <c r="I516" s="31">
        <v>0</v>
      </c>
      <c r="J516" s="31">
        <v>49998824</v>
      </c>
      <c r="K516" s="31">
        <v>81779464</v>
      </c>
      <c r="L516" s="31">
        <v>32763204</v>
      </c>
      <c r="M516" s="31">
        <v>53836580</v>
      </c>
      <c r="N516" s="31">
        <v>18022240</v>
      </c>
      <c r="O516" s="31">
        <v>44740200</v>
      </c>
    </row>
    <row r="517" spans="1:15" x14ac:dyDescent="0.25">
      <c r="A517" s="30" t="s">
        <v>2441</v>
      </c>
      <c r="B517" s="30" t="s">
        <v>2459</v>
      </c>
      <c r="C517" s="30">
        <v>1460.9662049999999</v>
      </c>
      <c r="D517" s="31">
        <v>88946</v>
      </c>
      <c r="E517" s="31">
        <v>10084</v>
      </c>
      <c r="F517" s="31">
        <v>0</v>
      </c>
      <c r="G517" s="31">
        <v>0</v>
      </c>
      <c r="H517" s="31">
        <v>31088</v>
      </c>
      <c r="I517" s="31">
        <v>4818</v>
      </c>
      <c r="J517" s="31">
        <v>58367832</v>
      </c>
      <c r="K517" s="31">
        <v>78051464</v>
      </c>
      <c r="L517" s="31">
        <v>84045368</v>
      </c>
      <c r="M517" s="31">
        <v>163407136</v>
      </c>
      <c r="N517" s="31">
        <v>16428509</v>
      </c>
      <c r="O517" s="31">
        <v>28924036</v>
      </c>
    </row>
    <row r="518" spans="1:15" x14ac:dyDescent="0.25">
      <c r="A518" s="30" t="s">
        <v>2442</v>
      </c>
      <c r="B518" s="30" t="s">
        <v>2459</v>
      </c>
      <c r="C518" s="30">
        <v>1465.9215999999999</v>
      </c>
      <c r="D518" s="31">
        <v>30347</v>
      </c>
      <c r="E518" s="31">
        <v>7585</v>
      </c>
      <c r="F518" s="31">
        <v>374815</v>
      </c>
      <c r="G518" s="31">
        <v>14446</v>
      </c>
      <c r="H518" s="31">
        <v>662</v>
      </c>
      <c r="I518" s="31">
        <v>561</v>
      </c>
      <c r="J518" s="31">
        <v>240377232</v>
      </c>
      <c r="K518" s="31">
        <v>167344528</v>
      </c>
      <c r="L518" s="31">
        <v>93047120</v>
      </c>
      <c r="M518" s="31">
        <v>158241328</v>
      </c>
      <c r="N518" s="31">
        <v>34979932</v>
      </c>
      <c r="O518" s="31">
        <v>19258430</v>
      </c>
    </row>
    <row r="519" spans="1:15" x14ac:dyDescent="0.25">
      <c r="A519" s="30" t="s">
        <v>2443</v>
      </c>
      <c r="B519" s="30" t="s">
        <v>2459</v>
      </c>
      <c r="C519" s="30">
        <v>1443.9396549999999</v>
      </c>
      <c r="D519" s="31">
        <v>767</v>
      </c>
      <c r="E519" s="31">
        <v>48153</v>
      </c>
      <c r="F519" s="31">
        <v>0</v>
      </c>
      <c r="G519" s="31">
        <v>0</v>
      </c>
      <c r="H519" s="31">
        <v>1374</v>
      </c>
      <c r="I519" s="31">
        <v>18132</v>
      </c>
      <c r="J519" s="31">
        <v>72430976</v>
      </c>
      <c r="K519" s="31">
        <v>71555760</v>
      </c>
      <c r="L519" s="31">
        <v>83172488</v>
      </c>
      <c r="M519" s="31">
        <v>109070864</v>
      </c>
      <c r="N519" s="31">
        <v>27116482</v>
      </c>
      <c r="O519" s="31">
        <v>22474116</v>
      </c>
    </row>
    <row r="520" spans="1:15" x14ac:dyDescent="0.25">
      <c r="A520" s="30" t="s">
        <v>2444</v>
      </c>
      <c r="B520" s="30" t="s">
        <v>2459</v>
      </c>
      <c r="C520" s="30">
        <v>1504.9924189999999</v>
      </c>
      <c r="D520" s="31">
        <v>33745</v>
      </c>
      <c r="E520" s="31">
        <v>576</v>
      </c>
      <c r="F520" s="31">
        <v>129820</v>
      </c>
      <c r="G520" s="31">
        <v>2802</v>
      </c>
      <c r="H520" s="31">
        <v>0</v>
      </c>
      <c r="I520" s="31">
        <v>0</v>
      </c>
      <c r="J520" s="31">
        <v>10628419</v>
      </c>
      <c r="K520" s="31">
        <v>7386840</v>
      </c>
      <c r="L520" s="31">
        <v>51755600</v>
      </c>
      <c r="M520" s="31">
        <v>25584954</v>
      </c>
      <c r="N520" s="31">
        <v>23693806</v>
      </c>
      <c r="O520" s="31">
        <v>41609460</v>
      </c>
    </row>
    <row r="521" spans="1:15" x14ac:dyDescent="0.25">
      <c r="A521" s="30" t="s">
        <v>2445</v>
      </c>
      <c r="B521" s="30" t="s">
        <v>2459</v>
      </c>
      <c r="C521" s="30">
        <v>1509.947815</v>
      </c>
      <c r="D521" s="31">
        <v>0</v>
      </c>
      <c r="E521" s="31">
        <v>222</v>
      </c>
      <c r="F521" s="31">
        <v>217047</v>
      </c>
      <c r="G521" s="31">
        <v>84</v>
      </c>
      <c r="H521" s="31">
        <v>0</v>
      </c>
      <c r="I521" s="31">
        <v>1001</v>
      </c>
      <c r="J521" s="31">
        <v>15563948</v>
      </c>
      <c r="K521" s="31">
        <v>12233130</v>
      </c>
      <c r="L521" s="31">
        <v>28246218</v>
      </c>
      <c r="M521" s="31">
        <v>25196468</v>
      </c>
      <c r="N521" s="31">
        <v>12670557</v>
      </c>
      <c r="O521" s="31">
        <v>4776793</v>
      </c>
    </row>
    <row r="522" spans="1:15" x14ac:dyDescent="0.25">
      <c r="A522" s="30" t="s">
        <v>2446</v>
      </c>
      <c r="B522" s="30" t="s">
        <v>2459</v>
      </c>
      <c r="C522" s="30">
        <v>1487.96587</v>
      </c>
      <c r="D522" s="31">
        <v>35529</v>
      </c>
      <c r="E522" s="31">
        <v>0</v>
      </c>
      <c r="F522" s="31">
        <v>27856</v>
      </c>
      <c r="G522" s="31">
        <v>78370</v>
      </c>
      <c r="H522" s="31">
        <v>103727</v>
      </c>
      <c r="I522" s="31">
        <v>211228</v>
      </c>
      <c r="J522" s="31">
        <v>111182288</v>
      </c>
      <c r="K522" s="31">
        <v>94887048</v>
      </c>
      <c r="L522" s="31">
        <v>50708116</v>
      </c>
      <c r="M522" s="31">
        <v>107823480</v>
      </c>
      <c r="N522" s="31">
        <v>27324440</v>
      </c>
      <c r="O522" s="31">
        <v>112968160</v>
      </c>
    </row>
    <row r="523" spans="1:15" x14ac:dyDescent="0.25">
      <c r="A523" s="30" t="s">
        <v>2447</v>
      </c>
      <c r="B523" s="30" t="s">
        <v>2459</v>
      </c>
      <c r="C523" s="30">
        <v>1549.018634</v>
      </c>
      <c r="D523" s="31">
        <v>373420</v>
      </c>
      <c r="E523" s="31">
        <v>506</v>
      </c>
      <c r="F523" s="31">
        <v>941</v>
      </c>
      <c r="G523" s="31">
        <v>20885</v>
      </c>
      <c r="H523" s="31">
        <v>749</v>
      </c>
      <c r="I523" s="31">
        <v>197586</v>
      </c>
      <c r="J523" s="31">
        <v>1465957248</v>
      </c>
      <c r="K523" s="31">
        <v>1462566272</v>
      </c>
      <c r="L523" s="31">
        <v>111720712</v>
      </c>
      <c r="M523" s="31">
        <v>31059334</v>
      </c>
      <c r="N523" s="31">
        <v>55869360</v>
      </c>
      <c r="O523" s="31">
        <v>42150536</v>
      </c>
    </row>
    <row r="524" spans="1:15" x14ac:dyDescent="0.25">
      <c r="A524" s="30" t="s">
        <v>2448</v>
      </c>
      <c r="B524" s="30" t="s">
        <v>2459</v>
      </c>
      <c r="C524" s="30">
        <v>1553.974029</v>
      </c>
      <c r="D524" s="31">
        <v>0</v>
      </c>
      <c r="E524" s="31">
        <v>149532</v>
      </c>
      <c r="F524" s="31">
        <v>64440</v>
      </c>
      <c r="G524" s="31">
        <v>95950</v>
      </c>
      <c r="H524" s="31">
        <v>20845</v>
      </c>
      <c r="I524" s="31">
        <v>0</v>
      </c>
      <c r="J524" s="31">
        <v>8541539</v>
      </c>
      <c r="K524" s="31">
        <v>17621644</v>
      </c>
      <c r="L524" s="31">
        <v>33520252</v>
      </c>
      <c r="M524" s="31">
        <v>29194778</v>
      </c>
      <c r="N524" s="31">
        <v>5706113</v>
      </c>
      <c r="O524" s="31">
        <v>8763689</v>
      </c>
    </row>
    <row r="525" spans="1:15" x14ac:dyDescent="0.25">
      <c r="A525" s="30" t="s">
        <v>2449</v>
      </c>
      <c r="B525" s="30" t="s">
        <v>2459</v>
      </c>
      <c r="C525" s="30">
        <v>1531.9920850000001</v>
      </c>
      <c r="D525" s="31">
        <v>556</v>
      </c>
      <c r="E525" s="31">
        <v>3664</v>
      </c>
      <c r="F525" s="31">
        <v>2915</v>
      </c>
      <c r="G525" s="31">
        <v>10617</v>
      </c>
      <c r="H525" s="31">
        <v>107575</v>
      </c>
      <c r="I525" s="31">
        <v>0</v>
      </c>
      <c r="J525" s="31">
        <v>5440734</v>
      </c>
      <c r="K525" s="31">
        <v>6613404</v>
      </c>
      <c r="L525" s="31">
        <v>32136960</v>
      </c>
      <c r="M525" s="31">
        <v>68371528</v>
      </c>
      <c r="N525" s="31">
        <v>17616512</v>
      </c>
      <c r="O525" s="31">
        <v>17306102</v>
      </c>
    </row>
    <row r="526" spans="1:15" x14ac:dyDescent="0.25">
      <c r="A526" s="30" t="s">
        <v>2450</v>
      </c>
      <c r="B526" s="30" t="s">
        <v>2459</v>
      </c>
      <c r="C526" s="30">
        <v>1593.0448490000001</v>
      </c>
      <c r="D526" s="31">
        <v>103925</v>
      </c>
      <c r="E526" s="31">
        <v>172599</v>
      </c>
      <c r="F526" s="31">
        <v>392</v>
      </c>
      <c r="G526" s="31">
        <v>18721</v>
      </c>
      <c r="H526" s="31">
        <v>855962</v>
      </c>
      <c r="I526" s="31">
        <v>117743</v>
      </c>
      <c r="J526" s="31">
        <v>93843768</v>
      </c>
      <c r="K526" s="31">
        <v>96680592</v>
      </c>
      <c r="L526" s="31">
        <v>44697448</v>
      </c>
      <c r="M526" s="31">
        <v>71698344</v>
      </c>
      <c r="N526" s="31">
        <v>39277452</v>
      </c>
      <c r="O526" s="31">
        <v>25400634</v>
      </c>
    </row>
    <row r="527" spans="1:15" x14ac:dyDescent="0.25">
      <c r="A527" s="30" t="s">
        <v>2451</v>
      </c>
      <c r="B527" s="30" t="s">
        <v>2459</v>
      </c>
      <c r="C527" s="30">
        <v>1598.0002440000001</v>
      </c>
      <c r="D527" s="31">
        <v>10959</v>
      </c>
      <c r="E527" s="31">
        <v>0</v>
      </c>
      <c r="F527" s="31">
        <v>10986</v>
      </c>
      <c r="G527" s="31">
        <v>449930</v>
      </c>
      <c r="H527" s="31">
        <v>826413</v>
      </c>
      <c r="I527" s="31">
        <v>727884</v>
      </c>
      <c r="J527" s="31">
        <v>328701280</v>
      </c>
      <c r="K527" s="31">
        <v>332860960</v>
      </c>
      <c r="L527" s="31">
        <v>153943520</v>
      </c>
      <c r="M527" s="31">
        <v>254242496</v>
      </c>
      <c r="N527" s="31">
        <v>453826880</v>
      </c>
      <c r="O527" s="31">
        <v>525753504</v>
      </c>
    </row>
    <row r="528" spans="1:15" x14ac:dyDescent="0.25">
      <c r="A528" s="30" t="s">
        <v>2452</v>
      </c>
      <c r="B528" s="30" t="s">
        <v>2459</v>
      </c>
      <c r="C528" s="30">
        <v>1576.0182990000001</v>
      </c>
      <c r="D528" s="31">
        <v>495</v>
      </c>
      <c r="E528" s="31">
        <v>108760</v>
      </c>
      <c r="F528" s="31">
        <v>0</v>
      </c>
      <c r="G528" s="31">
        <v>0</v>
      </c>
      <c r="H528" s="31">
        <v>150201</v>
      </c>
      <c r="I528" s="31">
        <v>206237</v>
      </c>
      <c r="J528" s="31">
        <v>31708964</v>
      </c>
      <c r="K528" s="31">
        <v>97378552</v>
      </c>
      <c r="L528" s="31">
        <v>101093504</v>
      </c>
      <c r="M528" s="31">
        <v>116606864</v>
      </c>
      <c r="N528" s="31">
        <v>91207568</v>
      </c>
      <c r="O528" s="31">
        <v>112520720</v>
      </c>
    </row>
    <row r="529" spans="1:15" x14ac:dyDescent="0.25">
      <c r="A529" s="30" t="s">
        <v>2401</v>
      </c>
      <c r="B529" s="30" t="s">
        <v>2460</v>
      </c>
      <c r="C529" s="30">
        <v>886.60976300000004</v>
      </c>
      <c r="D529" s="31">
        <v>411291</v>
      </c>
      <c r="E529" s="31">
        <v>14880</v>
      </c>
      <c r="F529" s="31">
        <v>3561659</v>
      </c>
      <c r="G529" s="31">
        <v>4543631</v>
      </c>
      <c r="H529" s="31">
        <v>3497747</v>
      </c>
      <c r="I529" s="31">
        <v>5430434</v>
      </c>
      <c r="J529" s="31">
        <v>1893633920</v>
      </c>
      <c r="K529" s="31">
        <v>2061563520</v>
      </c>
      <c r="L529" s="31">
        <v>2372356352</v>
      </c>
      <c r="M529" s="31">
        <v>1788083968</v>
      </c>
      <c r="N529" s="31">
        <v>1886893952</v>
      </c>
      <c r="O529" s="31">
        <v>1745435904</v>
      </c>
    </row>
    <row r="530" spans="1:15" x14ac:dyDescent="0.25">
      <c r="A530" s="30" t="s">
        <v>2403</v>
      </c>
      <c r="B530" s="30" t="s">
        <v>2460</v>
      </c>
      <c r="C530" s="30">
        <v>891.565158</v>
      </c>
      <c r="D530" s="31">
        <v>0</v>
      </c>
      <c r="E530" s="31">
        <v>0</v>
      </c>
      <c r="F530" s="31">
        <v>3338</v>
      </c>
      <c r="G530" s="31">
        <v>0</v>
      </c>
      <c r="H530" s="31">
        <v>0</v>
      </c>
      <c r="I530" s="31">
        <v>0</v>
      </c>
      <c r="J530" s="31">
        <v>392928736</v>
      </c>
      <c r="K530" s="31">
        <v>366381696</v>
      </c>
      <c r="L530" s="31">
        <v>244661120</v>
      </c>
      <c r="M530" s="31">
        <v>266263008</v>
      </c>
      <c r="N530" s="31">
        <v>193076240</v>
      </c>
      <c r="O530" s="31">
        <v>266708352</v>
      </c>
    </row>
    <row r="531" spans="1:15" x14ac:dyDescent="0.25">
      <c r="A531" s="30" t="s">
        <v>2404</v>
      </c>
      <c r="B531" s="30" t="s">
        <v>2460</v>
      </c>
      <c r="C531" s="30">
        <v>869.583213</v>
      </c>
      <c r="D531" s="31">
        <v>0</v>
      </c>
      <c r="E531" s="31">
        <v>697</v>
      </c>
      <c r="F531" s="31">
        <v>5048</v>
      </c>
      <c r="G531" s="31">
        <v>540</v>
      </c>
      <c r="H531" s="31">
        <v>0</v>
      </c>
      <c r="I531" s="31">
        <v>0</v>
      </c>
      <c r="J531" s="31">
        <v>1998128256</v>
      </c>
      <c r="K531" s="31">
        <v>2218510080</v>
      </c>
      <c r="L531" s="31">
        <v>483556416</v>
      </c>
      <c r="M531" s="31">
        <v>703555456</v>
      </c>
      <c r="N531" s="31">
        <v>831547968</v>
      </c>
      <c r="O531" s="31">
        <v>1270887936</v>
      </c>
    </row>
    <row r="532" spans="1:15" x14ac:dyDescent="0.25">
      <c r="A532" s="30" t="s">
        <v>2405</v>
      </c>
      <c r="B532" s="30" t="s">
        <v>2460</v>
      </c>
      <c r="C532" s="30">
        <v>930.63597700000003</v>
      </c>
      <c r="D532" s="31">
        <v>48915</v>
      </c>
      <c r="E532" s="31">
        <v>299247</v>
      </c>
      <c r="F532" s="31">
        <v>314799</v>
      </c>
      <c r="G532" s="31">
        <v>375664</v>
      </c>
      <c r="H532" s="31">
        <v>1053141</v>
      </c>
      <c r="I532" s="31">
        <v>1532956</v>
      </c>
      <c r="J532" s="31">
        <v>1268340096</v>
      </c>
      <c r="K532" s="31">
        <v>1464751104</v>
      </c>
      <c r="L532" s="31">
        <v>1023632256</v>
      </c>
      <c r="M532" s="31">
        <v>945842624</v>
      </c>
      <c r="N532" s="31">
        <v>890960064</v>
      </c>
      <c r="O532" s="31">
        <v>1034474880</v>
      </c>
    </row>
    <row r="533" spans="1:15" x14ac:dyDescent="0.25">
      <c r="A533" s="30" t="s">
        <v>2406</v>
      </c>
      <c r="B533" s="30" t="s">
        <v>2460</v>
      </c>
      <c r="C533" s="30">
        <v>935.59137199999998</v>
      </c>
      <c r="D533" s="31">
        <v>0</v>
      </c>
      <c r="E533" s="31">
        <v>0</v>
      </c>
      <c r="F533" s="31">
        <v>0</v>
      </c>
      <c r="G533" s="31">
        <v>0</v>
      </c>
      <c r="H533" s="31">
        <v>0</v>
      </c>
      <c r="I533" s="31">
        <v>0</v>
      </c>
      <c r="J533" s="31">
        <v>1045251968</v>
      </c>
      <c r="K533" s="31">
        <v>926408576</v>
      </c>
      <c r="L533" s="31">
        <v>2316418560</v>
      </c>
      <c r="M533" s="31">
        <v>1517513216</v>
      </c>
      <c r="N533" s="31">
        <v>1733890816</v>
      </c>
      <c r="O533" s="31">
        <v>1373899904</v>
      </c>
    </row>
    <row r="534" spans="1:15" x14ac:dyDescent="0.25">
      <c r="A534" s="30" t="s">
        <v>2407</v>
      </c>
      <c r="B534" s="30" t="s">
        <v>2460</v>
      </c>
      <c r="C534" s="30">
        <v>913.60942799999998</v>
      </c>
      <c r="D534" s="31">
        <v>688</v>
      </c>
      <c r="E534" s="31">
        <v>514</v>
      </c>
      <c r="F534" s="31">
        <v>140354</v>
      </c>
      <c r="G534" s="31">
        <v>36442</v>
      </c>
      <c r="H534" s="31">
        <v>1114</v>
      </c>
      <c r="I534" s="31">
        <v>0</v>
      </c>
      <c r="J534" s="31">
        <v>2795748352</v>
      </c>
      <c r="K534" s="31">
        <v>2983880960</v>
      </c>
      <c r="L534" s="31">
        <v>5718646272</v>
      </c>
      <c r="M534" s="31">
        <v>5727470080</v>
      </c>
      <c r="N534" s="31">
        <v>2069590272</v>
      </c>
      <c r="O534" s="31">
        <v>2435630080</v>
      </c>
    </row>
    <row r="535" spans="1:15" x14ac:dyDescent="0.25">
      <c r="A535" s="30" t="s">
        <v>2408</v>
      </c>
      <c r="B535" s="30" t="s">
        <v>2460</v>
      </c>
      <c r="C535" s="30">
        <v>974.662192</v>
      </c>
      <c r="D535" s="31">
        <v>29872</v>
      </c>
      <c r="E535" s="31">
        <v>30739</v>
      </c>
      <c r="F535" s="31">
        <v>775701</v>
      </c>
      <c r="G535" s="31">
        <v>816864</v>
      </c>
      <c r="H535" s="31">
        <v>29877</v>
      </c>
      <c r="I535" s="31">
        <v>171376</v>
      </c>
      <c r="J535" s="31">
        <v>744951104</v>
      </c>
      <c r="K535" s="31">
        <v>879628800</v>
      </c>
      <c r="L535" s="31">
        <v>231936672</v>
      </c>
      <c r="M535" s="31">
        <v>283155936</v>
      </c>
      <c r="N535" s="31">
        <v>329328480</v>
      </c>
      <c r="O535" s="31">
        <v>444716544</v>
      </c>
    </row>
    <row r="536" spans="1:15" x14ac:dyDescent="0.25">
      <c r="A536" s="30" t="s">
        <v>2409</v>
      </c>
      <c r="B536" s="30" t="s">
        <v>2460</v>
      </c>
      <c r="C536" s="30">
        <v>979.61758699999996</v>
      </c>
      <c r="D536" s="31">
        <v>0</v>
      </c>
      <c r="E536" s="31">
        <v>1005</v>
      </c>
      <c r="F536" s="31">
        <v>1109</v>
      </c>
      <c r="G536" s="31">
        <v>2602</v>
      </c>
      <c r="H536" s="31">
        <v>996</v>
      </c>
      <c r="I536" s="31">
        <v>142635</v>
      </c>
      <c r="J536" s="31">
        <v>648655232</v>
      </c>
      <c r="K536" s="31">
        <v>558314496</v>
      </c>
      <c r="L536" s="31">
        <v>1235133696</v>
      </c>
      <c r="M536" s="31">
        <v>1545963136</v>
      </c>
      <c r="N536" s="31">
        <v>525257344</v>
      </c>
      <c r="O536" s="31">
        <v>860420224</v>
      </c>
    </row>
    <row r="537" spans="1:15" x14ac:dyDescent="0.25">
      <c r="A537" s="30" t="s">
        <v>2410</v>
      </c>
      <c r="B537" s="30" t="s">
        <v>2460</v>
      </c>
      <c r="C537" s="30">
        <v>957.63564299999996</v>
      </c>
      <c r="D537" s="31">
        <v>0</v>
      </c>
      <c r="E537" s="31">
        <v>660</v>
      </c>
      <c r="F537" s="31">
        <v>3428</v>
      </c>
      <c r="G537" s="31">
        <v>338751</v>
      </c>
      <c r="H537" s="31">
        <v>731</v>
      </c>
      <c r="I537" s="31">
        <v>0</v>
      </c>
      <c r="J537" s="31">
        <v>660555776</v>
      </c>
      <c r="K537" s="31">
        <v>676388480</v>
      </c>
      <c r="L537" s="31">
        <v>306660672</v>
      </c>
      <c r="M537" s="31">
        <v>393590240</v>
      </c>
      <c r="N537" s="31">
        <v>298480160</v>
      </c>
      <c r="O537" s="31">
        <v>435245408</v>
      </c>
    </row>
    <row r="538" spans="1:15" x14ac:dyDescent="0.25">
      <c r="A538" s="30" t="s">
        <v>2411</v>
      </c>
      <c r="B538" s="30" t="s">
        <v>2460</v>
      </c>
      <c r="C538" s="30">
        <v>1018.688407</v>
      </c>
      <c r="D538" s="31">
        <v>0</v>
      </c>
      <c r="E538" s="31">
        <v>0</v>
      </c>
      <c r="F538" s="31">
        <v>199009</v>
      </c>
      <c r="G538" s="31">
        <v>0</v>
      </c>
      <c r="H538" s="31">
        <v>0</v>
      </c>
      <c r="I538" s="31">
        <v>859990</v>
      </c>
      <c r="J538" s="31">
        <v>433023840</v>
      </c>
      <c r="K538" s="31">
        <v>514290496</v>
      </c>
      <c r="L538" s="31">
        <v>197799200</v>
      </c>
      <c r="M538" s="31">
        <v>226890192</v>
      </c>
      <c r="N538" s="31">
        <v>165636752</v>
      </c>
      <c r="O538" s="31">
        <v>280597472</v>
      </c>
    </row>
    <row r="539" spans="1:15" x14ac:dyDescent="0.25">
      <c r="A539" s="30" t="s">
        <v>2412</v>
      </c>
      <c r="B539" s="30" t="s">
        <v>2460</v>
      </c>
      <c r="C539" s="30">
        <v>1023.6438020000001</v>
      </c>
      <c r="D539" s="31">
        <v>0</v>
      </c>
      <c r="E539" s="31">
        <v>1786</v>
      </c>
      <c r="F539" s="31">
        <v>1579</v>
      </c>
      <c r="G539" s="31">
        <v>81795</v>
      </c>
      <c r="H539" s="31">
        <v>613</v>
      </c>
      <c r="I539" s="31">
        <v>272709</v>
      </c>
      <c r="J539" s="31">
        <v>138489664</v>
      </c>
      <c r="K539" s="31">
        <v>134810896</v>
      </c>
      <c r="L539" s="31">
        <v>113497200</v>
      </c>
      <c r="M539" s="31">
        <v>127228256</v>
      </c>
      <c r="N539" s="31">
        <v>59541244</v>
      </c>
      <c r="O539" s="31">
        <v>72242896</v>
      </c>
    </row>
    <row r="540" spans="1:15" x14ac:dyDescent="0.25">
      <c r="A540" s="30" t="s">
        <v>2413</v>
      </c>
      <c r="B540" s="30" t="s">
        <v>2460</v>
      </c>
      <c r="C540" s="30">
        <v>1001.6618570000001</v>
      </c>
      <c r="D540" s="31">
        <v>0</v>
      </c>
      <c r="E540" s="31">
        <v>1388</v>
      </c>
      <c r="F540" s="31">
        <v>2593065</v>
      </c>
      <c r="G540" s="31">
        <v>4236245</v>
      </c>
      <c r="H540" s="31">
        <v>203384</v>
      </c>
      <c r="I540" s="31">
        <v>262</v>
      </c>
      <c r="J540" s="31">
        <v>194524400</v>
      </c>
      <c r="K540" s="31">
        <v>215760128</v>
      </c>
      <c r="L540" s="31">
        <v>197535488</v>
      </c>
      <c r="M540" s="31">
        <v>295072480</v>
      </c>
      <c r="N540" s="31">
        <v>67353856</v>
      </c>
      <c r="O540" s="31">
        <v>107515576</v>
      </c>
    </row>
    <row r="541" spans="1:15" x14ac:dyDescent="0.25">
      <c r="A541" s="30" t="s">
        <v>2414</v>
      </c>
      <c r="B541" s="30" t="s">
        <v>2460</v>
      </c>
      <c r="C541" s="30">
        <v>1062.714622</v>
      </c>
      <c r="D541" s="31">
        <v>22953678</v>
      </c>
      <c r="E541" s="31">
        <v>16696079</v>
      </c>
      <c r="F541" s="31">
        <v>36616256</v>
      </c>
      <c r="G541" s="31">
        <v>41878820</v>
      </c>
      <c r="H541" s="31">
        <v>50297020</v>
      </c>
      <c r="I541" s="31">
        <v>33522418</v>
      </c>
      <c r="J541" s="31">
        <v>87857078272</v>
      </c>
      <c r="K541" s="31">
        <v>89476382720</v>
      </c>
      <c r="L541" s="31">
        <v>138997481472</v>
      </c>
      <c r="M541" s="31">
        <v>147812990976</v>
      </c>
      <c r="N541" s="31">
        <v>78653145088</v>
      </c>
      <c r="O541" s="31">
        <v>89630629888</v>
      </c>
    </row>
    <row r="542" spans="1:15" x14ac:dyDescent="0.25">
      <c r="A542" s="30" t="s">
        <v>2415</v>
      </c>
      <c r="B542" s="30" t="s">
        <v>2460</v>
      </c>
      <c r="C542" s="30">
        <v>1067.6700169999999</v>
      </c>
      <c r="D542" s="31">
        <v>441117</v>
      </c>
      <c r="E542" s="31">
        <v>0</v>
      </c>
      <c r="F542" s="31">
        <v>0</v>
      </c>
      <c r="G542" s="31">
        <v>947373</v>
      </c>
      <c r="H542" s="31">
        <v>95729</v>
      </c>
      <c r="I542" s="31">
        <v>0</v>
      </c>
      <c r="J542" s="31">
        <v>21003096064</v>
      </c>
      <c r="K542" s="31">
        <v>19389399040</v>
      </c>
      <c r="L542" s="31">
        <v>17983991808</v>
      </c>
      <c r="M542" s="31">
        <v>20196780032</v>
      </c>
      <c r="N542" s="31">
        <v>15339617280</v>
      </c>
      <c r="O542" s="31">
        <v>21636466688</v>
      </c>
    </row>
    <row r="543" spans="1:15" x14ac:dyDescent="0.25">
      <c r="A543" s="30" t="s">
        <v>2416</v>
      </c>
      <c r="B543" s="30" t="s">
        <v>2460</v>
      </c>
      <c r="C543" s="30">
        <v>1045.6880719999999</v>
      </c>
      <c r="D543" s="31">
        <v>1258</v>
      </c>
      <c r="E543" s="31">
        <v>60</v>
      </c>
      <c r="F543" s="31">
        <v>0</v>
      </c>
      <c r="G543" s="31">
        <v>1966</v>
      </c>
      <c r="H543" s="31">
        <v>0</v>
      </c>
      <c r="I543" s="31">
        <v>0</v>
      </c>
      <c r="J543" s="31">
        <v>2195011072</v>
      </c>
      <c r="K543" s="31">
        <v>2376612352</v>
      </c>
      <c r="L543" s="31">
        <v>3911207680</v>
      </c>
      <c r="M543" s="31">
        <v>4810642432</v>
      </c>
      <c r="N543" s="31">
        <v>998580544</v>
      </c>
      <c r="O543" s="31">
        <v>1530455552</v>
      </c>
    </row>
    <row r="544" spans="1:15" x14ac:dyDescent="0.25">
      <c r="A544" s="30" t="s">
        <v>2417</v>
      </c>
      <c r="B544" s="30" t="s">
        <v>2460</v>
      </c>
      <c r="C544" s="30">
        <v>1106.7408359999999</v>
      </c>
      <c r="D544" s="31">
        <v>237522</v>
      </c>
      <c r="E544" s="31">
        <v>314603</v>
      </c>
      <c r="F544" s="31">
        <v>1414703</v>
      </c>
      <c r="G544" s="31">
        <v>1686736</v>
      </c>
      <c r="H544" s="31">
        <v>3214489</v>
      </c>
      <c r="I544" s="31">
        <v>3405182</v>
      </c>
      <c r="J544" s="31">
        <v>7185528832</v>
      </c>
      <c r="K544" s="31">
        <v>7722900992</v>
      </c>
      <c r="L544" s="31">
        <v>7560859648</v>
      </c>
      <c r="M544" s="31">
        <v>7928456192</v>
      </c>
      <c r="N544" s="31">
        <v>5801092608</v>
      </c>
      <c r="O544" s="31">
        <v>6418688512</v>
      </c>
    </row>
    <row r="545" spans="1:15" x14ac:dyDescent="0.25">
      <c r="A545" s="30" t="s">
        <v>2418</v>
      </c>
      <c r="B545" s="30" t="s">
        <v>2460</v>
      </c>
      <c r="C545" s="30">
        <v>1111.696232</v>
      </c>
      <c r="D545" s="31">
        <v>0</v>
      </c>
      <c r="E545" s="31">
        <v>73299</v>
      </c>
      <c r="F545" s="31">
        <v>3149</v>
      </c>
      <c r="G545" s="31">
        <v>154826</v>
      </c>
      <c r="H545" s="31">
        <v>317</v>
      </c>
      <c r="I545" s="31">
        <v>399</v>
      </c>
      <c r="J545" s="31">
        <v>8550034432</v>
      </c>
      <c r="K545" s="31">
        <v>8209065472</v>
      </c>
      <c r="L545" s="31">
        <v>7142415360</v>
      </c>
      <c r="M545" s="31">
        <v>7498882048</v>
      </c>
      <c r="N545" s="31">
        <v>5664507904</v>
      </c>
      <c r="O545" s="31">
        <v>7061895680</v>
      </c>
    </row>
    <row r="546" spans="1:15" x14ac:dyDescent="0.25">
      <c r="A546" s="30" t="s">
        <v>2419</v>
      </c>
      <c r="B546" s="30" t="s">
        <v>2460</v>
      </c>
      <c r="C546" s="30">
        <v>1089.714287</v>
      </c>
      <c r="D546" s="31">
        <v>12886455</v>
      </c>
      <c r="E546" s="31">
        <v>19408868</v>
      </c>
      <c r="F546" s="31">
        <v>18779714</v>
      </c>
      <c r="G546" s="31">
        <v>17833142</v>
      </c>
      <c r="H546" s="31">
        <v>26932718</v>
      </c>
      <c r="I546" s="31">
        <v>11730139</v>
      </c>
      <c r="J546" s="31">
        <v>27872831488</v>
      </c>
      <c r="K546" s="31">
        <v>27315873792</v>
      </c>
      <c r="L546" s="31">
        <v>30129176576</v>
      </c>
      <c r="M546" s="31">
        <v>29850357760</v>
      </c>
      <c r="N546" s="31">
        <v>24383643648</v>
      </c>
      <c r="O546" s="31">
        <v>26329352192</v>
      </c>
    </row>
    <row r="547" spans="1:15" x14ac:dyDescent="0.25">
      <c r="A547" s="30" t="s">
        <v>2420</v>
      </c>
      <c r="B547" s="30" t="s">
        <v>2460</v>
      </c>
      <c r="C547" s="30">
        <v>1150.767051</v>
      </c>
      <c r="D547" s="31">
        <v>348251072</v>
      </c>
      <c r="E547" s="31">
        <v>198671168</v>
      </c>
      <c r="F547" s="31">
        <v>613651072</v>
      </c>
      <c r="G547" s="31">
        <v>635659392</v>
      </c>
      <c r="H547" s="31">
        <v>1128157952</v>
      </c>
      <c r="I547" s="31">
        <v>1055256768</v>
      </c>
      <c r="J547" s="31">
        <v>2221788160</v>
      </c>
      <c r="K547" s="31">
        <v>1345998592</v>
      </c>
      <c r="L547" s="31">
        <v>4878991872</v>
      </c>
      <c r="M547" s="31">
        <v>5280197632</v>
      </c>
      <c r="N547" s="31">
        <v>8587649024</v>
      </c>
      <c r="O547" s="31">
        <v>9493941248</v>
      </c>
    </row>
    <row r="548" spans="1:15" x14ac:dyDescent="0.25">
      <c r="A548" s="30" t="s">
        <v>2421</v>
      </c>
      <c r="B548" s="30" t="s">
        <v>2460</v>
      </c>
      <c r="C548" s="30">
        <v>1155.722446</v>
      </c>
      <c r="D548" s="31">
        <v>4404891</v>
      </c>
      <c r="E548" s="31">
        <v>7457028</v>
      </c>
      <c r="F548" s="31">
        <v>3918114</v>
      </c>
      <c r="G548" s="31">
        <v>3596569</v>
      </c>
      <c r="H548" s="31">
        <v>1490902</v>
      </c>
      <c r="I548" s="31">
        <v>3165890</v>
      </c>
      <c r="J548" s="31">
        <v>441000448</v>
      </c>
      <c r="K548" s="31">
        <v>381825824</v>
      </c>
      <c r="L548" s="31">
        <v>209228032</v>
      </c>
      <c r="M548" s="31">
        <v>320919936</v>
      </c>
      <c r="N548" s="31">
        <v>138889552</v>
      </c>
      <c r="O548" s="31">
        <v>261651200</v>
      </c>
    </row>
    <row r="549" spans="1:15" x14ac:dyDescent="0.25">
      <c r="A549" s="30" t="s">
        <v>2422</v>
      </c>
      <c r="B549" s="30" t="s">
        <v>2460</v>
      </c>
      <c r="C549" s="30">
        <v>1133.7405020000001</v>
      </c>
      <c r="D549" s="31">
        <v>1014113</v>
      </c>
      <c r="E549" s="31">
        <v>1220540</v>
      </c>
      <c r="F549" s="31">
        <v>1364462</v>
      </c>
      <c r="G549" s="31">
        <v>521092</v>
      </c>
      <c r="H549" s="31">
        <v>1407671</v>
      </c>
      <c r="I549" s="31">
        <v>986608</v>
      </c>
      <c r="J549" s="31">
        <v>1870136960</v>
      </c>
      <c r="K549" s="31">
        <v>1969156992</v>
      </c>
      <c r="L549" s="31">
        <v>1929742208</v>
      </c>
      <c r="M549" s="31">
        <v>2550645504</v>
      </c>
      <c r="N549" s="31">
        <v>1195250176</v>
      </c>
      <c r="O549" s="31">
        <v>1232448768</v>
      </c>
    </row>
    <row r="550" spans="1:15" x14ac:dyDescent="0.25">
      <c r="A550" s="30" t="s">
        <v>2423</v>
      </c>
      <c r="B550" s="30" t="s">
        <v>2460</v>
      </c>
      <c r="C550" s="30">
        <v>1194.7932659999999</v>
      </c>
      <c r="D550" s="31">
        <v>207233488</v>
      </c>
      <c r="E550" s="31">
        <v>158275776</v>
      </c>
      <c r="F550" s="31">
        <v>246931552</v>
      </c>
      <c r="G550" s="31">
        <v>248690032</v>
      </c>
      <c r="H550" s="31">
        <v>286501760</v>
      </c>
      <c r="I550" s="31">
        <v>294603136</v>
      </c>
      <c r="J550" s="31">
        <v>632825856</v>
      </c>
      <c r="K550" s="31">
        <v>764565248</v>
      </c>
      <c r="L550" s="31">
        <v>307206016</v>
      </c>
      <c r="M550" s="31">
        <v>209343328</v>
      </c>
      <c r="N550" s="31">
        <v>432270496</v>
      </c>
      <c r="O550" s="31">
        <v>317723200</v>
      </c>
    </row>
    <row r="551" spans="1:15" x14ac:dyDescent="0.25">
      <c r="A551" s="30" t="s">
        <v>2424</v>
      </c>
      <c r="B551" s="30" t="s">
        <v>2460</v>
      </c>
      <c r="C551" s="30">
        <v>1199.7486610000001</v>
      </c>
      <c r="D551" s="31">
        <v>31875926</v>
      </c>
      <c r="E551" s="31">
        <v>30769308</v>
      </c>
      <c r="F551" s="31">
        <v>69419408</v>
      </c>
      <c r="G551" s="31">
        <v>73090344</v>
      </c>
      <c r="H551" s="31">
        <v>90318136</v>
      </c>
      <c r="I551" s="31">
        <v>81399488</v>
      </c>
      <c r="J551" s="31">
        <v>75988184</v>
      </c>
      <c r="K551" s="31">
        <v>72327792</v>
      </c>
      <c r="L551" s="31">
        <v>126350512</v>
      </c>
      <c r="M551" s="31">
        <v>134162952</v>
      </c>
      <c r="N551" s="31">
        <v>356136384</v>
      </c>
      <c r="O551" s="31">
        <v>347900736</v>
      </c>
    </row>
    <row r="552" spans="1:15" x14ac:dyDescent="0.25">
      <c r="A552" s="30" t="s">
        <v>2425</v>
      </c>
      <c r="B552" s="30" t="s">
        <v>2460</v>
      </c>
      <c r="C552" s="30">
        <v>1177.7667160000001</v>
      </c>
      <c r="D552" s="31">
        <v>4992635</v>
      </c>
      <c r="E552" s="31">
        <v>2826024</v>
      </c>
      <c r="F552" s="31">
        <v>6545947</v>
      </c>
      <c r="G552" s="31">
        <v>9125059</v>
      </c>
      <c r="H552" s="31">
        <v>34698400</v>
      </c>
      <c r="I552" s="31">
        <v>36402988</v>
      </c>
      <c r="J552" s="31">
        <v>85677488</v>
      </c>
      <c r="K552" s="31">
        <v>63312756</v>
      </c>
      <c r="L552" s="31">
        <v>65370748</v>
      </c>
      <c r="M552" s="31">
        <v>76476680</v>
      </c>
      <c r="N552" s="31">
        <v>69741104</v>
      </c>
      <c r="O552" s="31">
        <v>66113920</v>
      </c>
    </row>
    <row r="553" spans="1:15" x14ac:dyDescent="0.25">
      <c r="A553" s="30" t="s">
        <v>2426</v>
      </c>
      <c r="B553" s="30" t="s">
        <v>2460</v>
      </c>
      <c r="C553" s="30">
        <v>1238.819481</v>
      </c>
      <c r="D553" s="31">
        <v>101048840</v>
      </c>
      <c r="E553" s="31">
        <v>86726144</v>
      </c>
      <c r="F553" s="31">
        <v>84946368</v>
      </c>
      <c r="G553" s="31">
        <v>93055080</v>
      </c>
      <c r="H553" s="31">
        <v>125182792</v>
      </c>
      <c r="I553" s="31">
        <v>121188336</v>
      </c>
      <c r="J553" s="31">
        <v>403352896</v>
      </c>
      <c r="K553" s="31">
        <v>440465472</v>
      </c>
      <c r="L553" s="31">
        <v>937627392</v>
      </c>
      <c r="M553" s="31">
        <v>1028659008</v>
      </c>
      <c r="N553" s="31">
        <v>513682240</v>
      </c>
      <c r="O553" s="31">
        <v>759317888</v>
      </c>
    </row>
    <row r="554" spans="1:15" x14ac:dyDescent="0.25">
      <c r="A554" s="30" t="s">
        <v>2427</v>
      </c>
      <c r="B554" s="30" t="s">
        <v>2460</v>
      </c>
      <c r="C554" s="30">
        <v>1243.7748759999999</v>
      </c>
      <c r="D554" s="31">
        <v>8160635</v>
      </c>
      <c r="E554" s="31">
        <v>25241620</v>
      </c>
      <c r="F554" s="31">
        <v>6041286</v>
      </c>
      <c r="G554" s="31">
        <v>7318420</v>
      </c>
      <c r="H554" s="31">
        <v>5769026</v>
      </c>
      <c r="I554" s="31">
        <v>6506033</v>
      </c>
      <c r="J554" s="31">
        <v>37775924</v>
      </c>
      <c r="K554" s="31">
        <v>62503548</v>
      </c>
      <c r="L554" s="31">
        <v>379897856</v>
      </c>
      <c r="M554" s="31">
        <v>338558016</v>
      </c>
      <c r="N554" s="31">
        <v>107489488</v>
      </c>
      <c r="O554" s="31">
        <v>111863728</v>
      </c>
    </row>
    <row r="555" spans="1:15" x14ac:dyDescent="0.25">
      <c r="A555" s="30" t="s">
        <v>2428</v>
      </c>
      <c r="B555" s="30" t="s">
        <v>2460</v>
      </c>
      <c r="C555" s="30">
        <v>1221.792931</v>
      </c>
      <c r="D555" s="31">
        <v>53707364</v>
      </c>
      <c r="E555" s="31">
        <v>65993212</v>
      </c>
      <c r="F555" s="31">
        <v>45877108</v>
      </c>
      <c r="G555" s="31">
        <v>48660004</v>
      </c>
      <c r="H555" s="31">
        <v>47245668</v>
      </c>
      <c r="I555" s="31">
        <v>58299524</v>
      </c>
      <c r="J555" s="31">
        <v>619356352</v>
      </c>
      <c r="K555" s="31">
        <v>687358336</v>
      </c>
      <c r="L555" s="31">
        <v>3001543424</v>
      </c>
      <c r="M555" s="31">
        <v>3745270784</v>
      </c>
      <c r="N555" s="31">
        <v>535396288</v>
      </c>
      <c r="O555" s="31">
        <v>571241344</v>
      </c>
    </row>
    <row r="556" spans="1:15" x14ac:dyDescent="0.25">
      <c r="A556" s="30" t="s">
        <v>2429</v>
      </c>
      <c r="B556" s="30" t="s">
        <v>2460</v>
      </c>
      <c r="C556" s="30">
        <v>1282.8456960000001</v>
      </c>
      <c r="D556" s="31">
        <v>94219928</v>
      </c>
      <c r="E556" s="31">
        <v>80565816</v>
      </c>
      <c r="F556" s="31">
        <v>172912128</v>
      </c>
      <c r="G556" s="31">
        <v>171155904</v>
      </c>
      <c r="H556" s="31">
        <v>156143408</v>
      </c>
      <c r="I556" s="31">
        <v>160201424</v>
      </c>
      <c r="J556" s="31">
        <v>7607975424</v>
      </c>
      <c r="K556" s="31">
        <v>6868645376</v>
      </c>
      <c r="L556" s="31">
        <v>4724407808</v>
      </c>
      <c r="M556" s="31">
        <v>4103219200</v>
      </c>
      <c r="N556" s="31">
        <v>5541265920</v>
      </c>
      <c r="O556" s="31">
        <v>6282020864</v>
      </c>
    </row>
    <row r="557" spans="1:15" x14ac:dyDescent="0.25">
      <c r="A557" s="30" t="s">
        <v>2430</v>
      </c>
      <c r="B557" s="30" t="s">
        <v>2460</v>
      </c>
      <c r="C557" s="30">
        <v>1287.801091</v>
      </c>
      <c r="D557" s="31">
        <v>24226982</v>
      </c>
      <c r="E557" s="31">
        <v>36499848</v>
      </c>
      <c r="F557" s="31">
        <v>20481844</v>
      </c>
      <c r="G557" s="31">
        <v>24882618</v>
      </c>
      <c r="H557" s="31">
        <v>5729956</v>
      </c>
      <c r="I557" s="31">
        <v>6563041</v>
      </c>
      <c r="J557" s="31">
        <v>9375672320</v>
      </c>
      <c r="K557" s="31">
        <v>7566791680</v>
      </c>
      <c r="L557" s="31">
        <v>6053550080</v>
      </c>
      <c r="M557" s="31">
        <v>6049355776</v>
      </c>
      <c r="N557" s="31">
        <v>9530104832</v>
      </c>
      <c r="O557" s="31">
        <v>13054146560</v>
      </c>
    </row>
    <row r="558" spans="1:15" x14ac:dyDescent="0.25">
      <c r="A558" s="30" t="s">
        <v>2431</v>
      </c>
      <c r="B558" s="30" t="s">
        <v>2460</v>
      </c>
      <c r="C558" s="30">
        <v>1265.819146</v>
      </c>
      <c r="D558" s="31">
        <v>62487872</v>
      </c>
      <c r="E558" s="31">
        <v>60739280</v>
      </c>
      <c r="F558" s="31">
        <v>41623996</v>
      </c>
      <c r="G558" s="31">
        <v>45992852</v>
      </c>
      <c r="H558" s="31">
        <v>16282287</v>
      </c>
      <c r="I558" s="31">
        <v>23467820</v>
      </c>
      <c r="J558" s="31">
        <v>1642514048</v>
      </c>
      <c r="K558" s="31">
        <v>1439679104</v>
      </c>
      <c r="L558" s="31">
        <v>664498112</v>
      </c>
      <c r="M558" s="31">
        <v>626800256</v>
      </c>
      <c r="N558" s="31">
        <v>763163968</v>
      </c>
      <c r="O558" s="31">
        <v>1172538752</v>
      </c>
    </row>
    <row r="559" spans="1:15" x14ac:dyDescent="0.25">
      <c r="A559" s="30" t="s">
        <v>2432</v>
      </c>
      <c r="B559" s="30" t="s">
        <v>2460</v>
      </c>
      <c r="C559" s="30">
        <v>1326.8719100000001</v>
      </c>
      <c r="D559" s="31">
        <v>148649</v>
      </c>
      <c r="E559" s="31">
        <v>2528552</v>
      </c>
      <c r="F559" s="31">
        <v>1098960</v>
      </c>
      <c r="G559" s="31">
        <v>97462</v>
      </c>
      <c r="H559" s="31">
        <v>345478</v>
      </c>
      <c r="I559" s="31">
        <v>1361206</v>
      </c>
      <c r="J559" s="31">
        <v>551563136</v>
      </c>
      <c r="K559" s="31">
        <v>587617472</v>
      </c>
      <c r="L559" s="31">
        <v>205661968</v>
      </c>
      <c r="M559" s="31">
        <v>168095792</v>
      </c>
      <c r="N559" s="31">
        <v>224146752</v>
      </c>
      <c r="O559" s="31">
        <v>239239856</v>
      </c>
    </row>
    <row r="560" spans="1:15" x14ac:dyDescent="0.25">
      <c r="A560" s="30" t="s">
        <v>2433</v>
      </c>
      <c r="B560" s="30" t="s">
        <v>2460</v>
      </c>
      <c r="C560" s="30">
        <v>1331.827305</v>
      </c>
      <c r="D560" s="31">
        <v>878</v>
      </c>
      <c r="E560" s="31">
        <v>138480</v>
      </c>
      <c r="F560" s="31">
        <v>0</v>
      </c>
      <c r="G560" s="31">
        <v>21139</v>
      </c>
      <c r="H560" s="31">
        <v>391</v>
      </c>
      <c r="I560" s="31">
        <v>116700</v>
      </c>
      <c r="J560" s="31">
        <v>6250336768</v>
      </c>
      <c r="K560" s="31">
        <v>5855050752</v>
      </c>
      <c r="L560" s="31">
        <v>5082204160</v>
      </c>
      <c r="M560" s="31">
        <v>4765281280</v>
      </c>
      <c r="N560" s="31">
        <v>4084172544</v>
      </c>
      <c r="O560" s="31">
        <v>4553803264</v>
      </c>
    </row>
    <row r="561" spans="1:15" x14ac:dyDescent="0.25">
      <c r="A561" s="30" t="s">
        <v>2434</v>
      </c>
      <c r="B561" s="30" t="s">
        <v>2460</v>
      </c>
      <c r="C561" s="30">
        <v>1309.8453609999999</v>
      </c>
      <c r="D561" s="31">
        <v>5472405</v>
      </c>
      <c r="E561" s="31">
        <v>2444098</v>
      </c>
      <c r="F561" s="31">
        <v>1014386</v>
      </c>
      <c r="G561" s="31">
        <v>1637471</v>
      </c>
      <c r="H561" s="31">
        <v>388040</v>
      </c>
      <c r="I561" s="31">
        <v>422743</v>
      </c>
      <c r="J561" s="31">
        <v>4621949952</v>
      </c>
      <c r="K561" s="31">
        <v>4117564160</v>
      </c>
      <c r="L561" s="31">
        <v>1198192512</v>
      </c>
      <c r="M561" s="31">
        <v>780218176</v>
      </c>
      <c r="N561" s="31">
        <v>4868448768</v>
      </c>
      <c r="O561" s="31">
        <v>4442883072</v>
      </c>
    </row>
    <row r="562" spans="1:15" x14ac:dyDescent="0.25">
      <c r="A562" s="30" t="s">
        <v>2435</v>
      </c>
      <c r="B562" s="30" t="s">
        <v>2460</v>
      </c>
      <c r="C562" s="30">
        <v>1370.8981249999999</v>
      </c>
      <c r="D562" s="31">
        <v>0</v>
      </c>
      <c r="E562" s="31">
        <v>103693</v>
      </c>
      <c r="F562" s="31">
        <v>0</v>
      </c>
      <c r="G562" s="31">
        <v>514</v>
      </c>
      <c r="H562" s="31">
        <v>5015</v>
      </c>
      <c r="I562" s="31">
        <v>0</v>
      </c>
      <c r="J562" s="31">
        <v>383659104</v>
      </c>
      <c r="K562" s="31">
        <v>412978400</v>
      </c>
      <c r="L562" s="31">
        <v>330039232</v>
      </c>
      <c r="M562" s="31">
        <v>416858112</v>
      </c>
      <c r="N562" s="31">
        <v>292684320</v>
      </c>
      <c r="O562" s="31">
        <v>348052608</v>
      </c>
    </row>
    <row r="563" spans="1:15" x14ac:dyDescent="0.25">
      <c r="A563" s="30" t="s">
        <v>2436</v>
      </c>
      <c r="B563" s="30" t="s">
        <v>2460</v>
      </c>
      <c r="C563" s="30">
        <v>1375.8535199999999</v>
      </c>
      <c r="D563" s="31">
        <v>0</v>
      </c>
      <c r="E563" s="31">
        <v>74</v>
      </c>
      <c r="F563" s="31">
        <v>363</v>
      </c>
      <c r="G563" s="31">
        <v>24858</v>
      </c>
      <c r="H563" s="31">
        <v>78743</v>
      </c>
      <c r="I563" s="31">
        <v>0</v>
      </c>
      <c r="J563" s="31">
        <v>91168376</v>
      </c>
      <c r="K563" s="31">
        <v>93419032</v>
      </c>
      <c r="L563" s="31">
        <v>101165992</v>
      </c>
      <c r="M563" s="31">
        <v>88706904</v>
      </c>
      <c r="N563" s="31">
        <v>20439592</v>
      </c>
      <c r="O563" s="31">
        <v>47120404</v>
      </c>
    </row>
    <row r="564" spans="1:15" x14ac:dyDescent="0.25">
      <c r="A564" s="30" t="s">
        <v>2437</v>
      </c>
      <c r="B564" s="30" t="s">
        <v>2460</v>
      </c>
      <c r="C564" s="30">
        <v>1353.8715749999999</v>
      </c>
      <c r="D564" s="31">
        <v>679</v>
      </c>
      <c r="E564" s="31">
        <v>2305</v>
      </c>
      <c r="F564" s="31">
        <v>0</v>
      </c>
      <c r="G564" s="31">
        <v>94</v>
      </c>
      <c r="H564" s="31">
        <v>0</v>
      </c>
      <c r="I564" s="31">
        <v>0</v>
      </c>
      <c r="J564" s="31">
        <v>137785152</v>
      </c>
      <c r="K564" s="31">
        <v>171331392</v>
      </c>
      <c r="L564" s="31">
        <v>218708080</v>
      </c>
      <c r="M564" s="31">
        <v>256378480</v>
      </c>
      <c r="N564" s="31">
        <v>57325048</v>
      </c>
      <c r="O564" s="31">
        <v>73381232</v>
      </c>
    </row>
    <row r="565" spans="1:15" x14ac:dyDescent="0.25">
      <c r="A565" s="30" t="s">
        <v>2438</v>
      </c>
      <c r="B565" s="30" t="s">
        <v>2460</v>
      </c>
      <c r="C565" s="30">
        <v>1414.92434</v>
      </c>
      <c r="D565" s="31">
        <v>4260</v>
      </c>
      <c r="E565" s="31">
        <v>0</v>
      </c>
      <c r="F565" s="31">
        <v>57</v>
      </c>
      <c r="G565" s="31">
        <v>0</v>
      </c>
      <c r="H565" s="31">
        <v>0</v>
      </c>
      <c r="I565" s="31">
        <v>0</v>
      </c>
      <c r="J565" s="31">
        <v>8825972</v>
      </c>
      <c r="K565" s="31">
        <v>45267112</v>
      </c>
      <c r="L565" s="31">
        <v>160712544</v>
      </c>
      <c r="M565" s="31">
        <v>151423792</v>
      </c>
      <c r="N565" s="31">
        <v>11651029</v>
      </c>
      <c r="O565" s="31">
        <v>18266228</v>
      </c>
    </row>
    <row r="566" spans="1:15" x14ac:dyDescent="0.25">
      <c r="A566" s="30" t="s">
        <v>2439</v>
      </c>
      <c r="B566" s="30" t="s">
        <v>2460</v>
      </c>
      <c r="C566" s="30">
        <v>1419.879735</v>
      </c>
      <c r="D566" s="31">
        <v>338406</v>
      </c>
      <c r="E566" s="31">
        <v>2978</v>
      </c>
      <c r="F566" s="31">
        <v>530</v>
      </c>
      <c r="G566" s="31">
        <v>0</v>
      </c>
      <c r="H566" s="31">
        <v>14165</v>
      </c>
      <c r="I566" s="31">
        <v>0</v>
      </c>
      <c r="J566" s="31">
        <v>36757824</v>
      </c>
      <c r="K566" s="31">
        <v>54967044</v>
      </c>
      <c r="L566" s="31">
        <v>62220724</v>
      </c>
      <c r="M566" s="31">
        <v>53199804</v>
      </c>
      <c r="N566" s="31">
        <v>42033328</v>
      </c>
      <c r="O566" s="31">
        <v>50553116</v>
      </c>
    </row>
    <row r="567" spans="1:15" x14ac:dyDescent="0.25">
      <c r="A567" s="30" t="s">
        <v>2440</v>
      </c>
      <c r="B567" s="30" t="s">
        <v>2460</v>
      </c>
      <c r="C567" s="30">
        <v>1397.89779</v>
      </c>
      <c r="D567" s="31">
        <v>536894</v>
      </c>
      <c r="E567" s="31">
        <v>260317</v>
      </c>
      <c r="F567" s="31">
        <v>3323529</v>
      </c>
      <c r="G567" s="31">
        <v>2757720</v>
      </c>
      <c r="H567" s="31">
        <v>0</v>
      </c>
      <c r="I567" s="31">
        <v>717</v>
      </c>
      <c r="J567" s="31">
        <v>2290938880</v>
      </c>
      <c r="K567" s="31">
        <v>2141289600</v>
      </c>
      <c r="L567" s="31">
        <v>4282942976</v>
      </c>
      <c r="M567" s="31">
        <v>5640955904</v>
      </c>
      <c r="N567" s="31">
        <v>1246994048</v>
      </c>
      <c r="O567" s="31">
        <v>1776921600</v>
      </c>
    </row>
    <row r="568" spans="1:15" x14ac:dyDescent="0.25">
      <c r="A568" s="30" t="s">
        <v>2441</v>
      </c>
      <c r="B568" s="30" t="s">
        <v>2460</v>
      </c>
      <c r="C568" s="30">
        <v>1458.9505549999999</v>
      </c>
      <c r="D568" s="31">
        <v>25444</v>
      </c>
      <c r="E568" s="31">
        <v>20304</v>
      </c>
      <c r="F568" s="31">
        <v>16805</v>
      </c>
      <c r="G568" s="31">
        <v>11617</v>
      </c>
      <c r="H568" s="31">
        <v>0</v>
      </c>
      <c r="I568" s="31">
        <v>0</v>
      </c>
      <c r="J568" s="31">
        <v>127256944</v>
      </c>
      <c r="K568" s="31">
        <v>134279408</v>
      </c>
      <c r="L568" s="31">
        <v>98583576</v>
      </c>
      <c r="M568" s="31">
        <v>139452576</v>
      </c>
      <c r="N568" s="31">
        <v>62353920</v>
      </c>
      <c r="O568" s="31">
        <v>93465352</v>
      </c>
    </row>
    <row r="569" spans="1:15" x14ac:dyDescent="0.25">
      <c r="A569" s="30" t="s">
        <v>2442</v>
      </c>
      <c r="B569" s="30" t="s">
        <v>2460</v>
      </c>
      <c r="C569" s="30">
        <v>1463.9059500000001</v>
      </c>
      <c r="D569" s="31">
        <v>0</v>
      </c>
      <c r="E569" s="31">
        <v>142335</v>
      </c>
      <c r="F569" s="31">
        <v>83455</v>
      </c>
      <c r="G569" s="31">
        <v>0</v>
      </c>
      <c r="H569" s="31">
        <v>8966</v>
      </c>
      <c r="I569" s="31">
        <v>159352</v>
      </c>
      <c r="J569" s="31">
        <v>23803610</v>
      </c>
      <c r="K569" s="31">
        <v>15410505</v>
      </c>
      <c r="L569" s="31">
        <v>29837268</v>
      </c>
      <c r="M569" s="31">
        <v>26866924</v>
      </c>
      <c r="N569" s="31">
        <v>10182115</v>
      </c>
      <c r="O569" s="31">
        <v>6249184</v>
      </c>
    </row>
    <row r="570" spans="1:15" x14ac:dyDescent="0.25">
      <c r="A570" s="30" t="s">
        <v>2443</v>
      </c>
      <c r="B570" s="30" t="s">
        <v>2460</v>
      </c>
      <c r="C570" s="30">
        <v>1441.9240050000001</v>
      </c>
      <c r="D570" s="31">
        <v>0</v>
      </c>
      <c r="E570" s="31">
        <v>1042</v>
      </c>
      <c r="F570" s="31">
        <v>1450</v>
      </c>
      <c r="G570" s="31">
        <v>0</v>
      </c>
      <c r="H570" s="31">
        <v>15862</v>
      </c>
      <c r="I570" s="31">
        <v>2829</v>
      </c>
      <c r="J570" s="31">
        <v>31722762</v>
      </c>
      <c r="K570" s="31">
        <v>18846706</v>
      </c>
      <c r="L570" s="31">
        <v>52737368</v>
      </c>
      <c r="M570" s="31">
        <v>75517328</v>
      </c>
      <c r="N570" s="31">
        <v>18489928</v>
      </c>
      <c r="O570" s="31">
        <v>23161620</v>
      </c>
    </row>
    <row r="571" spans="1:15" x14ac:dyDescent="0.25">
      <c r="A571" s="30" t="s">
        <v>2444</v>
      </c>
      <c r="B571" s="30" t="s">
        <v>2460</v>
      </c>
      <c r="C571" s="30">
        <v>1502.9767690000001</v>
      </c>
      <c r="D571" s="31">
        <v>294</v>
      </c>
      <c r="E571" s="31">
        <v>104473</v>
      </c>
      <c r="F571" s="31">
        <v>196557</v>
      </c>
      <c r="G571" s="31">
        <v>290571</v>
      </c>
      <c r="H571" s="31">
        <v>1114506</v>
      </c>
      <c r="I571" s="31">
        <v>1450195</v>
      </c>
      <c r="J571" s="31">
        <v>14328146</v>
      </c>
      <c r="K571" s="31">
        <v>16375771</v>
      </c>
      <c r="L571" s="31">
        <v>48929160</v>
      </c>
      <c r="M571" s="31">
        <v>23268900</v>
      </c>
      <c r="N571" s="31">
        <v>16397819</v>
      </c>
      <c r="O571" s="31">
        <v>15560396</v>
      </c>
    </row>
    <row r="572" spans="1:15" x14ac:dyDescent="0.25">
      <c r="A572" s="30" t="s">
        <v>2445</v>
      </c>
      <c r="B572" s="30" t="s">
        <v>2460</v>
      </c>
      <c r="C572" s="30">
        <v>1507.9321649999999</v>
      </c>
      <c r="D572" s="31">
        <v>27104</v>
      </c>
      <c r="E572" s="31">
        <v>25246</v>
      </c>
      <c r="F572" s="31">
        <v>25355</v>
      </c>
      <c r="G572" s="31">
        <v>0</v>
      </c>
      <c r="H572" s="31">
        <v>2649</v>
      </c>
      <c r="I572" s="31">
        <v>114317</v>
      </c>
      <c r="J572" s="31">
        <v>9070450</v>
      </c>
      <c r="K572" s="31">
        <v>8878563</v>
      </c>
      <c r="L572" s="31">
        <v>34560420</v>
      </c>
      <c r="M572" s="31">
        <v>40208060</v>
      </c>
      <c r="N572" s="31">
        <v>15579595</v>
      </c>
      <c r="O572" s="31">
        <v>23513836</v>
      </c>
    </row>
    <row r="573" spans="1:15" x14ac:dyDescent="0.25">
      <c r="A573" s="30" t="s">
        <v>2446</v>
      </c>
      <c r="B573" s="30" t="s">
        <v>2460</v>
      </c>
      <c r="C573" s="30">
        <v>1485.9502199999999</v>
      </c>
      <c r="D573" s="31">
        <v>156209</v>
      </c>
      <c r="E573" s="31">
        <v>116670</v>
      </c>
      <c r="F573" s="31">
        <v>12768</v>
      </c>
      <c r="G573" s="31">
        <v>102</v>
      </c>
      <c r="H573" s="31">
        <v>16717</v>
      </c>
      <c r="I573" s="31">
        <v>16244</v>
      </c>
      <c r="J573" s="31">
        <v>56894388</v>
      </c>
      <c r="K573" s="31">
        <v>40439960</v>
      </c>
      <c r="L573" s="31">
        <v>64397960</v>
      </c>
      <c r="M573" s="31">
        <v>88505152</v>
      </c>
      <c r="N573" s="31">
        <v>14631775</v>
      </c>
      <c r="O573" s="31">
        <v>24592230</v>
      </c>
    </row>
    <row r="574" spans="1:15" x14ac:dyDescent="0.25">
      <c r="A574" s="30" t="s">
        <v>2447</v>
      </c>
      <c r="B574" s="30" t="s">
        <v>2460</v>
      </c>
      <c r="C574" s="30">
        <v>1547.002984</v>
      </c>
      <c r="D574" s="31">
        <v>975</v>
      </c>
      <c r="E574" s="31">
        <v>2467</v>
      </c>
      <c r="F574" s="31">
        <v>0</v>
      </c>
      <c r="G574" s="31">
        <v>0</v>
      </c>
      <c r="H574" s="31">
        <v>128952</v>
      </c>
      <c r="I574" s="31">
        <v>423043</v>
      </c>
      <c r="J574" s="31">
        <v>12432447</v>
      </c>
      <c r="K574" s="31">
        <v>17627274</v>
      </c>
      <c r="L574" s="31">
        <v>31869634</v>
      </c>
      <c r="M574" s="31">
        <v>65916936</v>
      </c>
      <c r="N574" s="31">
        <v>14176720</v>
      </c>
      <c r="O574" s="31">
        <v>14800741</v>
      </c>
    </row>
    <row r="575" spans="1:15" x14ac:dyDescent="0.25">
      <c r="A575" s="30" t="s">
        <v>2448</v>
      </c>
      <c r="B575" s="30" t="s">
        <v>2460</v>
      </c>
      <c r="C575" s="30">
        <v>1551.9583789999999</v>
      </c>
      <c r="D575" s="31">
        <v>847</v>
      </c>
      <c r="E575" s="31">
        <v>2613</v>
      </c>
      <c r="F575" s="31">
        <v>7023</v>
      </c>
      <c r="G575" s="31">
        <v>233</v>
      </c>
      <c r="H575" s="31">
        <v>14878</v>
      </c>
      <c r="I575" s="31">
        <v>797</v>
      </c>
      <c r="J575" s="31">
        <v>16573844</v>
      </c>
      <c r="K575" s="31">
        <v>8764995</v>
      </c>
      <c r="L575" s="31">
        <v>31283652</v>
      </c>
      <c r="M575" s="31">
        <v>20781582</v>
      </c>
      <c r="N575" s="31">
        <v>13942531</v>
      </c>
      <c r="O575" s="31">
        <v>13547203</v>
      </c>
    </row>
    <row r="576" spans="1:15" x14ac:dyDescent="0.25">
      <c r="A576" s="30" t="s">
        <v>2449</v>
      </c>
      <c r="B576" s="30" t="s">
        <v>2460</v>
      </c>
      <c r="C576" s="30">
        <v>1529.976435</v>
      </c>
      <c r="D576" s="31">
        <v>857</v>
      </c>
      <c r="E576" s="31">
        <v>3815</v>
      </c>
      <c r="F576" s="31">
        <v>73250</v>
      </c>
      <c r="G576" s="31">
        <v>43127</v>
      </c>
      <c r="H576" s="31">
        <v>5431</v>
      </c>
      <c r="I576" s="31">
        <v>130294</v>
      </c>
      <c r="J576" s="31">
        <v>15948475</v>
      </c>
      <c r="K576" s="31">
        <v>9760240</v>
      </c>
      <c r="L576" s="31">
        <v>23239724</v>
      </c>
      <c r="M576" s="31">
        <v>13905493</v>
      </c>
      <c r="N576" s="31">
        <v>4786891</v>
      </c>
      <c r="O576" s="31">
        <v>3607385</v>
      </c>
    </row>
    <row r="577" spans="1:15" x14ac:dyDescent="0.25">
      <c r="A577" s="30" t="s">
        <v>2450</v>
      </c>
      <c r="B577" s="30" t="s">
        <v>2460</v>
      </c>
      <c r="C577" s="30">
        <v>1591.0291990000001</v>
      </c>
      <c r="D577" s="31">
        <v>53904</v>
      </c>
      <c r="E577" s="31">
        <v>1025</v>
      </c>
      <c r="F577" s="31">
        <v>193689</v>
      </c>
      <c r="G577" s="31">
        <v>15266</v>
      </c>
      <c r="H577" s="31">
        <v>470405</v>
      </c>
      <c r="I577" s="31">
        <v>999099</v>
      </c>
      <c r="J577" s="31">
        <v>7719298560</v>
      </c>
      <c r="K577" s="31">
        <v>7297549824</v>
      </c>
      <c r="L577" s="31">
        <v>4000616192</v>
      </c>
      <c r="M577" s="31">
        <v>5027947520</v>
      </c>
      <c r="N577" s="31">
        <v>3286013184</v>
      </c>
      <c r="O577" s="31">
        <v>4221460736</v>
      </c>
    </row>
    <row r="578" spans="1:15" x14ac:dyDescent="0.25">
      <c r="A578" s="30" t="s">
        <v>2451</v>
      </c>
      <c r="B578" s="30" t="s">
        <v>2460</v>
      </c>
      <c r="C578" s="30">
        <v>1595.984594</v>
      </c>
      <c r="D578" s="31">
        <v>27512</v>
      </c>
      <c r="E578" s="31">
        <v>536</v>
      </c>
      <c r="F578" s="31">
        <v>2655</v>
      </c>
      <c r="G578" s="31">
        <v>582382</v>
      </c>
      <c r="H578" s="31">
        <v>1720</v>
      </c>
      <c r="I578" s="31">
        <v>4752</v>
      </c>
      <c r="J578" s="31">
        <v>40869576</v>
      </c>
      <c r="K578" s="31">
        <v>38068980</v>
      </c>
      <c r="L578" s="31">
        <v>62813780</v>
      </c>
      <c r="M578" s="31">
        <v>58295292</v>
      </c>
      <c r="N578" s="31">
        <v>14240996</v>
      </c>
      <c r="O578" s="31">
        <v>24860378</v>
      </c>
    </row>
    <row r="579" spans="1:15" x14ac:dyDescent="0.25">
      <c r="A579" s="30" t="s">
        <v>2452</v>
      </c>
      <c r="B579" s="30" t="s">
        <v>2460</v>
      </c>
      <c r="C579" s="30">
        <v>1574.002649</v>
      </c>
      <c r="D579" s="31">
        <v>1316580</v>
      </c>
      <c r="E579" s="31">
        <v>2604799</v>
      </c>
      <c r="F579" s="31">
        <v>513608</v>
      </c>
      <c r="G579" s="31">
        <v>981</v>
      </c>
      <c r="H579" s="31">
        <v>389750</v>
      </c>
      <c r="I579" s="31">
        <v>250914</v>
      </c>
      <c r="J579" s="31">
        <v>186859104</v>
      </c>
      <c r="K579" s="31">
        <v>197341568</v>
      </c>
      <c r="L579" s="31">
        <v>145850352</v>
      </c>
      <c r="M579" s="31">
        <v>141469104</v>
      </c>
      <c r="N579" s="31">
        <v>78243288</v>
      </c>
      <c r="O579" s="31">
        <v>93916136</v>
      </c>
    </row>
  </sheetData>
  <conditionalFormatting sqref="D370:O42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6AD0-1DB9-478C-9E62-85996A8FCFC7}">
  <dimension ref="A1:S27"/>
  <sheetViews>
    <sheetView tabSelected="1" workbookViewId="0"/>
  </sheetViews>
  <sheetFormatPr defaultRowHeight="15" x14ac:dyDescent="0.25"/>
  <cols>
    <col min="7" max="7" width="12.5703125" bestFit="1" customWidth="1"/>
    <col min="8" max="8" width="16" bestFit="1" customWidth="1"/>
  </cols>
  <sheetData>
    <row r="1" spans="1:19" x14ac:dyDescent="0.25">
      <c r="A1" s="3" t="s">
        <v>2472</v>
      </c>
    </row>
    <row r="2" spans="1:19" x14ac:dyDescent="0.25">
      <c r="A2" s="2" t="s">
        <v>2469</v>
      </c>
      <c r="O2" s="39" t="s">
        <v>2089</v>
      </c>
      <c r="R2" s="39" t="s">
        <v>2088</v>
      </c>
    </row>
    <row r="4" spans="1:19" x14ac:dyDescent="0.25">
      <c r="A4" s="37" t="s">
        <v>2466</v>
      </c>
      <c r="B4" s="33" t="s">
        <v>2091</v>
      </c>
      <c r="C4" s="33" t="s">
        <v>2092</v>
      </c>
      <c r="D4" s="33" t="s">
        <v>2093</v>
      </c>
      <c r="E4" s="33" t="s">
        <v>2094</v>
      </c>
      <c r="F4" s="33" t="s">
        <v>2095</v>
      </c>
      <c r="G4" s="33" t="s">
        <v>2096</v>
      </c>
      <c r="H4" s="33" t="s">
        <v>2097</v>
      </c>
      <c r="I4" s="33" t="s">
        <v>2098</v>
      </c>
      <c r="J4" s="33" t="s">
        <v>2099</v>
      </c>
      <c r="K4" s="33" t="s">
        <v>2100</v>
      </c>
      <c r="L4" s="33" t="s">
        <v>2101</v>
      </c>
      <c r="M4" s="33" t="s">
        <v>2102</v>
      </c>
      <c r="O4" s="33" t="s">
        <v>2462</v>
      </c>
      <c r="P4" s="33" t="s">
        <v>2463</v>
      </c>
      <c r="R4" s="33" t="s">
        <v>2462</v>
      </c>
      <c r="S4" s="33" t="s">
        <v>2463</v>
      </c>
    </row>
    <row r="5" spans="1:19" x14ac:dyDescent="0.25">
      <c r="A5" s="38" t="s">
        <v>2402</v>
      </c>
      <c r="B5" s="34">
        <v>8842655.2142857146</v>
      </c>
      <c r="C5" s="34">
        <v>8320630</v>
      </c>
      <c r="D5" s="34">
        <v>16403678.892857144</v>
      </c>
      <c r="E5" s="34">
        <v>17057157.25</v>
      </c>
      <c r="F5" s="34">
        <v>12199415.339285715</v>
      </c>
      <c r="G5" s="34">
        <v>15148324.125</v>
      </c>
      <c r="H5" s="34">
        <v>1471480162.1964285</v>
      </c>
      <c r="I5" s="34">
        <v>1342701557.3214285</v>
      </c>
      <c r="J5" s="34">
        <v>1382595575.6428571</v>
      </c>
      <c r="K5" s="34">
        <v>1406463944.5714285</v>
      </c>
      <c r="L5" s="34">
        <v>1294832099.2857144</v>
      </c>
      <c r="M5" s="34">
        <v>1693110916.4821429</v>
      </c>
      <c r="O5" s="35">
        <f t="shared" ref="O5:O27" si="0">AVERAGE(B5:G5)</f>
        <v>12995310.136904761</v>
      </c>
      <c r="P5" s="35">
        <f t="shared" ref="P5:P27" si="1">STDEV(B5:G5)</f>
        <v>3807405.273864279</v>
      </c>
      <c r="R5" s="35">
        <f t="shared" ref="R5:R27" si="2">AVERAGE(H5:M5)</f>
        <v>1431864042.5833333</v>
      </c>
      <c r="S5" s="35">
        <f t="shared" ref="S5:S27" si="3">STDEV(H5:M5)</f>
        <v>141152127.24630117</v>
      </c>
    </row>
    <row r="6" spans="1:19" x14ac:dyDescent="0.25">
      <c r="A6" s="38" t="s">
        <v>2103</v>
      </c>
      <c r="B6" s="34">
        <v>188976</v>
      </c>
      <c r="C6" s="34">
        <v>634807</v>
      </c>
      <c r="D6" s="34">
        <v>131851</v>
      </c>
      <c r="E6" s="34">
        <v>140895</v>
      </c>
      <c r="F6" s="34">
        <v>180831</v>
      </c>
      <c r="G6" s="34">
        <v>169726</v>
      </c>
      <c r="H6" s="34">
        <v>1048918336</v>
      </c>
      <c r="I6" s="34">
        <v>1069878720</v>
      </c>
      <c r="J6" s="34">
        <v>781260992</v>
      </c>
      <c r="K6" s="34">
        <v>919421696</v>
      </c>
      <c r="L6" s="34">
        <v>837642752</v>
      </c>
      <c r="M6" s="34">
        <v>839072960</v>
      </c>
      <c r="O6" s="35">
        <f t="shared" si="0"/>
        <v>241181</v>
      </c>
      <c r="P6" s="35">
        <f t="shared" si="1"/>
        <v>194126.27855187459</v>
      </c>
      <c r="R6" s="35">
        <f t="shared" si="2"/>
        <v>916032576</v>
      </c>
      <c r="S6" s="35">
        <f t="shared" si="3"/>
        <v>119641024.92398518</v>
      </c>
    </row>
    <row r="7" spans="1:19" x14ac:dyDescent="0.25">
      <c r="A7" s="38" t="s">
        <v>2105</v>
      </c>
      <c r="B7" s="34">
        <v>9848279.1111111119</v>
      </c>
      <c r="C7" s="34">
        <v>6358635</v>
      </c>
      <c r="D7" s="34">
        <v>20849654.533333335</v>
      </c>
      <c r="E7" s="34">
        <v>22340363.822222222</v>
      </c>
      <c r="F7" s="34">
        <v>20103713.577777777</v>
      </c>
      <c r="G7" s="34">
        <v>24393571.577777777</v>
      </c>
      <c r="H7" s="34">
        <v>1183078712.0222223</v>
      </c>
      <c r="I7" s="34">
        <v>1141604233.1333334</v>
      </c>
      <c r="J7" s="34">
        <v>1011153605.1555556</v>
      </c>
      <c r="K7" s="34">
        <v>1216048581.4222221</v>
      </c>
      <c r="L7" s="34">
        <v>911685008.28888893</v>
      </c>
      <c r="M7" s="34">
        <v>1315208248.6888888</v>
      </c>
      <c r="O7" s="35">
        <f t="shared" si="0"/>
        <v>17315702.937037036</v>
      </c>
      <c r="P7" s="35">
        <f t="shared" si="1"/>
        <v>7367835.7079591732</v>
      </c>
      <c r="R7" s="35">
        <f t="shared" si="2"/>
        <v>1129796398.1185186</v>
      </c>
      <c r="S7" s="35">
        <f t="shared" si="3"/>
        <v>145906897.7771236</v>
      </c>
    </row>
    <row r="8" spans="1:19" x14ac:dyDescent="0.25">
      <c r="A8" s="38" t="s">
        <v>2151</v>
      </c>
      <c r="B8" s="34">
        <v>42082</v>
      </c>
      <c r="C8" s="34">
        <v>0</v>
      </c>
      <c r="D8" s="34">
        <v>0</v>
      </c>
      <c r="E8" s="34">
        <v>690</v>
      </c>
      <c r="F8" s="34">
        <v>93418</v>
      </c>
      <c r="G8" s="34">
        <v>60402</v>
      </c>
      <c r="H8" s="34">
        <v>27433352</v>
      </c>
      <c r="I8" s="34">
        <v>28153142</v>
      </c>
      <c r="J8" s="34">
        <v>11319023</v>
      </c>
      <c r="K8" s="34">
        <v>9212147</v>
      </c>
      <c r="L8" s="34">
        <v>15958041</v>
      </c>
      <c r="M8" s="34">
        <v>7933129</v>
      </c>
      <c r="O8" s="35">
        <f t="shared" si="0"/>
        <v>32765.333333333332</v>
      </c>
      <c r="P8" s="35">
        <f t="shared" si="1"/>
        <v>39256.318577608203</v>
      </c>
      <c r="R8" s="35">
        <f t="shared" si="2"/>
        <v>16668139</v>
      </c>
      <c r="S8" s="35">
        <f t="shared" si="3"/>
        <v>9042174.5437765364</v>
      </c>
    </row>
    <row r="9" spans="1:19" x14ac:dyDescent="0.25">
      <c r="A9" s="38" t="s">
        <v>2153</v>
      </c>
      <c r="B9" s="34">
        <v>2251320.5</v>
      </c>
      <c r="C9" s="34">
        <v>2448958.25</v>
      </c>
      <c r="D9" s="34">
        <v>2732647.5</v>
      </c>
      <c r="E9" s="34">
        <v>1999232.75</v>
      </c>
      <c r="F9" s="34">
        <v>2548625</v>
      </c>
      <c r="G9" s="34">
        <v>2607833</v>
      </c>
      <c r="H9" s="34">
        <v>692869544.5</v>
      </c>
      <c r="I9" s="34">
        <v>593330197</v>
      </c>
      <c r="J9" s="34">
        <v>830236839</v>
      </c>
      <c r="K9" s="34">
        <v>236979193</v>
      </c>
      <c r="L9" s="34">
        <v>226375826</v>
      </c>
      <c r="M9" s="34">
        <v>1313875912</v>
      </c>
      <c r="O9" s="35">
        <f t="shared" si="0"/>
        <v>2431436.1666666665</v>
      </c>
      <c r="P9" s="35">
        <f t="shared" si="1"/>
        <v>266505.46071627067</v>
      </c>
      <c r="R9" s="35">
        <f t="shared" si="2"/>
        <v>648944585.25</v>
      </c>
      <c r="S9" s="35">
        <f t="shared" si="3"/>
        <v>407014189.80045068</v>
      </c>
    </row>
    <row r="10" spans="1:19" x14ac:dyDescent="0.25">
      <c r="A10" s="38" t="s">
        <v>2158</v>
      </c>
      <c r="B10" s="34">
        <v>403681664</v>
      </c>
      <c r="C10" s="34">
        <v>332275136</v>
      </c>
      <c r="D10" s="34">
        <v>285473792</v>
      </c>
      <c r="E10" s="34">
        <v>272240832</v>
      </c>
      <c r="F10" s="34">
        <v>148274672</v>
      </c>
      <c r="G10" s="34">
        <v>169784384</v>
      </c>
      <c r="H10" s="34">
        <v>1507403136</v>
      </c>
      <c r="I10" s="34">
        <v>1435663104</v>
      </c>
      <c r="J10" s="34">
        <v>1118478336</v>
      </c>
      <c r="K10" s="34">
        <v>1158250752</v>
      </c>
      <c r="L10" s="34">
        <v>1197362048</v>
      </c>
      <c r="M10" s="34">
        <v>1218564992</v>
      </c>
      <c r="O10" s="35">
        <f t="shared" si="0"/>
        <v>268621746.66666669</v>
      </c>
      <c r="P10" s="35">
        <f t="shared" si="1"/>
        <v>96790771.351406127</v>
      </c>
      <c r="R10" s="35">
        <f t="shared" si="2"/>
        <v>1272620394.6666667</v>
      </c>
      <c r="S10" s="35">
        <f t="shared" si="3"/>
        <v>159456486.48387071</v>
      </c>
    </row>
    <row r="11" spans="1:19" x14ac:dyDescent="0.25">
      <c r="A11" s="38" t="s">
        <v>2160</v>
      </c>
      <c r="B11" s="34">
        <v>69796512</v>
      </c>
      <c r="C11" s="34">
        <v>23499998</v>
      </c>
      <c r="D11" s="34">
        <v>22583534</v>
      </c>
      <c r="E11" s="34">
        <v>18107948</v>
      </c>
      <c r="F11" s="34">
        <v>82235336</v>
      </c>
      <c r="G11" s="34">
        <v>89891760</v>
      </c>
      <c r="H11" s="34">
        <v>345052832</v>
      </c>
      <c r="I11" s="34">
        <v>307643424</v>
      </c>
      <c r="J11" s="34">
        <v>433473952</v>
      </c>
      <c r="K11" s="34">
        <v>333269600</v>
      </c>
      <c r="L11" s="34">
        <v>465852192</v>
      </c>
      <c r="M11" s="34">
        <v>433936096</v>
      </c>
      <c r="O11" s="35">
        <f t="shared" si="0"/>
        <v>51019181.333333336</v>
      </c>
      <c r="P11" s="35">
        <f t="shared" si="1"/>
        <v>33127494.929303706</v>
      </c>
      <c r="R11" s="35">
        <f t="shared" si="2"/>
        <v>386538016</v>
      </c>
      <c r="S11" s="35">
        <f t="shared" si="3"/>
        <v>65609755.177032702</v>
      </c>
    </row>
    <row r="12" spans="1:19" x14ac:dyDescent="0.25">
      <c r="A12" s="38" t="s">
        <v>2162</v>
      </c>
      <c r="B12" s="34">
        <v>5399313.1904761903</v>
      </c>
      <c r="C12" s="34">
        <v>5224814</v>
      </c>
      <c r="D12" s="34">
        <v>8288544.1428571427</v>
      </c>
      <c r="E12" s="34">
        <v>8049660.1904761903</v>
      </c>
      <c r="F12" s="34">
        <v>9353431.9047619049</v>
      </c>
      <c r="G12" s="34">
        <v>9832086.7619047612</v>
      </c>
      <c r="H12" s="34">
        <v>1374107531.6190476</v>
      </c>
      <c r="I12" s="34">
        <v>1362219859.4285715</v>
      </c>
      <c r="J12" s="34">
        <v>1082281520.5714285</v>
      </c>
      <c r="K12" s="34">
        <v>1171752702.0952382</v>
      </c>
      <c r="L12" s="34">
        <v>1062814341.9047619</v>
      </c>
      <c r="M12" s="34">
        <v>1283496020.1904762</v>
      </c>
      <c r="O12" s="35">
        <f t="shared" si="0"/>
        <v>7691308.3650793647</v>
      </c>
      <c r="P12" s="35">
        <f t="shared" si="1"/>
        <v>1957934.1022555795</v>
      </c>
      <c r="R12" s="35">
        <f t="shared" si="2"/>
        <v>1222778662.6349206</v>
      </c>
      <c r="S12" s="35">
        <f t="shared" si="3"/>
        <v>137085776.75561991</v>
      </c>
    </row>
    <row r="13" spans="1:19" x14ac:dyDescent="0.25">
      <c r="A13" s="38" t="s">
        <v>2184</v>
      </c>
      <c r="B13" s="34">
        <v>21562738</v>
      </c>
      <c r="C13" s="34">
        <v>18550011</v>
      </c>
      <c r="D13" s="34">
        <v>2715115</v>
      </c>
      <c r="E13" s="34">
        <v>2036656.5</v>
      </c>
      <c r="F13" s="34">
        <v>15374533</v>
      </c>
      <c r="G13" s="34">
        <v>20176321</v>
      </c>
      <c r="H13" s="34">
        <v>175438152.5</v>
      </c>
      <c r="I13" s="34">
        <v>127844285.5</v>
      </c>
      <c r="J13" s="34">
        <v>20889916</v>
      </c>
      <c r="K13" s="34">
        <v>18903144</v>
      </c>
      <c r="L13" s="34">
        <v>122572966</v>
      </c>
      <c r="M13" s="34">
        <v>196352023</v>
      </c>
      <c r="O13" s="35">
        <f t="shared" si="0"/>
        <v>13402562.416666666</v>
      </c>
      <c r="P13" s="35">
        <f t="shared" si="1"/>
        <v>8789340.309559498</v>
      </c>
      <c r="R13" s="35">
        <f t="shared" si="2"/>
        <v>110333414.5</v>
      </c>
      <c r="S13" s="35">
        <f t="shared" si="3"/>
        <v>75437257.280533969</v>
      </c>
    </row>
    <row r="14" spans="1:19" x14ac:dyDescent="0.25">
      <c r="A14" s="38" t="s">
        <v>2186</v>
      </c>
      <c r="B14" s="34">
        <v>904824.18181818177</v>
      </c>
      <c r="C14" s="34">
        <v>599644.59090909094</v>
      </c>
      <c r="D14" s="34">
        <v>2110548.9090909092</v>
      </c>
      <c r="E14" s="34">
        <v>2164697.7954545454</v>
      </c>
      <c r="F14" s="34">
        <v>987049.36363636365</v>
      </c>
      <c r="G14" s="34">
        <v>715423.68181818177</v>
      </c>
      <c r="H14" s="34">
        <v>175655642.18181819</v>
      </c>
      <c r="I14" s="34">
        <v>184377620.68181819</v>
      </c>
      <c r="J14" s="34">
        <v>237795401.75</v>
      </c>
      <c r="K14" s="34">
        <v>245077419.22727272</v>
      </c>
      <c r="L14" s="34">
        <v>126327443.06818181</v>
      </c>
      <c r="M14" s="34">
        <v>150881111.45454547</v>
      </c>
      <c r="O14" s="35">
        <f t="shared" si="0"/>
        <v>1247031.4204545452</v>
      </c>
      <c r="P14" s="35">
        <f t="shared" si="1"/>
        <v>703446.79797068087</v>
      </c>
      <c r="R14" s="35">
        <f t="shared" si="2"/>
        <v>186685773.06060609</v>
      </c>
      <c r="S14" s="35">
        <f t="shared" si="3"/>
        <v>47061388.916237108</v>
      </c>
    </row>
    <row r="15" spans="1:19" x14ac:dyDescent="0.25">
      <c r="A15" s="38" t="s">
        <v>2231</v>
      </c>
      <c r="B15" s="34">
        <v>11007669.333333334</v>
      </c>
      <c r="C15" s="34">
        <v>5737543.666666667</v>
      </c>
      <c r="D15" s="34">
        <v>9922008</v>
      </c>
      <c r="E15" s="34">
        <v>10627832</v>
      </c>
      <c r="F15" s="34">
        <v>6081347</v>
      </c>
      <c r="G15" s="34">
        <v>7952144</v>
      </c>
      <c r="H15" s="34">
        <v>837179754.66666663</v>
      </c>
      <c r="I15" s="34">
        <v>925578074.66666663</v>
      </c>
      <c r="J15" s="34">
        <v>921216026.66666663</v>
      </c>
      <c r="K15" s="34">
        <v>948480026.66666663</v>
      </c>
      <c r="L15" s="34">
        <v>367785658.66666669</v>
      </c>
      <c r="M15" s="34">
        <v>287203882.66666669</v>
      </c>
      <c r="O15" s="35">
        <f t="shared" si="0"/>
        <v>8554757.333333334</v>
      </c>
      <c r="P15" s="35">
        <f t="shared" si="1"/>
        <v>2306572.5477003399</v>
      </c>
      <c r="R15" s="35">
        <f t="shared" si="2"/>
        <v>714573903.99999988</v>
      </c>
      <c r="S15" s="35">
        <f t="shared" si="3"/>
        <v>303273875.55587125</v>
      </c>
    </row>
    <row r="16" spans="1:19" x14ac:dyDescent="0.25">
      <c r="A16" s="38" t="s">
        <v>2235</v>
      </c>
      <c r="B16" s="34">
        <v>178156939.65789473</v>
      </c>
      <c r="C16" s="34">
        <v>100822257.68421052</v>
      </c>
      <c r="D16" s="34">
        <v>133056838.57894737</v>
      </c>
      <c r="E16" s="34">
        <v>133036015.81578948</v>
      </c>
      <c r="F16" s="34">
        <v>177740340.18421054</v>
      </c>
      <c r="G16" s="34">
        <v>190603334.7368421</v>
      </c>
      <c r="H16" s="34">
        <v>5155210860.9473686</v>
      </c>
      <c r="I16" s="34">
        <v>5581353195.6842108</v>
      </c>
      <c r="J16" s="34">
        <v>3077979590.3157897</v>
      </c>
      <c r="K16" s="34">
        <v>3159616838.9473686</v>
      </c>
      <c r="L16" s="34">
        <v>1710860838.3684211</v>
      </c>
      <c r="M16" s="34">
        <v>1773150822.7368422</v>
      </c>
      <c r="O16" s="35">
        <f t="shared" si="0"/>
        <v>152235954.44298247</v>
      </c>
      <c r="P16" s="35">
        <f t="shared" si="1"/>
        <v>35140493.394884713</v>
      </c>
      <c r="R16" s="35">
        <f t="shared" si="2"/>
        <v>3409695357.833334</v>
      </c>
      <c r="S16" s="35">
        <f t="shared" si="3"/>
        <v>1643156321.9741631</v>
      </c>
    </row>
    <row r="17" spans="1:19" x14ac:dyDescent="0.25">
      <c r="A17" s="38" t="s">
        <v>2273</v>
      </c>
      <c r="B17" s="34">
        <v>58376515.571428575</v>
      </c>
      <c r="C17" s="34">
        <v>66193085.285714284</v>
      </c>
      <c r="D17" s="34">
        <v>104075130.14285715</v>
      </c>
      <c r="E17" s="34">
        <v>100081656.14285715</v>
      </c>
      <c r="F17" s="34">
        <v>65261795</v>
      </c>
      <c r="G17" s="34">
        <v>80849185.714285716</v>
      </c>
      <c r="H17" s="34">
        <v>829319166.85714281</v>
      </c>
      <c r="I17" s="34">
        <v>1000470568</v>
      </c>
      <c r="J17" s="34">
        <v>1768051173.7142856</v>
      </c>
      <c r="K17" s="34">
        <v>1614790489.1428571</v>
      </c>
      <c r="L17" s="34">
        <v>457622422.85714287</v>
      </c>
      <c r="M17" s="34">
        <v>671465267.42857146</v>
      </c>
      <c r="O17" s="35">
        <f t="shared" si="0"/>
        <v>79139561.309523806</v>
      </c>
      <c r="P17" s="35">
        <f t="shared" si="1"/>
        <v>19259202.746503543</v>
      </c>
      <c r="R17" s="35">
        <f t="shared" si="2"/>
        <v>1056953181.3333331</v>
      </c>
      <c r="S17" s="35">
        <f t="shared" si="3"/>
        <v>525290136.34946567</v>
      </c>
    </row>
    <row r="18" spans="1:19" x14ac:dyDescent="0.25">
      <c r="A18" s="38" t="s">
        <v>2281</v>
      </c>
      <c r="B18" s="34">
        <v>2689994.7647058824</v>
      </c>
      <c r="C18" s="34">
        <v>2510741.8823529412</v>
      </c>
      <c r="D18" s="34">
        <v>2648828.1176470588</v>
      </c>
      <c r="E18" s="34">
        <v>2251885.6470588236</v>
      </c>
      <c r="F18" s="34">
        <v>4691598.0588235296</v>
      </c>
      <c r="G18" s="34">
        <v>4813445.7647058824</v>
      </c>
      <c r="H18" s="34">
        <v>2900002085.647059</v>
      </c>
      <c r="I18" s="34">
        <v>3668891030.5882354</v>
      </c>
      <c r="J18" s="34">
        <v>2588610064.9411764</v>
      </c>
      <c r="K18" s="34">
        <v>2555146147.2941175</v>
      </c>
      <c r="L18" s="34">
        <v>3457346501.647059</v>
      </c>
      <c r="M18" s="34">
        <v>3025622023.5294118</v>
      </c>
      <c r="O18" s="35">
        <f t="shared" si="0"/>
        <v>3267749.0392156863</v>
      </c>
      <c r="P18" s="35">
        <f t="shared" si="1"/>
        <v>1160898.4256828765</v>
      </c>
      <c r="R18" s="35">
        <f t="shared" si="2"/>
        <v>3032602975.6078434</v>
      </c>
      <c r="S18" s="35">
        <f t="shared" si="3"/>
        <v>453430481.80706298</v>
      </c>
    </row>
    <row r="19" spans="1:19" x14ac:dyDescent="0.25">
      <c r="A19" s="38" t="s">
        <v>2299</v>
      </c>
      <c r="B19" s="34">
        <v>28345437.477272727</v>
      </c>
      <c r="C19" s="34">
        <v>20052839.15909091</v>
      </c>
      <c r="D19" s="34">
        <v>26810863.65909091</v>
      </c>
      <c r="E19" s="34">
        <v>26071477.84090909</v>
      </c>
      <c r="F19" s="34">
        <v>30867112.318181816</v>
      </c>
      <c r="G19" s="34">
        <v>30887058.568181816</v>
      </c>
      <c r="H19" s="34">
        <v>1103692211.4318182</v>
      </c>
      <c r="I19" s="34">
        <v>1156298241.9772727</v>
      </c>
      <c r="J19" s="34">
        <v>1011801111</v>
      </c>
      <c r="K19" s="34">
        <v>963152474.72727275</v>
      </c>
      <c r="L19" s="34">
        <v>887398495.31818187</v>
      </c>
      <c r="M19" s="34">
        <v>715638436.06818187</v>
      </c>
      <c r="O19" s="35">
        <f t="shared" si="0"/>
        <v>27172464.837121215</v>
      </c>
      <c r="P19" s="35">
        <f t="shared" si="1"/>
        <v>4021355.2189214644</v>
      </c>
      <c r="R19" s="35">
        <f t="shared" si="2"/>
        <v>972996828.42045462</v>
      </c>
      <c r="S19" s="35">
        <f t="shared" si="3"/>
        <v>158646646.19373277</v>
      </c>
    </row>
    <row r="20" spans="1:19" x14ac:dyDescent="0.25">
      <c r="A20" s="38" t="s">
        <v>2343</v>
      </c>
      <c r="B20" s="34">
        <v>493283296</v>
      </c>
      <c r="C20" s="34">
        <v>268636064</v>
      </c>
      <c r="D20" s="34">
        <v>395767424</v>
      </c>
      <c r="E20" s="34">
        <v>392204800</v>
      </c>
      <c r="F20" s="34">
        <v>427778112</v>
      </c>
      <c r="G20" s="34">
        <v>430847552</v>
      </c>
      <c r="H20" s="34">
        <v>989697472</v>
      </c>
      <c r="I20" s="34">
        <v>933608384</v>
      </c>
      <c r="J20" s="34">
        <v>1173628544</v>
      </c>
      <c r="K20" s="34">
        <v>1367513600</v>
      </c>
      <c r="L20" s="34">
        <v>735387072</v>
      </c>
      <c r="M20" s="34">
        <v>812262016</v>
      </c>
      <c r="O20" s="35">
        <f t="shared" si="0"/>
        <v>401419541.33333331</v>
      </c>
      <c r="P20" s="35">
        <f t="shared" si="1"/>
        <v>74495692.790612444</v>
      </c>
      <c r="R20" s="35">
        <f t="shared" si="2"/>
        <v>1002016181.3333334</v>
      </c>
      <c r="S20" s="35">
        <f t="shared" si="3"/>
        <v>234507257.29192519</v>
      </c>
    </row>
    <row r="21" spans="1:19" x14ac:dyDescent="0.25">
      <c r="A21" s="38" t="s">
        <v>2346</v>
      </c>
      <c r="B21" s="34">
        <v>4574385.346153846</v>
      </c>
      <c r="C21" s="34">
        <v>2363764.576923077</v>
      </c>
      <c r="D21" s="34">
        <v>5518834.192307692</v>
      </c>
      <c r="E21" s="34">
        <v>5381479.557692308</v>
      </c>
      <c r="F21" s="34">
        <v>4662128.846153846</v>
      </c>
      <c r="G21" s="34">
        <v>4711138.519230769</v>
      </c>
      <c r="H21" s="34">
        <v>987774940.55769229</v>
      </c>
      <c r="I21" s="34">
        <v>988562261.34615386</v>
      </c>
      <c r="J21" s="34">
        <v>1049839796.3269231</v>
      </c>
      <c r="K21" s="34">
        <v>1119838598.6923077</v>
      </c>
      <c r="L21" s="34">
        <v>756614407.78846157</v>
      </c>
      <c r="M21" s="34">
        <v>880175344.19230771</v>
      </c>
      <c r="O21" s="35">
        <f t="shared" si="0"/>
        <v>4535288.506410256</v>
      </c>
      <c r="P21" s="35">
        <f t="shared" si="1"/>
        <v>1135557.8232327865</v>
      </c>
      <c r="R21" s="35">
        <f t="shared" si="2"/>
        <v>963800891.48397434</v>
      </c>
      <c r="S21" s="35">
        <f t="shared" si="3"/>
        <v>128730579.79345134</v>
      </c>
    </row>
    <row r="22" spans="1:19" x14ac:dyDescent="0.25">
      <c r="A22" s="38" t="s">
        <v>2398</v>
      </c>
      <c r="B22" s="34">
        <v>7441526.8823529407</v>
      </c>
      <c r="C22" s="34">
        <v>5493237.3529411769</v>
      </c>
      <c r="D22" s="34">
        <v>18493084.117647059</v>
      </c>
      <c r="E22" s="34">
        <v>17848830.882352941</v>
      </c>
      <c r="F22" s="34">
        <v>12364907.352941176</v>
      </c>
      <c r="G22" s="34">
        <v>11762686.705882354</v>
      </c>
      <c r="H22" s="34">
        <v>3009219545</v>
      </c>
      <c r="I22" s="34">
        <v>3262673802</v>
      </c>
      <c r="J22" s="34">
        <v>5608614744.2352943</v>
      </c>
      <c r="K22" s="34">
        <v>5686154330.8235292</v>
      </c>
      <c r="L22" s="34">
        <v>2311759441.1176472</v>
      </c>
      <c r="M22" s="34">
        <v>2575924014.1764708</v>
      </c>
      <c r="O22" s="35">
        <f t="shared" si="0"/>
        <v>12234045.549019607</v>
      </c>
      <c r="P22" s="35">
        <f t="shared" si="1"/>
        <v>5279155.4707240276</v>
      </c>
      <c r="R22" s="35">
        <f t="shared" si="2"/>
        <v>3742390979.5588231</v>
      </c>
      <c r="S22" s="35">
        <f t="shared" si="3"/>
        <v>1512351004.7982886</v>
      </c>
    </row>
    <row r="23" spans="1:19" x14ac:dyDescent="0.25">
      <c r="A23" s="38" t="s">
        <v>2399</v>
      </c>
      <c r="B23" s="34">
        <v>10313113.122448979</v>
      </c>
      <c r="C23" s="34">
        <v>4868700.3673469387</v>
      </c>
      <c r="D23" s="34">
        <v>6834268.0204081628</v>
      </c>
      <c r="E23" s="34">
        <v>6472721.5306122452</v>
      </c>
      <c r="F23" s="34">
        <v>9783661.7142857146</v>
      </c>
      <c r="G23" s="34">
        <v>9248140.2653061226</v>
      </c>
      <c r="H23" s="34">
        <v>42142291270.530609</v>
      </c>
      <c r="I23" s="34">
        <v>45304172516.571426</v>
      </c>
      <c r="J23" s="34">
        <v>17910994681.469387</v>
      </c>
      <c r="K23" s="34">
        <v>22323955176.489796</v>
      </c>
      <c r="L23" s="34">
        <v>22463913850.448978</v>
      </c>
      <c r="M23" s="34">
        <v>28946092449.959183</v>
      </c>
      <c r="O23" s="35">
        <f t="shared" si="0"/>
        <v>7920100.8367346935</v>
      </c>
      <c r="P23" s="35">
        <f t="shared" si="1"/>
        <v>2170163.1391737089</v>
      </c>
      <c r="R23" s="35">
        <f t="shared" si="2"/>
        <v>29848569990.91156</v>
      </c>
      <c r="S23" s="35">
        <f t="shared" si="3"/>
        <v>11353275974.193144</v>
      </c>
    </row>
    <row r="24" spans="1:19" x14ac:dyDescent="0.25">
      <c r="A24" s="38" t="s">
        <v>2464</v>
      </c>
      <c r="B24" s="34">
        <v>90041333</v>
      </c>
      <c r="C24" s="34">
        <v>72055070.588235289</v>
      </c>
      <c r="D24" s="34">
        <v>124950145.47058824</v>
      </c>
      <c r="E24" s="34">
        <v>124440071.23529412</v>
      </c>
      <c r="F24" s="34">
        <v>50785826.647058822</v>
      </c>
      <c r="G24" s="34">
        <v>72502313.176470593</v>
      </c>
      <c r="H24" s="34">
        <v>715267707.35294116</v>
      </c>
      <c r="I24" s="34">
        <v>692691645.47058821</v>
      </c>
      <c r="J24" s="34">
        <v>1009972506.5294118</v>
      </c>
      <c r="K24" s="34">
        <v>1188940518.4117646</v>
      </c>
      <c r="L24" s="34">
        <v>649527110.52941179</v>
      </c>
      <c r="M24" s="34">
        <v>813727244.2352941</v>
      </c>
      <c r="O24" s="35">
        <f t="shared" si="0"/>
        <v>89129126.686274514</v>
      </c>
      <c r="P24" s="35">
        <f t="shared" si="1"/>
        <v>30229202.070431855</v>
      </c>
      <c r="R24" s="35">
        <f t="shared" si="2"/>
        <v>845021122.08823526</v>
      </c>
      <c r="S24" s="35">
        <f t="shared" si="3"/>
        <v>212003275.36390263</v>
      </c>
    </row>
    <row r="25" spans="1:19" x14ac:dyDescent="0.25">
      <c r="A25" s="38" t="s">
        <v>2458</v>
      </c>
      <c r="B25" s="34">
        <v>19334969.21153846</v>
      </c>
      <c r="C25" s="34">
        <v>17817757.826923076</v>
      </c>
      <c r="D25" s="34">
        <v>23542301.846153848</v>
      </c>
      <c r="E25" s="34">
        <v>23602331</v>
      </c>
      <c r="F25" s="34">
        <v>20865408.596153848</v>
      </c>
      <c r="G25" s="34">
        <v>20905009.384615384</v>
      </c>
      <c r="H25" s="34">
        <v>7786328163.8653851</v>
      </c>
      <c r="I25" s="34">
        <v>7622660781.9423075</v>
      </c>
      <c r="J25" s="34">
        <v>12442212808</v>
      </c>
      <c r="K25" s="34">
        <v>12951384791.153847</v>
      </c>
      <c r="L25" s="34">
        <v>6762344851.1153851</v>
      </c>
      <c r="M25" s="34">
        <v>7492226308.6153851</v>
      </c>
      <c r="O25" s="35">
        <f t="shared" si="0"/>
        <v>21011296.31089744</v>
      </c>
      <c r="P25" s="35">
        <f t="shared" si="1"/>
        <v>2287391.1125259511</v>
      </c>
      <c r="R25" s="35">
        <f t="shared" si="2"/>
        <v>9176192950.782053</v>
      </c>
      <c r="S25" s="35">
        <f t="shared" si="3"/>
        <v>2754144214.2733512</v>
      </c>
    </row>
    <row r="26" spans="1:19" x14ac:dyDescent="0.25">
      <c r="A26" s="38" t="s">
        <v>2459</v>
      </c>
      <c r="B26" s="34">
        <v>30485244</v>
      </c>
      <c r="C26" s="34">
        <v>23439254.137254901</v>
      </c>
      <c r="D26" s="34">
        <v>47965970.196078435</v>
      </c>
      <c r="E26" s="34">
        <v>50093857.215686277</v>
      </c>
      <c r="F26" s="34">
        <v>42996255.019607842</v>
      </c>
      <c r="G26" s="34">
        <v>47069789.568627454</v>
      </c>
      <c r="H26" s="34">
        <v>2146008619.6470587</v>
      </c>
      <c r="I26" s="34">
        <v>2078453401.6862745</v>
      </c>
      <c r="J26" s="34">
        <v>2002217816.862745</v>
      </c>
      <c r="K26" s="34">
        <v>1982938435.8431373</v>
      </c>
      <c r="L26" s="34">
        <v>1767419379.0392158</v>
      </c>
      <c r="M26" s="34">
        <v>1982951547.4705882</v>
      </c>
      <c r="O26" s="35">
        <f t="shared" si="0"/>
        <v>40341728.356209151</v>
      </c>
      <c r="P26" s="35">
        <f t="shared" si="1"/>
        <v>10847952.055535736</v>
      </c>
      <c r="R26" s="35">
        <f t="shared" si="2"/>
        <v>1993331533.4248364</v>
      </c>
      <c r="S26" s="35">
        <f t="shared" si="3"/>
        <v>127974257.74886914</v>
      </c>
    </row>
    <row r="27" spans="1:19" x14ac:dyDescent="0.25">
      <c r="A27" s="38" t="s">
        <v>2460</v>
      </c>
      <c r="B27" s="34">
        <v>19347969.392156862</v>
      </c>
      <c r="C27" s="34">
        <v>15692851.196078431</v>
      </c>
      <c r="D27" s="34">
        <v>27150796.784313727</v>
      </c>
      <c r="E27" s="34">
        <v>28238554.901960783</v>
      </c>
      <c r="F27" s="34">
        <v>38965833.37254902</v>
      </c>
      <c r="G27" s="34">
        <v>37462014.862745099</v>
      </c>
      <c r="H27" s="34">
        <v>4206272922.2352943</v>
      </c>
      <c r="I27" s="34">
        <v>4126203589.7647057</v>
      </c>
      <c r="J27" s="34">
        <v>5092391132.9803925</v>
      </c>
      <c r="K27" s="34">
        <v>5380894121.8627453</v>
      </c>
      <c r="L27" s="34">
        <v>3569806233</v>
      </c>
      <c r="M27" s="34">
        <v>4170884872.019608</v>
      </c>
      <c r="O27" s="35">
        <f t="shared" si="0"/>
        <v>27809670.084967319</v>
      </c>
      <c r="P27" s="35">
        <f t="shared" si="1"/>
        <v>9345196.3470189963</v>
      </c>
      <c r="R27" s="35">
        <f t="shared" si="2"/>
        <v>4424408811.9771242</v>
      </c>
      <c r="S27" s="35">
        <f t="shared" si="3"/>
        <v>677081103.89731562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Supplementary table S1</vt:lpstr>
      <vt:lpstr>Supplementary table S2</vt:lpstr>
      <vt:lpstr>Supplementary table S3</vt:lpstr>
      <vt:lpstr>Supplementary table S4</vt:lpstr>
      <vt:lpstr>Supplementary table S5</vt:lpstr>
      <vt:lpstr>Supplementary table S6</vt:lpstr>
    </vt:vector>
  </TitlesOfParts>
  <Company>University of Kansas Medical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Goswami</dc:creator>
  <cp:lastModifiedBy>Michael Washburn</cp:lastModifiedBy>
  <dcterms:created xsi:type="dcterms:W3CDTF">2024-09-10T19:18:42Z</dcterms:created>
  <dcterms:modified xsi:type="dcterms:W3CDTF">2025-04-17T15:00:07Z</dcterms:modified>
</cp:coreProperties>
</file>