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Anton\QMdata\Наука\Статьи\2025 PdMeAla\Structures_SI\Helixes\Pd\Intermediats\"/>
    </mc:Choice>
  </mc:AlternateContent>
  <xr:revisionPtr revIDLastSave="0" documentId="13_ncr:1_{B35AB88E-BE21-4BE6-8985-157F619607B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Br" sheetId="1" r:id="rId1"/>
    <sheet name="OH" sheetId="2" r:id="rId2"/>
    <sheet name="Vin" sheetId="3" r:id="rId3"/>
    <sheet name="Ph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4" l="1"/>
  <c r="I4" i="4"/>
  <c r="I5" i="4"/>
  <c r="I6" i="4"/>
  <c r="I7" i="4"/>
  <c r="I8" i="4"/>
  <c r="I9" i="4"/>
  <c r="I10" i="4"/>
  <c r="I11" i="4"/>
  <c r="I12" i="4"/>
  <c r="I2" i="4"/>
  <c r="G3" i="4"/>
  <c r="G4" i="4"/>
  <c r="G5" i="4"/>
  <c r="G6" i="4"/>
  <c r="G7" i="4"/>
  <c r="G8" i="4"/>
  <c r="G9" i="4"/>
  <c r="G10" i="4"/>
  <c r="G11" i="4"/>
  <c r="G12" i="4"/>
  <c r="G2" i="4"/>
  <c r="I3" i="3"/>
  <c r="I4" i="3"/>
  <c r="I5" i="3"/>
  <c r="I6" i="3"/>
  <c r="I7" i="3"/>
  <c r="I8" i="3"/>
  <c r="I9" i="3"/>
  <c r="I10" i="3"/>
  <c r="I11" i="3"/>
  <c r="I12" i="3"/>
  <c r="I13" i="3"/>
  <c r="I14" i="3"/>
  <c r="I15" i="3"/>
  <c r="I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2" i="3"/>
  <c r="I3" i="2"/>
  <c r="I4" i="2"/>
  <c r="I5" i="2"/>
  <c r="I6" i="2"/>
  <c r="I7" i="2"/>
  <c r="I8" i="2"/>
  <c r="I9" i="2"/>
  <c r="I10" i="2"/>
  <c r="I11" i="2"/>
  <c r="I12" i="2"/>
  <c r="I13" i="2"/>
  <c r="I2" i="2"/>
  <c r="G3" i="2"/>
  <c r="G4" i="2"/>
  <c r="G5" i="2"/>
  <c r="G6" i="2"/>
  <c r="G7" i="2"/>
  <c r="G8" i="2"/>
  <c r="G9" i="2"/>
  <c r="G10" i="2"/>
  <c r="G11" i="2"/>
  <c r="G12" i="2"/>
  <c r="G13" i="2"/>
  <c r="G2" i="2"/>
  <c r="I3" i="1"/>
  <c r="I4" i="1"/>
  <c r="I5" i="1"/>
  <c r="I14" i="1"/>
  <c r="I15" i="1"/>
  <c r="I16" i="1"/>
  <c r="I17" i="1"/>
  <c r="G3" i="1"/>
  <c r="G4" i="1"/>
  <c r="G5" i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G15" i="1"/>
  <c r="G16" i="1"/>
  <c r="G17" i="1"/>
  <c r="G2" i="1"/>
  <c r="I2" i="1" s="1"/>
</calcChain>
</file>

<file path=xl/sharedStrings.xml><?xml version="1.0" encoding="utf-8"?>
<sst xmlns="http://schemas.openxmlformats.org/spreadsheetml/2006/main" count="72" uniqueCount="18">
  <si>
    <t>q</t>
  </si>
  <si>
    <t>p</t>
  </si>
  <si>
    <t>r</t>
  </si>
  <si>
    <t>eightmers_per_turn</t>
  </si>
  <si>
    <t>dimers_per_turn</t>
  </si>
  <si>
    <t>monomers_per_turn</t>
  </si>
  <si>
    <t>angle, deg</t>
  </si>
  <si>
    <t>band_gap, eV</t>
  </si>
  <si>
    <t>shift, Nmer, A</t>
  </si>
  <si>
    <t>shift, mono, A</t>
  </si>
  <si>
    <t>h, A</t>
  </si>
  <si>
    <t>h mono, A</t>
  </si>
  <si>
    <t>t, A</t>
  </si>
  <si>
    <t>tot. energy kJ/mol</t>
  </si>
  <si>
    <t>RelEnergy kJ/Mol</t>
  </si>
  <si>
    <t>angle_eight, deg</t>
  </si>
  <si>
    <t>angle_mono, deg</t>
  </si>
  <si>
    <t>angle_dim, 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</si>
</sst>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"/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"/>
  <sheetViews>
    <sheetView workbookViewId="0">
      <selection activeCell="A13" sqref="A13:XFD13"/>
    </sheetView>
  </sheetViews>
  <sheetFormatPr defaultRowHeight="15" x14ac:dyDescent="0.25"/>
  <cols>
    <col min="1" max="1" width="12.140625" customWidth="1"/>
    <col min="6" max="6" width="10.5703125" bestFit="1" customWidth="1"/>
    <col min="7" max="7" width="9.5703125" bestFit="1" customWidth="1"/>
    <col min="8" max="8" width="11.85546875" customWidth="1"/>
    <col min="9" max="10" width="12.5703125" customWidth="1"/>
    <col min="11" max="11" width="17" customWidth="1"/>
    <col min="12" max="12" width="16.28515625" customWidth="1"/>
  </cols>
  <sheetData>
    <row r="1" spans="1:18" x14ac:dyDescent="0.25">
      <c r="A1" t="s">
        <v>6</v>
      </c>
      <c r="B1" t="s">
        <v>0</v>
      </c>
      <c r="C1" t="s">
        <v>1</v>
      </c>
      <c r="D1" t="s">
        <v>2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3</v>
      </c>
      <c r="Q1" t="s">
        <v>4</v>
      </c>
      <c r="R1" t="s">
        <v>5</v>
      </c>
    </row>
    <row r="2" spans="1:18" x14ac:dyDescent="0.25">
      <c r="A2">
        <v>281.73912999999999</v>
      </c>
      <c r="B2">
        <v>23</v>
      </c>
      <c r="C2">
        <v>9</v>
      </c>
      <c r="D2">
        <v>18</v>
      </c>
      <c r="E2" s="3">
        <v>2.9016000000000002</v>
      </c>
      <c r="F2" s="1">
        <v>9.2588147094347804</v>
      </c>
      <c r="G2" s="1">
        <f>F2/8</f>
        <v>1.1573518386793475</v>
      </c>
      <c r="H2" s="3">
        <v>11.8307076842777</v>
      </c>
      <c r="I2" s="3">
        <f>G2*R2</f>
        <v>5.1939692307628409</v>
      </c>
      <c r="J2" s="3">
        <v>212.95273831700001</v>
      </c>
      <c r="K2" s="3">
        <v>-25584352.198954798</v>
      </c>
      <c r="L2" s="3">
        <v>0.93272054940462101</v>
      </c>
      <c r="M2" s="2">
        <v>281.73912999999999</v>
      </c>
      <c r="N2" s="2">
        <v>80.217391249999906</v>
      </c>
      <c r="O2" s="2">
        <v>160.43478249999899</v>
      </c>
      <c r="P2" s="1">
        <v>1.2777777797496499</v>
      </c>
      <c r="Q2" s="1">
        <v>2.2439024405446402</v>
      </c>
      <c r="R2" s="1">
        <v>4.4878048810892901</v>
      </c>
    </row>
    <row r="3" spans="1:18" x14ac:dyDescent="0.25">
      <c r="A3">
        <v>282.85700000000003</v>
      </c>
      <c r="B3">
        <v>14</v>
      </c>
      <c r="C3">
        <v>9</v>
      </c>
      <c r="D3">
        <v>11</v>
      </c>
      <c r="E3" s="3">
        <v>2.9037000000000002</v>
      </c>
      <c r="F3" s="1">
        <v>9.26405917471428</v>
      </c>
      <c r="G3" s="1">
        <f t="shared" ref="G3:G17" si="0">F3/8</f>
        <v>1.158007396839285</v>
      </c>
      <c r="H3" s="3">
        <v>11.790620767818099</v>
      </c>
      <c r="I3" s="3">
        <f>G3*R3</f>
        <v>5.1878742907009423</v>
      </c>
      <c r="J3" s="3">
        <v>129.69682844600001</v>
      </c>
      <c r="K3" s="3">
        <v>-25584352.669357002</v>
      </c>
      <c r="L3" s="3">
        <v>0.46231834590435</v>
      </c>
      <c r="M3" s="2">
        <v>282.85700000000003</v>
      </c>
      <c r="N3" s="2">
        <v>80.357124999999996</v>
      </c>
      <c r="O3" s="2">
        <v>160.71424999999999</v>
      </c>
      <c r="P3" s="1">
        <v>1.27272791551914</v>
      </c>
      <c r="Q3" s="1">
        <v>2.24000049777788</v>
      </c>
      <c r="R3" s="1">
        <v>4.4800009955557698</v>
      </c>
    </row>
    <row r="4" spans="1:18" x14ac:dyDescent="0.25">
      <c r="A4">
        <v>284.21100000000001</v>
      </c>
      <c r="B4">
        <v>19</v>
      </c>
      <c r="C4">
        <v>14</v>
      </c>
      <c r="D4">
        <v>15</v>
      </c>
      <c r="E4" s="3">
        <v>2.9051999999999998</v>
      </c>
      <c r="F4" s="1">
        <v>9.2684194644210507</v>
      </c>
      <c r="G4" s="1">
        <f t="shared" si="0"/>
        <v>1.1585524330526313</v>
      </c>
      <c r="H4" s="3">
        <v>11.7399979882666</v>
      </c>
      <c r="I4" s="3">
        <f>G4*R4</f>
        <v>5.1794070687889153</v>
      </c>
      <c r="J4" s="3">
        <v>176.099969824</v>
      </c>
      <c r="K4" s="3">
        <v>-25584353.0309553</v>
      </c>
      <c r="L4" s="3">
        <v>0.100720029324293</v>
      </c>
      <c r="M4" s="2">
        <v>284.21100000000001</v>
      </c>
      <c r="N4" s="2">
        <v>80.526375000000002</v>
      </c>
      <c r="O4" s="2">
        <v>161.05275</v>
      </c>
      <c r="P4" s="1">
        <v>1.2666645555590701</v>
      </c>
      <c r="Q4" s="1">
        <v>2.23529247404965</v>
      </c>
      <c r="R4" s="1">
        <v>4.4705849480993001</v>
      </c>
    </row>
    <row r="5" spans="1:18" x14ac:dyDescent="0.25">
      <c r="A5">
        <v>285</v>
      </c>
      <c r="B5">
        <v>24</v>
      </c>
      <c r="C5">
        <v>19</v>
      </c>
      <c r="D5">
        <v>19</v>
      </c>
      <c r="E5" s="3">
        <v>2.9013</v>
      </c>
      <c r="F5" s="1">
        <v>9.2687079831249992</v>
      </c>
      <c r="G5" s="1">
        <f t="shared" si="0"/>
        <v>1.1585884978906249</v>
      </c>
      <c r="H5" s="3">
        <v>11.707841662894699</v>
      </c>
      <c r="I5" s="3">
        <f>G5*R5</f>
        <v>5.1732323626744101</v>
      </c>
      <c r="J5" s="3">
        <v>222.448991595</v>
      </c>
      <c r="K5" s="3">
        <v>-25584353.101432201</v>
      </c>
      <c r="L5" s="3">
        <v>3.0243158340454102E-2</v>
      </c>
      <c r="M5" s="2">
        <v>285</v>
      </c>
      <c r="N5" s="2">
        <v>80.625</v>
      </c>
      <c r="O5" s="2">
        <v>161.25</v>
      </c>
      <c r="P5" s="1">
        <v>1.26315789473684</v>
      </c>
      <c r="Q5" s="1">
        <v>2.2325581395348801</v>
      </c>
      <c r="R5" s="1">
        <v>4.4651162790697603</v>
      </c>
    </row>
    <row r="6" spans="1:18" s="4" customFormat="1" x14ac:dyDescent="0.25">
      <c r="A6" s="4">
        <v>285.517</v>
      </c>
      <c r="B6" s="4">
        <v>29</v>
      </c>
      <c r="C6" s="4">
        <v>24</v>
      </c>
      <c r="D6" s="4">
        <v>23</v>
      </c>
      <c r="E6" s="5">
        <v>2.9018999999999999</v>
      </c>
      <c r="F6" s="6">
        <v>9.2686822572758594</v>
      </c>
      <c r="G6" s="6">
        <f t="shared" si="0"/>
        <v>1.1585852821594824</v>
      </c>
      <c r="H6" s="5">
        <v>11.686599367869499</v>
      </c>
      <c r="I6" s="5">
        <f>G6*R6</f>
        <v>5.1690747302074209</v>
      </c>
      <c r="J6" s="5">
        <v>268.79178546100002</v>
      </c>
      <c r="K6" s="5">
        <v>-25584353.131675299</v>
      </c>
      <c r="L6" s="5">
        <v>0</v>
      </c>
      <c r="M6" s="7">
        <v>285.517</v>
      </c>
      <c r="N6" s="7">
        <v>80.689625000000007</v>
      </c>
      <c r="O6" s="7">
        <v>161.37925000000001</v>
      </c>
      <c r="P6" s="6">
        <v>1.26087063117082</v>
      </c>
      <c r="Q6" s="6">
        <v>2.2307700649247</v>
      </c>
      <c r="R6" s="6">
        <v>4.4615401298494</v>
      </c>
    </row>
    <row r="7" spans="1:18" x14ac:dyDescent="0.25">
      <c r="A7">
        <v>286.53100000000001</v>
      </c>
      <c r="B7">
        <v>49</v>
      </c>
      <c r="C7">
        <v>44</v>
      </c>
      <c r="D7">
        <v>39</v>
      </c>
      <c r="E7" s="3">
        <v>2.9024000000000001</v>
      </c>
      <c r="F7" s="1">
        <v>9.2730530728163192</v>
      </c>
      <c r="G7" s="1">
        <f t="shared" si="0"/>
        <v>1.1591316341020399</v>
      </c>
      <c r="H7" s="3">
        <v>11.650758988923</v>
      </c>
      <c r="I7" s="3">
        <f>G7*R7</f>
        <v>5.1634014551721039</v>
      </c>
      <c r="J7" s="3">
        <v>454.379600568</v>
      </c>
      <c r="K7" s="3">
        <v>-25584353.072439998</v>
      </c>
      <c r="L7" s="3">
        <v>5.9235300868749598E-2</v>
      </c>
      <c r="M7" s="2">
        <v>286.53100000000001</v>
      </c>
      <c r="N7" s="2">
        <v>80.816374999999994</v>
      </c>
      <c r="O7" s="2">
        <v>161.63274999999999</v>
      </c>
      <c r="P7" s="1">
        <v>1.25640855614226</v>
      </c>
      <c r="Q7" s="1">
        <v>2.2272713914723301</v>
      </c>
      <c r="R7" s="1">
        <v>4.45454278294467</v>
      </c>
    </row>
    <row r="8" spans="1:18" x14ac:dyDescent="0.25">
      <c r="A8">
        <v>288</v>
      </c>
      <c r="B8">
        <v>5</v>
      </c>
      <c r="C8">
        <v>4</v>
      </c>
      <c r="D8">
        <v>4</v>
      </c>
      <c r="E8" s="3">
        <v>2.9015</v>
      </c>
      <c r="F8" s="1">
        <v>9.2761165160000001</v>
      </c>
      <c r="G8" s="1">
        <f t="shared" si="0"/>
        <v>1.1595145645</v>
      </c>
      <c r="H8" s="3">
        <v>11.595145645000001</v>
      </c>
      <c r="I8" s="3">
        <f>G8*R8</f>
        <v>5.1533980644444393</v>
      </c>
      <c r="J8" s="3">
        <v>46.380582580000002</v>
      </c>
      <c r="K8" s="3">
        <v>-25584352.793544199</v>
      </c>
      <c r="L8" s="3">
        <v>0.338131163269281</v>
      </c>
      <c r="M8" s="2">
        <v>288</v>
      </c>
      <c r="N8" s="2">
        <v>81</v>
      </c>
      <c r="O8" s="2">
        <v>162</v>
      </c>
      <c r="P8" s="1">
        <v>1.25</v>
      </c>
      <c r="Q8" s="1">
        <v>2.2222222222222201</v>
      </c>
      <c r="R8" s="1">
        <v>4.4444444444444402</v>
      </c>
    </row>
    <row r="9" spans="1:18" x14ac:dyDescent="0.25">
      <c r="A9">
        <v>60</v>
      </c>
      <c r="B9">
        <v>6</v>
      </c>
      <c r="C9">
        <v>1</v>
      </c>
      <c r="D9">
        <v>1</v>
      </c>
      <c r="E9" s="3">
        <v>2.6932999999999998</v>
      </c>
      <c r="F9" s="1">
        <v>11.680639081700001</v>
      </c>
      <c r="G9" s="1">
        <f t="shared" si="0"/>
        <v>1.4600798852125001</v>
      </c>
      <c r="H9" s="3">
        <v>70.083834490200005</v>
      </c>
      <c r="I9" s="3">
        <f>G9*R9</f>
        <v>5.3910641915538431</v>
      </c>
      <c r="J9" s="3">
        <v>70.083834490200005</v>
      </c>
      <c r="K9" s="3">
        <v>-25584282.478805602</v>
      </c>
      <c r="L9" s="3">
        <v>70.652869720011907</v>
      </c>
      <c r="M9" s="2">
        <v>60</v>
      </c>
      <c r="N9" s="2">
        <v>97.5</v>
      </c>
      <c r="O9" s="2">
        <v>195</v>
      </c>
      <c r="P9" s="1">
        <v>6</v>
      </c>
      <c r="Q9" s="1">
        <v>1.84615384615384</v>
      </c>
      <c r="R9" s="1">
        <v>3.6923076923076898</v>
      </c>
    </row>
    <row r="10" spans="1:18" x14ac:dyDescent="0.25">
      <c r="A10">
        <v>72</v>
      </c>
      <c r="B10">
        <v>5</v>
      </c>
      <c r="C10">
        <v>1</v>
      </c>
      <c r="D10">
        <v>1</v>
      </c>
      <c r="E10" s="3">
        <v>2.7637</v>
      </c>
      <c r="F10" s="1">
        <v>11.7988539619999</v>
      </c>
      <c r="G10" s="1">
        <f t="shared" si="0"/>
        <v>1.4748567452499874</v>
      </c>
      <c r="H10" s="3">
        <v>58.994269809999999</v>
      </c>
      <c r="I10" s="3">
        <f>G10*R10</f>
        <v>5.3631154372726719</v>
      </c>
      <c r="J10" s="3">
        <v>58.994269809999999</v>
      </c>
      <c r="K10" s="3">
        <v>-25584295.631578099</v>
      </c>
      <c r="L10" s="3">
        <v>57.5000971741974</v>
      </c>
      <c r="M10" s="2">
        <v>72</v>
      </c>
      <c r="N10" s="2">
        <v>99</v>
      </c>
      <c r="O10" s="2">
        <v>198</v>
      </c>
      <c r="P10" s="1">
        <v>5</v>
      </c>
      <c r="Q10" s="1">
        <v>1.8181818181818099</v>
      </c>
      <c r="R10" s="1">
        <v>3.63636363636363</v>
      </c>
    </row>
    <row r="11" spans="1:18" x14ac:dyDescent="0.25">
      <c r="A11">
        <v>77.143000000000001</v>
      </c>
      <c r="B11">
        <v>14</v>
      </c>
      <c r="C11">
        <v>5</v>
      </c>
      <c r="D11">
        <v>3</v>
      </c>
      <c r="E11" s="3">
        <v>2.7728999999999999</v>
      </c>
      <c r="F11" s="1">
        <v>11.8252373825714</v>
      </c>
      <c r="G11" s="1">
        <f t="shared" si="0"/>
        <v>1.478154672821425</v>
      </c>
      <c r="H11" s="3">
        <v>55.184441118666598</v>
      </c>
      <c r="I11" s="3">
        <f>G11*R11</f>
        <v>5.340428828611306</v>
      </c>
      <c r="J11" s="3">
        <v>165.55332335599999</v>
      </c>
      <c r="K11" s="3">
        <v>-25584297.499756001</v>
      </c>
      <c r="L11" s="3">
        <v>55.631919316947403</v>
      </c>
      <c r="M11" s="2">
        <v>77.143000000000001</v>
      </c>
      <c r="N11" s="2">
        <v>99.642875000000004</v>
      </c>
      <c r="O11" s="2">
        <v>199.28575000000001</v>
      </c>
      <c r="P11" s="1">
        <v>4.6666580247073597</v>
      </c>
      <c r="Q11" s="1">
        <v>1.8064512891664299</v>
      </c>
      <c r="R11" s="1">
        <v>3.6129025783328701</v>
      </c>
    </row>
    <row r="12" spans="1:18" x14ac:dyDescent="0.25">
      <c r="A12">
        <v>80</v>
      </c>
      <c r="B12">
        <v>9</v>
      </c>
      <c r="C12">
        <v>5</v>
      </c>
      <c r="D12">
        <v>2</v>
      </c>
      <c r="E12" s="3">
        <v>2.7810000000000001</v>
      </c>
      <c r="F12" s="1">
        <v>11.838342482222201</v>
      </c>
      <c r="G12" s="1">
        <f t="shared" si="0"/>
        <v>1.4797928102777751</v>
      </c>
      <c r="H12" s="3">
        <v>53.272541169999997</v>
      </c>
      <c r="I12" s="3">
        <f>G12*R12</f>
        <v>5.3272541169999901</v>
      </c>
      <c r="J12" s="3">
        <v>106.54508233999999</v>
      </c>
      <c r="K12" s="3">
        <v>-25584297.9086968</v>
      </c>
      <c r="L12" s="3">
        <v>55.222978536039498</v>
      </c>
      <c r="M12" s="2">
        <v>80</v>
      </c>
      <c r="N12" s="2">
        <v>100</v>
      </c>
      <c r="O12" s="2">
        <v>200</v>
      </c>
      <c r="P12" s="1">
        <v>4.5</v>
      </c>
      <c r="Q12" s="1">
        <v>1.8</v>
      </c>
      <c r="R12" s="1">
        <v>3.6</v>
      </c>
    </row>
    <row r="13" spans="1:18" s="4" customFormat="1" x14ac:dyDescent="0.25">
      <c r="A13" s="4">
        <v>83.076999999999998</v>
      </c>
      <c r="B13" s="4">
        <v>13</v>
      </c>
      <c r="C13" s="4">
        <v>9</v>
      </c>
      <c r="D13" s="4">
        <v>3</v>
      </c>
      <c r="E13" s="5">
        <v>2.7894000000000001</v>
      </c>
      <c r="F13" s="6">
        <v>11.8549106024615</v>
      </c>
      <c r="G13" s="6">
        <f t="shared" si="0"/>
        <v>1.4818638253076875</v>
      </c>
      <c r="H13" s="5">
        <v>51.371279277333301</v>
      </c>
      <c r="I13" s="5">
        <f>G13*R13</f>
        <v>5.314269761039264</v>
      </c>
      <c r="J13" s="5">
        <v>154.113837832</v>
      </c>
      <c r="K13" s="5">
        <v>-25584297.944635499</v>
      </c>
      <c r="L13" s="5">
        <v>55.187039799988199</v>
      </c>
      <c r="M13" s="7">
        <v>83.076999999999998</v>
      </c>
      <c r="N13" s="7">
        <v>100.384625</v>
      </c>
      <c r="O13" s="7">
        <v>200.76925</v>
      </c>
      <c r="P13" s="6">
        <v>4.3333293209913597</v>
      </c>
      <c r="Q13" s="6">
        <v>1.79310327652267</v>
      </c>
      <c r="R13" s="6">
        <v>3.58620655304534</v>
      </c>
    </row>
    <row r="14" spans="1:18" x14ac:dyDescent="0.25">
      <c r="A14">
        <v>85.713999999999999</v>
      </c>
      <c r="B14">
        <v>21</v>
      </c>
      <c r="C14">
        <v>17</v>
      </c>
      <c r="D14">
        <v>5</v>
      </c>
      <c r="E14" s="3">
        <v>2.7907000000000002</v>
      </c>
      <c r="F14" s="1">
        <v>11.8658242607142</v>
      </c>
      <c r="G14" s="1">
        <f t="shared" si="0"/>
        <v>1.483228032589275</v>
      </c>
      <c r="H14" s="3">
        <v>49.836461894999999</v>
      </c>
      <c r="I14" s="3">
        <f>G14*R14</f>
        <v>5.3017531454797915</v>
      </c>
      <c r="J14" s="3">
        <v>249.18230947500001</v>
      </c>
      <c r="K14" s="3">
        <v>-25584297.8168732</v>
      </c>
      <c r="L14" s="3">
        <v>55.314802095293999</v>
      </c>
      <c r="M14" s="2">
        <v>85.713999999999999</v>
      </c>
      <c r="N14" s="2">
        <v>100.714249999999</v>
      </c>
      <c r="O14" s="2">
        <v>201.42849999999899</v>
      </c>
      <c r="P14" s="1">
        <v>4.2000140000466599</v>
      </c>
      <c r="Q14" s="1">
        <v>1.7872346763243501</v>
      </c>
      <c r="R14" s="1">
        <v>3.5744693526487001</v>
      </c>
    </row>
    <row r="15" spans="1:18" x14ac:dyDescent="0.25">
      <c r="A15">
        <v>86.897000000000006</v>
      </c>
      <c r="B15">
        <v>29</v>
      </c>
      <c r="C15">
        <v>25</v>
      </c>
      <c r="D15">
        <v>7</v>
      </c>
      <c r="E15" s="3">
        <v>2.7907000000000002</v>
      </c>
      <c r="F15" s="1">
        <v>11.8695706676551</v>
      </c>
      <c r="G15" s="1">
        <f t="shared" si="0"/>
        <v>1.4836963334568876</v>
      </c>
      <c r="H15" s="3">
        <v>49.173935623142803</v>
      </c>
      <c r="I15" s="3">
        <f>G15*R15</f>
        <v>5.2956516635404842</v>
      </c>
      <c r="J15" s="3">
        <v>344.217549362</v>
      </c>
      <c r="K15" s="3">
        <v>-25584297.527183101</v>
      </c>
      <c r="L15" s="3">
        <v>55.604492224752903</v>
      </c>
      <c r="M15" s="2">
        <v>86.897000000000006</v>
      </c>
      <c r="N15" s="2">
        <v>100.86212500000001</v>
      </c>
      <c r="O15" s="2">
        <v>201.72425000000001</v>
      </c>
      <c r="P15" s="1">
        <v>4.1428357710853003</v>
      </c>
      <c r="Q15" s="1">
        <v>1.7846143931629399</v>
      </c>
      <c r="R15" s="1">
        <v>3.5692287863258798</v>
      </c>
    </row>
    <row r="16" spans="1:18" x14ac:dyDescent="0.25">
      <c r="A16">
        <v>90</v>
      </c>
      <c r="B16">
        <v>4</v>
      </c>
      <c r="C16">
        <v>1</v>
      </c>
      <c r="D16">
        <v>1</v>
      </c>
      <c r="E16" s="3">
        <v>2.7886000000000002</v>
      </c>
      <c r="F16" s="1">
        <v>11.8899787</v>
      </c>
      <c r="G16" s="1">
        <f t="shared" si="0"/>
        <v>1.4862473375</v>
      </c>
      <c r="H16" s="3">
        <v>47.559914800000001</v>
      </c>
      <c r="I16" s="3">
        <f>G16*R16</f>
        <v>5.2844349777777699</v>
      </c>
      <c r="J16" s="3">
        <v>47.559914800000001</v>
      </c>
      <c r="K16" s="3">
        <v>-25584296.7294119</v>
      </c>
      <c r="L16" s="3">
        <v>56.402263410389402</v>
      </c>
      <c r="M16" s="2">
        <v>90</v>
      </c>
      <c r="N16" s="2">
        <v>101.25</v>
      </c>
      <c r="O16" s="2">
        <v>202.5</v>
      </c>
      <c r="P16" s="1">
        <v>4</v>
      </c>
      <c r="Q16" s="1">
        <v>1.7777777777777699</v>
      </c>
      <c r="R16" s="1">
        <v>3.55555555555555</v>
      </c>
    </row>
    <row r="17" spans="1:18" x14ac:dyDescent="0.25">
      <c r="A17">
        <v>93.912999999999997</v>
      </c>
      <c r="B17">
        <v>23</v>
      </c>
      <c r="C17">
        <v>4</v>
      </c>
      <c r="D17">
        <v>6</v>
      </c>
      <c r="E17" s="3">
        <v>2.7945000000000002</v>
      </c>
      <c r="F17" s="1">
        <v>11.902426172130401</v>
      </c>
      <c r="G17" s="1">
        <f t="shared" si="0"/>
        <v>1.4878032715163001</v>
      </c>
      <c r="H17" s="3">
        <v>45.6259669931666</v>
      </c>
      <c r="I17" s="3">
        <f>G17*R17</f>
        <v>5.2645349342828194</v>
      </c>
      <c r="J17" s="3">
        <v>273.755801959</v>
      </c>
      <c r="K17" s="3">
        <v>-25584294.944578402</v>
      </c>
      <c r="L17" s="3">
        <v>58.187096886336803</v>
      </c>
      <c r="M17" s="2">
        <v>93.912999999999997</v>
      </c>
      <c r="N17" s="2">
        <v>101.739125</v>
      </c>
      <c r="O17" s="2">
        <v>203.47825</v>
      </c>
      <c r="P17" s="1">
        <v>3.8333351080255098</v>
      </c>
      <c r="Q17" s="1">
        <v>1.7692308637409599</v>
      </c>
      <c r="R17" s="1">
        <v>3.5384617274819199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4F907-C92D-42E0-9A61-495A771A3113}">
  <dimension ref="A1:R13"/>
  <sheetViews>
    <sheetView workbookViewId="0">
      <selection activeCell="A9" sqref="A9:XFD9"/>
    </sheetView>
  </sheetViews>
  <sheetFormatPr defaultRowHeight="15" x14ac:dyDescent="0.25"/>
  <cols>
    <col min="1" max="1" width="16.140625" customWidth="1"/>
    <col min="5" max="5" width="14" customWidth="1"/>
    <col min="6" max="6" width="13.85546875" customWidth="1"/>
    <col min="7" max="7" width="12.85546875" customWidth="1"/>
    <col min="11" max="11" width="15.140625" customWidth="1"/>
    <col min="13" max="13" width="12.42578125" customWidth="1"/>
  </cols>
  <sheetData>
    <row r="1" spans="1:18" x14ac:dyDescent="0.25">
      <c r="A1" t="s">
        <v>6</v>
      </c>
      <c r="B1" t="s">
        <v>0</v>
      </c>
      <c r="C1" t="s">
        <v>1</v>
      </c>
      <c r="D1" t="s">
        <v>2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3</v>
      </c>
      <c r="Q1" t="s">
        <v>4</v>
      </c>
      <c r="R1" t="s">
        <v>5</v>
      </c>
    </row>
    <row r="2" spans="1:18" x14ac:dyDescent="0.25">
      <c r="A2">
        <v>280</v>
      </c>
      <c r="B2">
        <v>9</v>
      </c>
      <c r="C2">
        <v>4</v>
      </c>
      <c r="D2">
        <v>7</v>
      </c>
      <c r="E2" s="3">
        <v>2.9533999999999998</v>
      </c>
      <c r="F2" s="1">
        <v>9.2531059227555499</v>
      </c>
      <c r="G2" s="1">
        <f>F2/8</f>
        <v>1.1566382403444437</v>
      </c>
      <c r="H2" s="3">
        <v>11.896850472114201</v>
      </c>
      <c r="I2" s="3">
        <f>G2*R2</f>
        <v>5.2048720815499969</v>
      </c>
      <c r="J2" s="3">
        <v>83.277953304799993</v>
      </c>
      <c r="K2" s="3">
        <v>-12468343.609910101</v>
      </c>
      <c r="L2" s="3">
        <v>0.72603655606508199</v>
      </c>
      <c r="M2" s="2">
        <v>280</v>
      </c>
      <c r="N2" s="2">
        <v>80</v>
      </c>
      <c r="O2" s="2">
        <v>160</v>
      </c>
      <c r="P2" s="1">
        <v>1.28571428571428</v>
      </c>
      <c r="Q2" s="1">
        <v>2.25</v>
      </c>
      <c r="R2" s="1">
        <v>4.5</v>
      </c>
    </row>
    <row r="3" spans="1:18" x14ac:dyDescent="0.25">
      <c r="A3">
        <v>281.73912999999999</v>
      </c>
      <c r="B3">
        <v>23</v>
      </c>
      <c r="C3">
        <v>9</v>
      </c>
      <c r="D3">
        <v>18</v>
      </c>
      <c r="E3" s="3">
        <v>2.9481999999999999</v>
      </c>
      <c r="F3" s="1">
        <v>9.2527799705217397</v>
      </c>
      <c r="G3" s="1">
        <f t="shared" ref="G3:G13" si="0">F3/8</f>
        <v>1.1565974963152175</v>
      </c>
      <c r="H3" s="3">
        <v>11.822996629</v>
      </c>
      <c r="I3" s="3">
        <f t="shared" ref="I3:I13" si="1">G3*R3</f>
        <v>5.1905838894190852</v>
      </c>
      <c r="J3" s="3">
        <v>212.81393932200001</v>
      </c>
      <c r="K3" s="3">
        <v>-12468344.184479499</v>
      </c>
      <c r="L3" s="3">
        <v>0.15146718174219101</v>
      </c>
      <c r="M3" s="2">
        <v>281.73912999999999</v>
      </c>
      <c r="N3" s="2">
        <v>80.217391249999906</v>
      </c>
      <c r="O3" s="2">
        <v>160.43478249999899</v>
      </c>
      <c r="P3" s="1">
        <v>1.2777777797496499</v>
      </c>
      <c r="Q3" s="1">
        <v>2.2439024405446402</v>
      </c>
      <c r="R3" s="1">
        <v>4.4878048810892901</v>
      </c>
    </row>
    <row r="4" spans="1:18" s="4" customFormat="1" x14ac:dyDescent="0.25">
      <c r="A4" s="4">
        <v>282.85700000000003</v>
      </c>
      <c r="B4" s="4">
        <v>14</v>
      </c>
      <c r="C4" s="4">
        <v>9</v>
      </c>
      <c r="D4" s="4">
        <v>11</v>
      </c>
      <c r="E4" s="5">
        <v>2.9447999999999999</v>
      </c>
      <c r="F4" s="6">
        <v>9.2531856995714197</v>
      </c>
      <c r="G4" s="6">
        <f t="shared" si="0"/>
        <v>1.1566482124464275</v>
      </c>
      <c r="H4" s="5">
        <v>11.776781799454501</v>
      </c>
      <c r="I4" s="5">
        <f t="shared" si="1"/>
        <v>5.1817851432677964</v>
      </c>
      <c r="J4" s="5">
        <v>129.54459979399999</v>
      </c>
      <c r="K4" s="5">
        <v>-12468344.3359467</v>
      </c>
      <c r="L4" s="5">
        <v>0</v>
      </c>
      <c r="M4" s="7">
        <v>282.85700000000003</v>
      </c>
      <c r="N4" s="7">
        <v>80.357124999999996</v>
      </c>
      <c r="O4" s="7">
        <v>160.71424999999999</v>
      </c>
      <c r="P4" s="6">
        <v>1.27272791551914</v>
      </c>
      <c r="Q4" s="6">
        <v>2.24000049777788</v>
      </c>
      <c r="R4" s="6">
        <v>4.4800009955557698</v>
      </c>
    </row>
    <row r="5" spans="1:18" x14ac:dyDescent="0.25">
      <c r="A5">
        <v>284.21100000000001</v>
      </c>
      <c r="B5">
        <v>19</v>
      </c>
      <c r="C5">
        <v>14</v>
      </c>
      <c r="D5">
        <v>15</v>
      </c>
      <c r="E5" s="3">
        <v>2.9401000000000002</v>
      </c>
      <c r="F5" s="1">
        <v>9.2546188172631503</v>
      </c>
      <c r="G5" s="1">
        <f t="shared" si="0"/>
        <v>1.1568273521578938</v>
      </c>
      <c r="H5" s="3">
        <v>11.722517168533299</v>
      </c>
      <c r="I5" s="3">
        <f t="shared" si="1"/>
        <v>5.1716949481066479</v>
      </c>
      <c r="J5" s="3">
        <v>175.837757528</v>
      </c>
      <c r="K5" s="3">
        <v>-12468344.3118387</v>
      </c>
      <c r="L5" s="3">
        <v>2.4107957258820499E-2</v>
      </c>
      <c r="M5" s="2">
        <v>284.21100000000001</v>
      </c>
      <c r="N5" s="2">
        <v>80.526375000000002</v>
      </c>
      <c r="O5" s="2">
        <v>161.05275</v>
      </c>
      <c r="P5" s="1">
        <v>1.2666645555590701</v>
      </c>
      <c r="Q5" s="1">
        <v>2.23529247404965</v>
      </c>
      <c r="R5" s="1">
        <v>4.4705849480993001</v>
      </c>
    </row>
    <row r="6" spans="1:18" x14ac:dyDescent="0.25">
      <c r="A6">
        <v>285</v>
      </c>
      <c r="B6">
        <v>24</v>
      </c>
      <c r="C6">
        <v>19</v>
      </c>
      <c r="D6">
        <v>19</v>
      </c>
      <c r="E6" s="3">
        <v>2.9369000000000001</v>
      </c>
      <c r="F6" s="1">
        <v>9.2548892682500004</v>
      </c>
      <c r="G6" s="1">
        <f t="shared" si="0"/>
        <v>1.15686115853125</v>
      </c>
      <c r="H6" s="3">
        <v>11.690386444105201</v>
      </c>
      <c r="I6" s="3">
        <f t="shared" si="1"/>
        <v>5.1655195915813872</v>
      </c>
      <c r="J6" s="3">
        <v>222.11734243800001</v>
      </c>
      <c r="K6" s="3">
        <v>-12468344.182642899</v>
      </c>
      <c r="L6" s="3">
        <v>0.15330379642546099</v>
      </c>
      <c r="M6" s="2">
        <v>285</v>
      </c>
      <c r="N6" s="2">
        <v>80.625</v>
      </c>
      <c r="O6" s="2">
        <v>161.25</v>
      </c>
      <c r="P6" s="1">
        <v>1.26315789473684</v>
      </c>
      <c r="Q6" s="1">
        <v>2.2325581395348801</v>
      </c>
      <c r="R6" s="1">
        <v>4.4651162790697603</v>
      </c>
    </row>
    <row r="7" spans="1:18" x14ac:dyDescent="0.25">
      <c r="A7">
        <v>60</v>
      </c>
      <c r="B7">
        <v>6</v>
      </c>
      <c r="C7">
        <v>1</v>
      </c>
      <c r="D7">
        <v>1</v>
      </c>
      <c r="E7" s="3">
        <v>2.3898000000000001</v>
      </c>
      <c r="F7" s="1">
        <v>11.783860424866599</v>
      </c>
      <c r="G7" s="1">
        <f t="shared" si="0"/>
        <v>1.4729825531083249</v>
      </c>
      <c r="H7" s="3">
        <v>70.703162549200002</v>
      </c>
      <c r="I7" s="3">
        <f t="shared" si="1"/>
        <v>5.4387048114768888</v>
      </c>
      <c r="J7" s="3">
        <v>70.703162549200002</v>
      </c>
      <c r="K7" s="3">
        <v>-12468275.0248904</v>
      </c>
      <c r="L7" s="3">
        <v>69.311056260019498</v>
      </c>
      <c r="M7" s="2">
        <v>60</v>
      </c>
      <c r="N7" s="2">
        <v>97.5</v>
      </c>
      <c r="O7" s="2">
        <v>195</v>
      </c>
      <c r="P7" s="1">
        <v>6</v>
      </c>
      <c r="Q7" s="1">
        <v>1.84615384615384</v>
      </c>
      <c r="R7" s="1">
        <v>3.6923076923076898</v>
      </c>
    </row>
    <row r="8" spans="1:18" x14ac:dyDescent="0.25">
      <c r="A8">
        <v>63.529000000000003</v>
      </c>
      <c r="B8">
        <v>17</v>
      </c>
      <c r="C8">
        <v>6</v>
      </c>
      <c r="D8">
        <v>3</v>
      </c>
      <c r="E8" s="3">
        <v>2.4037999999999999</v>
      </c>
      <c r="F8" s="1">
        <v>11.8111222483529</v>
      </c>
      <c r="G8" s="1">
        <f t="shared" si="0"/>
        <v>1.4763902810441125</v>
      </c>
      <c r="H8" s="3">
        <v>66.929692740666596</v>
      </c>
      <c r="I8" s="3">
        <f t="shared" si="1"/>
        <v>5.4267346957254192</v>
      </c>
      <c r="J8" s="3">
        <v>200.789078222</v>
      </c>
      <c r="K8" s="3">
        <v>-12468275.935201099</v>
      </c>
      <c r="L8" s="3">
        <v>68.400745632126899</v>
      </c>
      <c r="M8" s="2">
        <v>63.529000000000003</v>
      </c>
      <c r="N8" s="2">
        <v>97.941125</v>
      </c>
      <c r="O8" s="2">
        <v>195.88225</v>
      </c>
      <c r="P8" s="1">
        <v>5.6667033952997796</v>
      </c>
      <c r="Q8" s="1">
        <v>1.8378388036690401</v>
      </c>
      <c r="R8" s="1">
        <v>3.6756776073380801</v>
      </c>
    </row>
    <row r="9" spans="1:18" s="4" customFormat="1" x14ac:dyDescent="0.25">
      <c r="A9" s="4">
        <v>65.454999999999998</v>
      </c>
      <c r="B9" s="4">
        <v>11</v>
      </c>
      <c r="C9" s="4">
        <v>6</v>
      </c>
      <c r="D9" s="4">
        <v>2</v>
      </c>
      <c r="E9" s="5">
        <v>2.4093</v>
      </c>
      <c r="F9" s="6">
        <v>11.8183024452727</v>
      </c>
      <c r="G9" s="6">
        <f t="shared" si="0"/>
        <v>1.4772878056590875</v>
      </c>
      <c r="H9" s="5">
        <v>65.000663449000001</v>
      </c>
      <c r="I9" s="5">
        <f t="shared" si="1"/>
        <v>5.4167188194080715</v>
      </c>
      <c r="J9" s="5">
        <v>130.001326898</v>
      </c>
      <c r="K9" s="5">
        <v>-12468276.2419804</v>
      </c>
      <c r="L9" s="5">
        <v>68.093966251239095</v>
      </c>
      <c r="M9" s="7">
        <v>65.454999999999998</v>
      </c>
      <c r="N9" s="7">
        <v>98.181875000000005</v>
      </c>
      <c r="O9" s="7">
        <v>196.36375000000001</v>
      </c>
      <c r="P9" s="6">
        <v>5.4999618058207904</v>
      </c>
      <c r="Q9" s="6">
        <v>1.8333322723771499</v>
      </c>
      <c r="R9" s="6">
        <v>3.66666454475431</v>
      </c>
    </row>
    <row r="10" spans="1:18" x14ac:dyDescent="0.25">
      <c r="A10">
        <v>68.570999999999998</v>
      </c>
      <c r="B10">
        <v>21</v>
      </c>
      <c r="C10">
        <v>16</v>
      </c>
      <c r="D10">
        <v>4</v>
      </c>
      <c r="E10" s="3">
        <v>2.4234</v>
      </c>
      <c r="F10" s="1">
        <v>11.8329794410476</v>
      </c>
      <c r="G10" s="1">
        <f t="shared" si="0"/>
        <v>1.47912243013095</v>
      </c>
      <c r="H10" s="3">
        <v>62.123142065499998</v>
      </c>
      <c r="I10" s="3">
        <f t="shared" si="1"/>
        <v>5.4020152893995999</v>
      </c>
      <c r="J10" s="3">
        <v>248.49256826199999</v>
      </c>
      <c r="K10" s="3">
        <v>-12468276.521830101</v>
      </c>
      <c r="L10" s="3">
        <v>67.814116585999699</v>
      </c>
      <c r="M10" s="2">
        <v>68.570999999999998</v>
      </c>
      <c r="N10" s="2">
        <v>98.571375000000003</v>
      </c>
      <c r="O10" s="2">
        <v>197.14275000000001</v>
      </c>
      <c r="P10" s="1">
        <v>5.2500328127050704</v>
      </c>
      <c r="Q10" s="1">
        <v>1.8260879489608399</v>
      </c>
      <c r="R10" s="1">
        <v>3.6521758979216798</v>
      </c>
    </row>
    <row r="11" spans="1:18" x14ac:dyDescent="0.25">
      <c r="A11">
        <v>72</v>
      </c>
      <c r="B11">
        <v>5</v>
      </c>
      <c r="C11">
        <v>1</v>
      </c>
      <c r="D11">
        <v>1</v>
      </c>
      <c r="E11" s="3">
        <v>2.4266999999999999</v>
      </c>
      <c r="F11" s="1">
        <v>11.8454442032</v>
      </c>
      <c r="G11" s="1">
        <f t="shared" si="0"/>
        <v>1.4806805253999999</v>
      </c>
      <c r="H11" s="3">
        <v>59.227221016000001</v>
      </c>
      <c r="I11" s="3">
        <f t="shared" si="1"/>
        <v>5.3842928196363538</v>
      </c>
      <c r="J11" s="3">
        <v>59.227221016000001</v>
      </c>
      <c r="K11" s="3">
        <v>-12468276.3174424</v>
      </c>
      <c r="L11" s="3">
        <v>68.018504332750993</v>
      </c>
      <c r="M11" s="2">
        <v>72</v>
      </c>
      <c r="N11" s="2">
        <v>99</v>
      </c>
      <c r="O11" s="2">
        <v>198</v>
      </c>
      <c r="P11" s="1">
        <v>5</v>
      </c>
      <c r="Q11" s="1">
        <v>1.8181818181818099</v>
      </c>
      <c r="R11" s="1">
        <v>3.63636363636363</v>
      </c>
    </row>
    <row r="12" spans="1:18" x14ac:dyDescent="0.25">
      <c r="A12">
        <v>75</v>
      </c>
      <c r="B12">
        <v>24</v>
      </c>
      <c r="C12">
        <v>5</v>
      </c>
      <c r="D12">
        <v>5</v>
      </c>
      <c r="E12" s="3">
        <v>2.4373999999999998</v>
      </c>
      <c r="F12" s="1">
        <v>11.855666525041601</v>
      </c>
      <c r="G12" s="1">
        <f t="shared" si="0"/>
        <v>1.4819583156302001</v>
      </c>
      <c r="H12" s="3">
        <v>56.9071993202</v>
      </c>
      <c r="I12" s="3">
        <f t="shared" si="1"/>
        <v>5.3686037094527972</v>
      </c>
      <c r="J12" s="3">
        <v>284.53599660100002</v>
      </c>
      <c r="K12" s="3">
        <v>-12468275.821711799</v>
      </c>
      <c r="L12" s="3">
        <v>68.514234846457796</v>
      </c>
      <c r="M12" s="2">
        <v>75</v>
      </c>
      <c r="N12" s="2">
        <v>99.375</v>
      </c>
      <c r="O12" s="2">
        <v>198.75</v>
      </c>
      <c r="P12" s="1">
        <v>4.8</v>
      </c>
      <c r="Q12" s="1">
        <v>1.8113207547169801</v>
      </c>
      <c r="R12" s="1">
        <v>3.6226415094339601</v>
      </c>
    </row>
    <row r="13" spans="1:18" x14ac:dyDescent="0.25">
      <c r="A13">
        <v>77.143000000000001</v>
      </c>
      <c r="B13">
        <v>14</v>
      </c>
      <c r="C13">
        <v>5</v>
      </c>
      <c r="D13">
        <v>3</v>
      </c>
      <c r="E13" s="3">
        <v>2.4445000000000001</v>
      </c>
      <c r="F13" s="1">
        <v>11.8625748411428</v>
      </c>
      <c r="G13" s="1">
        <f t="shared" si="0"/>
        <v>1.48282185514285</v>
      </c>
      <c r="H13" s="3">
        <v>55.358682592000001</v>
      </c>
      <c r="I13" s="3">
        <f t="shared" si="1"/>
        <v>5.3572909036539329</v>
      </c>
      <c r="J13" s="3">
        <v>166.076047776</v>
      </c>
      <c r="K13" s="3">
        <v>-12468275.246373599</v>
      </c>
      <c r="L13" s="3">
        <v>69.089573113247695</v>
      </c>
      <c r="M13" s="2">
        <v>77.143000000000001</v>
      </c>
      <c r="N13" s="2">
        <v>99.642875000000004</v>
      </c>
      <c r="O13" s="2">
        <v>199.28575000000001</v>
      </c>
      <c r="P13" s="1">
        <v>4.6666580247073597</v>
      </c>
      <c r="Q13" s="1">
        <v>1.8064512891664299</v>
      </c>
      <c r="R13" s="1">
        <v>3.6129025783328701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31207-3885-4A0D-A7A9-E4783906DCB4}">
  <dimension ref="A1:R15"/>
  <sheetViews>
    <sheetView workbookViewId="0">
      <selection activeCell="A6" sqref="A6:XFD6"/>
    </sheetView>
  </sheetViews>
  <sheetFormatPr defaultRowHeight="15" x14ac:dyDescent="0.25"/>
  <cols>
    <col min="11" max="11" width="12.28515625" bestFit="1" customWidth="1"/>
    <col min="12" max="12" width="9.28515625" bestFit="1" customWidth="1"/>
    <col min="13" max="13" width="16.140625" customWidth="1"/>
    <col min="14" max="14" width="17" customWidth="1"/>
    <col min="15" max="15" width="16.85546875" customWidth="1"/>
    <col min="16" max="16" width="21.7109375" customWidth="1"/>
    <col min="17" max="17" width="17.42578125" customWidth="1"/>
    <col min="18" max="18" width="20" customWidth="1"/>
  </cols>
  <sheetData>
    <row r="1" spans="1:18" x14ac:dyDescent="0.25">
      <c r="A1" t="s">
        <v>6</v>
      </c>
      <c r="B1" t="s">
        <v>0</v>
      </c>
      <c r="C1" t="s">
        <v>1</v>
      </c>
      <c r="D1" t="s">
        <v>2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3</v>
      </c>
      <c r="Q1" t="s">
        <v>4</v>
      </c>
      <c r="R1" t="s">
        <v>5</v>
      </c>
    </row>
    <row r="2" spans="1:18" x14ac:dyDescent="0.25">
      <c r="A2">
        <v>65.454999999999998</v>
      </c>
      <c r="B2">
        <v>11</v>
      </c>
      <c r="C2">
        <v>6</v>
      </c>
      <c r="D2">
        <v>2</v>
      </c>
      <c r="E2" s="3">
        <v>3.0478999999999998</v>
      </c>
      <c r="F2" s="1">
        <v>11.8528332811818</v>
      </c>
      <c r="G2" s="1">
        <f>F2/8</f>
        <v>1.481604160147725</v>
      </c>
      <c r="H2" s="3">
        <v>65.190583046499995</v>
      </c>
      <c r="I2" s="3">
        <f>G2*R2</f>
        <v>5.43254544337415</v>
      </c>
      <c r="J2" s="3">
        <v>130.38116609299999</v>
      </c>
      <c r="K2" s="3">
        <v>-12479377.076706201</v>
      </c>
      <c r="L2" s="3">
        <v>34.757260492071502</v>
      </c>
      <c r="M2" s="2">
        <v>65.454999999999998</v>
      </c>
      <c r="N2" s="2">
        <v>98.181875000000005</v>
      </c>
      <c r="O2" s="2">
        <v>196.36375000000001</v>
      </c>
      <c r="P2" s="1">
        <v>5.4999618058207904</v>
      </c>
      <c r="Q2" s="1">
        <v>1.8333322723771499</v>
      </c>
      <c r="R2" s="1">
        <v>3.66666454475431</v>
      </c>
    </row>
    <row r="3" spans="1:18" x14ac:dyDescent="0.25">
      <c r="A3">
        <v>67.5</v>
      </c>
      <c r="B3">
        <v>16</v>
      </c>
      <c r="C3">
        <v>11</v>
      </c>
      <c r="D3">
        <v>3</v>
      </c>
      <c r="E3" s="3">
        <v>3.0463</v>
      </c>
      <c r="F3" s="1">
        <v>11.862058697249999</v>
      </c>
      <c r="G3" s="1">
        <f t="shared" ref="G3:G15" si="0">F3/8</f>
        <v>1.4827573371562499</v>
      </c>
      <c r="H3" s="3">
        <v>63.264313051999999</v>
      </c>
      <c r="I3" s="3">
        <f t="shared" ref="I3:I15" si="1">G3*R3</f>
        <v>5.4226554044571316</v>
      </c>
      <c r="J3" s="3">
        <v>189.79293915599999</v>
      </c>
      <c r="K3" s="3">
        <v>-12479377.760273799</v>
      </c>
      <c r="L3" s="3">
        <v>34.0736928544938</v>
      </c>
      <c r="M3" s="2">
        <v>67.5</v>
      </c>
      <c r="N3" s="2">
        <v>98.4375</v>
      </c>
      <c r="O3" s="2">
        <v>196.875</v>
      </c>
      <c r="P3" s="1">
        <v>5.3333333333333304</v>
      </c>
      <c r="Q3" s="1">
        <v>1.8285714285714201</v>
      </c>
      <c r="R3" s="1">
        <v>3.6571428571428499</v>
      </c>
    </row>
    <row r="4" spans="1:18" x14ac:dyDescent="0.25">
      <c r="A4">
        <v>69.230999999999995</v>
      </c>
      <c r="B4">
        <v>26</v>
      </c>
      <c r="C4">
        <v>21</v>
      </c>
      <c r="D4">
        <v>5</v>
      </c>
      <c r="E4" s="3">
        <v>3.0457000000000001</v>
      </c>
      <c r="F4" s="1">
        <v>11.871660208730701</v>
      </c>
      <c r="G4" s="1">
        <f t="shared" si="0"/>
        <v>1.4839575260913376</v>
      </c>
      <c r="H4" s="3">
        <v>61.732633085400003</v>
      </c>
      <c r="I4" s="3">
        <f t="shared" si="1"/>
        <v>5.4151416697304704</v>
      </c>
      <c r="J4" s="3">
        <v>308.66316542700002</v>
      </c>
      <c r="K4" s="3">
        <v>-12479378.1521957</v>
      </c>
      <c r="L4" s="3">
        <v>33.6817709319293</v>
      </c>
      <c r="M4" s="2">
        <v>69.230999999999995</v>
      </c>
      <c r="N4" s="2">
        <v>98.653874999999999</v>
      </c>
      <c r="O4" s="2">
        <v>197.30775</v>
      </c>
      <c r="P4" s="1">
        <v>5.1999826667244404</v>
      </c>
      <c r="Q4" s="1">
        <v>1.82456087001144</v>
      </c>
      <c r="R4" s="1">
        <v>3.6491217400228799</v>
      </c>
    </row>
    <row r="5" spans="1:18" x14ac:dyDescent="0.25">
      <c r="A5">
        <v>72</v>
      </c>
      <c r="B5">
        <v>5</v>
      </c>
      <c r="C5">
        <v>1</v>
      </c>
      <c r="D5">
        <v>1</v>
      </c>
      <c r="E5" s="3">
        <v>3.0434000000000001</v>
      </c>
      <c r="F5" s="1">
        <v>11.88241008316</v>
      </c>
      <c r="G5" s="1">
        <f t="shared" si="0"/>
        <v>1.485301260395</v>
      </c>
      <c r="H5" s="3">
        <v>59.412050415800003</v>
      </c>
      <c r="I5" s="3">
        <f t="shared" si="1"/>
        <v>5.4010954923454451</v>
      </c>
      <c r="J5" s="3">
        <v>59.412050415800003</v>
      </c>
      <c r="K5" s="3">
        <v>-12479378.682307201</v>
      </c>
      <c r="L5" s="3">
        <v>33.151659496128502</v>
      </c>
      <c r="M5" s="2">
        <v>72</v>
      </c>
      <c r="N5" s="2">
        <v>99</v>
      </c>
      <c r="O5" s="2">
        <v>198</v>
      </c>
      <c r="P5" s="1">
        <v>5</v>
      </c>
      <c r="Q5" s="1">
        <v>1.8181818181818099</v>
      </c>
      <c r="R5" s="1">
        <v>3.63636363636363</v>
      </c>
    </row>
    <row r="6" spans="1:18" s="4" customFormat="1" x14ac:dyDescent="0.25">
      <c r="A6" s="4">
        <v>75</v>
      </c>
      <c r="B6" s="4">
        <v>24</v>
      </c>
      <c r="C6" s="4">
        <v>5</v>
      </c>
      <c r="D6" s="4">
        <v>5</v>
      </c>
      <c r="E6" s="5">
        <v>3.0427</v>
      </c>
      <c r="F6" s="6">
        <v>11.895413671875</v>
      </c>
      <c r="G6" s="6">
        <f t="shared" si="0"/>
        <v>1.486926708984375</v>
      </c>
      <c r="H6" s="5">
        <v>57.097985625</v>
      </c>
      <c r="I6" s="5">
        <f t="shared" si="1"/>
        <v>5.3866024174528269</v>
      </c>
      <c r="J6" s="5">
        <v>285.48992812500001</v>
      </c>
      <c r="K6" s="5">
        <v>-12479378.771963401</v>
      </c>
      <c r="L6" s="5">
        <v>33.0620032325387</v>
      </c>
      <c r="M6" s="7">
        <v>75</v>
      </c>
      <c r="N6" s="7">
        <v>99.375</v>
      </c>
      <c r="O6" s="7">
        <v>198.75</v>
      </c>
      <c r="P6" s="6">
        <v>4.8</v>
      </c>
      <c r="Q6" s="6">
        <v>1.8113207547169801</v>
      </c>
      <c r="R6" s="6">
        <v>3.6226415094339601</v>
      </c>
    </row>
    <row r="7" spans="1:18" x14ac:dyDescent="0.25">
      <c r="A7">
        <v>75.789000000000001</v>
      </c>
      <c r="B7">
        <v>19</v>
      </c>
      <c r="C7">
        <v>5</v>
      </c>
      <c r="D7">
        <v>4</v>
      </c>
      <c r="E7" s="3">
        <v>3.0426000000000002</v>
      </c>
      <c r="F7" s="1">
        <v>11.8984243307894</v>
      </c>
      <c r="G7" s="1">
        <f t="shared" si="0"/>
        <v>1.487303041348675</v>
      </c>
      <c r="H7" s="3">
        <v>56.517515571250001</v>
      </c>
      <c r="I7" s="3">
        <f t="shared" si="1"/>
        <v>5.3826237345379004</v>
      </c>
      <c r="J7" s="3">
        <v>226.07006228500001</v>
      </c>
      <c r="K7" s="3">
        <v>-12479378.725712599</v>
      </c>
      <c r="L7" s="3">
        <v>33.108254127204397</v>
      </c>
      <c r="M7" s="2">
        <v>75.789000000000001</v>
      </c>
      <c r="N7" s="2">
        <v>99.473624999999998</v>
      </c>
      <c r="O7" s="2">
        <v>198.94725</v>
      </c>
      <c r="P7" s="1">
        <v>4.7500296876855401</v>
      </c>
      <c r="Q7" s="1">
        <v>1.80952488662195</v>
      </c>
      <c r="R7" s="1">
        <v>3.6190497732439102</v>
      </c>
    </row>
    <row r="8" spans="1:18" x14ac:dyDescent="0.25">
      <c r="A8">
        <v>78.260999999999996</v>
      </c>
      <c r="B8">
        <v>23</v>
      </c>
      <c r="C8">
        <v>14</v>
      </c>
      <c r="D8">
        <v>5</v>
      </c>
      <c r="E8" s="3">
        <v>3.0426000000000002</v>
      </c>
      <c r="F8" s="1">
        <v>11.9093066763478</v>
      </c>
      <c r="G8" s="1">
        <f t="shared" si="0"/>
        <v>1.488663334543475</v>
      </c>
      <c r="H8" s="3">
        <v>54.7828107112</v>
      </c>
      <c r="I8" s="3">
        <f t="shared" si="1"/>
        <v>5.3708629176236862</v>
      </c>
      <c r="J8" s="3">
        <v>273.914053556</v>
      </c>
      <c r="K8" s="3">
        <v>-12479378.2987561</v>
      </c>
      <c r="L8" s="3">
        <v>33.535210540518101</v>
      </c>
      <c r="M8" s="2">
        <v>78.260999999999996</v>
      </c>
      <c r="N8" s="2">
        <v>99.782624999999996</v>
      </c>
      <c r="O8" s="2">
        <v>199.56524999999999</v>
      </c>
      <c r="P8" s="1">
        <v>4.5999923333461101</v>
      </c>
      <c r="Q8" s="1">
        <v>1.80392127386907</v>
      </c>
      <c r="R8" s="1">
        <v>3.6078425477381399</v>
      </c>
    </row>
    <row r="9" spans="1:18" x14ac:dyDescent="0.25">
      <c r="A9">
        <v>80</v>
      </c>
      <c r="B9">
        <v>9</v>
      </c>
      <c r="C9">
        <v>5</v>
      </c>
      <c r="D9">
        <v>2</v>
      </c>
      <c r="E9" s="3">
        <v>3.0398000000000001</v>
      </c>
      <c r="F9" s="1">
        <v>11.9142559252222</v>
      </c>
      <c r="G9" s="1">
        <f t="shared" si="0"/>
        <v>1.489281990652775</v>
      </c>
      <c r="H9" s="3">
        <v>53.614151663500003</v>
      </c>
      <c r="I9" s="3">
        <f t="shared" si="1"/>
        <v>5.3614151663499898</v>
      </c>
      <c r="J9" s="3">
        <v>107.22830332700001</v>
      </c>
      <c r="K9" s="3">
        <v>-12479377.8976741</v>
      </c>
      <c r="L9" s="3">
        <v>33.936292564496398</v>
      </c>
      <c r="M9" s="2">
        <v>80</v>
      </c>
      <c r="N9" s="2">
        <v>100</v>
      </c>
      <c r="O9" s="2">
        <v>200</v>
      </c>
      <c r="P9" s="1">
        <v>4.5</v>
      </c>
      <c r="Q9" s="1">
        <v>1.8</v>
      </c>
      <c r="R9" s="1">
        <v>3.6</v>
      </c>
    </row>
    <row r="10" spans="1:18" x14ac:dyDescent="0.25">
      <c r="A10">
        <v>280</v>
      </c>
      <c r="B10">
        <v>9</v>
      </c>
      <c r="C10">
        <v>4</v>
      </c>
      <c r="D10">
        <v>7</v>
      </c>
      <c r="E10" s="3">
        <v>2.9173</v>
      </c>
      <c r="F10" s="1">
        <v>9.2696911114555505</v>
      </c>
      <c r="G10" s="1">
        <f t="shared" si="0"/>
        <v>1.1587113889319438</v>
      </c>
      <c r="H10" s="3">
        <v>11.9181742861571</v>
      </c>
      <c r="I10" s="3">
        <f t="shared" si="1"/>
        <v>5.2142012501937476</v>
      </c>
      <c r="J10" s="3">
        <v>83.427220003100004</v>
      </c>
      <c r="K10" s="3">
        <v>-12479409.8540661</v>
      </c>
      <c r="L10" s="3">
        <v>1.9799005649983801</v>
      </c>
      <c r="M10" s="2">
        <v>280</v>
      </c>
      <c r="N10" s="2">
        <v>80</v>
      </c>
      <c r="O10" s="2">
        <v>160</v>
      </c>
      <c r="P10" s="1">
        <v>1.28571428571428</v>
      </c>
      <c r="Q10" s="1">
        <v>2.25</v>
      </c>
      <c r="R10" s="1">
        <v>4.5</v>
      </c>
    </row>
    <row r="11" spans="1:18" x14ac:dyDescent="0.25">
      <c r="A11">
        <v>284.21100000000001</v>
      </c>
      <c r="B11">
        <v>19</v>
      </c>
      <c r="C11">
        <v>14</v>
      </c>
      <c r="D11">
        <v>15</v>
      </c>
      <c r="E11" s="3">
        <v>2.9211</v>
      </c>
      <c r="F11" s="1">
        <v>9.2760807175789406</v>
      </c>
      <c r="G11" s="1">
        <f t="shared" si="0"/>
        <v>1.1595100896973676</v>
      </c>
      <c r="H11" s="3">
        <v>11.749702242266601</v>
      </c>
      <c r="I11" s="3">
        <f t="shared" si="1"/>
        <v>5.1836883541703207</v>
      </c>
      <c r="J11" s="3">
        <v>176.245533634</v>
      </c>
      <c r="K11" s="3">
        <v>-12479411.770846499</v>
      </c>
      <c r="L11" s="3">
        <v>6.3120223581790896E-2</v>
      </c>
      <c r="M11" s="2">
        <v>284.21100000000001</v>
      </c>
      <c r="N11" s="2">
        <v>80.526375000000002</v>
      </c>
      <c r="O11" s="2">
        <v>161.05275</v>
      </c>
      <c r="P11" s="1">
        <v>1.2666645555590701</v>
      </c>
      <c r="Q11" s="1">
        <v>2.23529247404965</v>
      </c>
      <c r="R11" s="1">
        <v>4.4705849480993001</v>
      </c>
    </row>
    <row r="12" spans="1:18" s="4" customFormat="1" x14ac:dyDescent="0.25">
      <c r="A12" s="4">
        <v>285</v>
      </c>
      <c r="B12" s="4">
        <v>24</v>
      </c>
      <c r="C12" s="4">
        <v>19</v>
      </c>
      <c r="D12" s="4">
        <v>19</v>
      </c>
      <c r="E12" s="5">
        <v>2.9214000000000002</v>
      </c>
      <c r="F12" s="6">
        <v>9.27816491137499</v>
      </c>
      <c r="G12" s="6">
        <f t="shared" si="0"/>
        <v>1.1597706139218737</v>
      </c>
      <c r="H12" s="5">
        <v>11.7197872564736</v>
      </c>
      <c r="I12" s="5">
        <f t="shared" si="1"/>
        <v>5.1785106482092882</v>
      </c>
      <c r="J12" s="5">
        <v>222.67595787299999</v>
      </c>
      <c r="K12" s="5">
        <v>-12479411.8339667</v>
      </c>
      <c r="L12" s="5">
        <v>0</v>
      </c>
      <c r="M12" s="7">
        <v>285</v>
      </c>
      <c r="N12" s="7">
        <v>80.625</v>
      </c>
      <c r="O12" s="7">
        <v>161.25</v>
      </c>
      <c r="P12" s="6">
        <v>1.26315789473684</v>
      </c>
      <c r="Q12" s="6">
        <v>2.2325581395348801</v>
      </c>
      <c r="R12" s="6">
        <v>4.4651162790697603</v>
      </c>
    </row>
    <row r="13" spans="1:18" x14ac:dyDescent="0.25">
      <c r="A13">
        <v>286.36399999999998</v>
      </c>
      <c r="B13">
        <v>44</v>
      </c>
      <c r="C13">
        <v>39</v>
      </c>
      <c r="D13">
        <v>35</v>
      </c>
      <c r="E13" s="3">
        <v>2.9243000000000001</v>
      </c>
      <c r="F13" s="1">
        <v>9.2799134823863607</v>
      </c>
      <c r="G13" s="1">
        <f t="shared" si="0"/>
        <v>1.1599891852982951</v>
      </c>
      <c r="H13" s="3">
        <v>11.666176949285701</v>
      </c>
      <c r="I13" s="3">
        <f t="shared" si="1"/>
        <v>5.168556500144013</v>
      </c>
      <c r="J13" s="3">
        <v>408.31619322500001</v>
      </c>
      <c r="K13" s="3">
        <v>-12479411.802938901</v>
      </c>
      <c r="L13" s="3">
        <v>3.1027734279632499E-2</v>
      </c>
      <c r="M13" s="2">
        <v>286.36399999999998</v>
      </c>
      <c r="N13" s="2">
        <v>80.795500000000004</v>
      </c>
      <c r="O13" s="2">
        <v>161.59100000000001</v>
      </c>
      <c r="P13" s="1">
        <v>1.2571412607729999</v>
      </c>
      <c r="Q13" s="1">
        <v>2.2278468479061302</v>
      </c>
      <c r="R13" s="1">
        <v>4.4556936958122604</v>
      </c>
    </row>
    <row r="14" spans="1:18" x14ac:dyDescent="0.25">
      <c r="A14">
        <v>288</v>
      </c>
      <c r="B14">
        <v>5</v>
      </c>
      <c r="C14">
        <v>4</v>
      </c>
      <c r="D14">
        <v>4</v>
      </c>
      <c r="E14" s="3">
        <v>2.9264999999999999</v>
      </c>
      <c r="F14" s="1">
        <v>9.2826662019999997</v>
      </c>
      <c r="G14" s="1">
        <f t="shared" si="0"/>
        <v>1.16033327525</v>
      </c>
      <c r="H14" s="3">
        <v>11.6033327525</v>
      </c>
      <c r="I14" s="3">
        <f t="shared" si="1"/>
        <v>5.1570367788888838</v>
      </c>
      <c r="J14" s="3">
        <v>46.41333101</v>
      </c>
      <c r="K14" s="3">
        <v>-12479411.438456301</v>
      </c>
      <c r="L14" s="3">
        <v>0.39551038108766001</v>
      </c>
      <c r="M14" s="2">
        <v>288</v>
      </c>
      <c r="N14" s="2">
        <v>81</v>
      </c>
      <c r="O14" s="2">
        <v>162</v>
      </c>
      <c r="P14" s="1">
        <v>1.25</v>
      </c>
      <c r="Q14" s="1">
        <v>2.2222222222222201</v>
      </c>
      <c r="R14" s="1">
        <v>4.4444444444444402</v>
      </c>
    </row>
    <row r="15" spans="1:18" x14ac:dyDescent="0.25">
      <c r="A15">
        <v>292.5</v>
      </c>
      <c r="B15">
        <v>16</v>
      </c>
      <c r="C15">
        <v>5</v>
      </c>
      <c r="D15">
        <v>13</v>
      </c>
      <c r="E15" s="3">
        <v>2.9355000000000002</v>
      </c>
      <c r="F15" s="1">
        <v>9.290464219375</v>
      </c>
      <c r="G15" s="1">
        <f t="shared" si="0"/>
        <v>1.161308027421875</v>
      </c>
      <c r="H15" s="3">
        <v>11.4344175007692</v>
      </c>
      <c r="I15" s="3">
        <f t="shared" si="1"/>
        <v>5.1257733624137858</v>
      </c>
      <c r="J15" s="3">
        <v>148.64742751</v>
      </c>
      <c r="K15" s="3">
        <v>-12479408.5519317</v>
      </c>
      <c r="L15" s="3">
        <v>3.2820350043475601</v>
      </c>
      <c r="M15" s="2">
        <v>292.5</v>
      </c>
      <c r="N15" s="2">
        <v>81.5625</v>
      </c>
      <c r="O15" s="2">
        <v>163.125</v>
      </c>
      <c r="P15" s="1">
        <v>1.2307692307692299</v>
      </c>
      <c r="Q15" s="1">
        <v>2.2068965517241299</v>
      </c>
      <c r="R15" s="1">
        <v>4.4137931034482696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ED241-1615-4E30-88B8-C09569F253B9}">
  <dimension ref="A1:R12"/>
  <sheetViews>
    <sheetView tabSelected="1" workbookViewId="0">
      <selection activeCell="J20" sqref="J20"/>
    </sheetView>
  </sheetViews>
  <sheetFormatPr defaultRowHeight="15" x14ac:dyDescent="0.25"/>
  <cols>
    <col min="11" max="11" width="12.28515625" bestFit="1" customWidth="1"/>
    <col min="12" max="12" width="9.28515625" bestFit="1" customWidth="1"/>
  </cols>
  <sheetData>
    <row r="1" spans="1:18" x14ac:dyDescent="0.25">
      <c r="A1" t="s">
        <v>6</v>
      </c>
      <c r="B1" t="s">
        <v>0</v>
      </c>
      <c r="C1" t="s">
        <v>1</v>
      </c>
      <c r="D1" t="s">
        <v>2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3</v>
      </c>
      <c r="Q1" t="s">
        <v>4</v>
      </c>
      <c r="R1" t="s">
        <v>5</v>
      </c>
    </row>
    <row r="2" spans="1:18" x14ac:dyDescent="0.25">
      <c r="A2">
        <v>282.85700000000003</v>
      </c>
      <c r="B2">
        <v>14</v>
      </c>
      <c r="C2">
        <v>9</v>
      </c>
      <c r="D2">
        <v>11</v>
      </c>
      <c r="E2" s="3">
        <v>2.9567999999999999</v>
      </c>
      <c r="F2" s="1">
        <v>9.2610511280000001</v>
      </c>
      <c r="G2" s="1">
        <f>F2/8</f>
        <v>1.157631391</v>
      </c>
      <c r="H2" s="3">
        <v>11.7867923447272</v>
      </c>
      <c r="I2" s="3">
        <f>G2*R2</f>
        <v>5.1861897841666105</v>
      </c>
      <c r="J2" s="3">
        <v>129.65471579199999</v>
      </c>
      <c r="K2" s="3">
        <v>-13284558.8185405</v>
      </c>
      <c r="L2" s="3">
        <v>0.40830492042005001</v>
      </c>
      <c r="M2" s="2">
        <v>282.85700000000003</v>
      </c>
      <c r="N2" s="2">
        <v>80.357124999999996</v>
      </c>
      <c r="O2" s="2">
        <v>160.71424999999999</v>
      </c>
      <c r="P2" s="1">
        <v>1.27272791551914</v>
      </c>
      <c r="Q2" s="1">
        <v>2.24000049777788</v>
      </c>
      <c r="R2" s="1">
        <v>4.4800009955557698</v>
      </c>
    </row>
    <row r="3" spans="1:18" x14ac:dyDescent="0.25">
      <c r="A3">
        <v>284.21100000000001</v>
      </c>
      <c r="B3">
        <v>19</v>
      </c>
      <c r="C3">
        <v>14</v>
      </c>
      <c r="D3">
        <v>15</v>
      </c>
      <c r="E3" s="3">
        <v>2.9584999999999999</v>
      </c>
      <c r="F3" s="1">
        <v>9.2616626927368397</v>
      </c>
      <c r="G3" s="1">
        <f t="shared" ref="G3:G12" si="0">F3/8</f>
        <v>1.157707836592105</v>
      </c>
      <c r="H3" s="3">
        <v>11.7314394108</v>
      </c>
      <c r="I3" s="3">
        <f t="shared" ref="I3:I12" si="1">G3*R3</f>
        <v>5.1756312285652681</v>
      </c>
      <c r="J3" s="3">
        <v>175.97159116200001</v>
      </c>
      <c r="K3" s="3">
        <v>-13284559.129753999</v>
      </c>
      <c r="L3" s="3">
        <v>9.7091421484947205E-2</v>
      </c>
      <c r="M3" s="2">
        <v>284.21100000000001</v>
      </c>
      <c r="N3" s="2">
        <v>80.526375000000002</v>
      </c>
      <c r="O3" s="2">
        <v>161.05275</v>
      </c>
      <c r="P3" s="1">
        <v>1.2666645555590701</v>
      </c>
      <c r="Q3" s="1">
        <v>2.23529247404965</v>
      </c>
      <c r="R3" s="1">
        <v>4.4705849480993001</v>
      </c>
    </row>
    <row r="4" spans="1:18" s="4" customFormat="1" x14ac:dyDescent="0.25">
      <c r="A4" s="4">
        <v>285</v>
      </c>
      <c r="B4" s="4">
        <v>24</v>
      </c>
      <c r="C4" s="4">
        <v>19</v>
      </c>
      <c r="D4" s="4">
        <v>19</v>
      </c>
      <c r="E4" s="5">
        <v>2.9603999999999999</v>
      </c>
      <c r="F4" s="6">
        <v>9.2626360528749991</v>
      </c>
      <c r="G4" s="6">
        <f t="shared" si="0"/>
        <v>1.1578295066093749</v>
      </c>
      <c r="H4" s="5">
        <v>11.700171856263101</v>
      </c>
      <c r="I4" s="5">
        <f t="shared" si="1"/>
        <v>5.169843378348828</v>
      </c>
      <c r="J4" s="5">
        <v>222.30326526900001</v>
      </c>
      <c r="K4" s="5">
        <v>-13284559.2241599</v>
      </c>
      <c r="L4" s="5">
        <v>2.6855133473873099E-3</v>
      </c>
      <c r="M4" s="7">
        <v>285</v>
      </c>
      <c r="N4" s="7">
        <v>80.625</v>
      </c>
      <c r="O4" s="7">
        <v>161.25</v>
      </c>
      <c r="P4" s="6">
        <v>1.26315789473684</v>
      </c>
      <c r="Q4" s="6">
        <v>2.2325581395348801</v>
      </c>
      <c r="R4" s="6">
        <v>4.4651162790697603</v>
      </c>
    </row>
    <row r="5" spans="1:18" x14ac:dyDescent="0.25">
      <c r="A5">
        <v>285.517</v>
      </c>
      <c r="B5">
        <v>29</v>
      </c>
      <c r="C5">
        <v>24</v>
      </c>
      <c r="D5">
        <v>23</v>
      </c>
      <c r="E5" s="3">
        <v>2.9622000000000002</v>
      </c>
      <c r="F5" s="1">
        <v>9.2638449544827601</v>
      </c>
      <c r="G5" s="1">
        <f t="shared" si="0"/>
        <v>1.157980619310345</v>
      </c>
      <c r="H5" s="3">
        <v>11.680500159999999</v>
      </c>
      <c r="I5" s="3">
        <f t="shared" si="1"/>
        <v>5.1663770026409654</v>
      </c>
      <c r="J5" s="3">
        <v>268.65150368000002</v>
      </c>
      <c r="K5" s="3">
        <v>-13284559.2268454</v>
      </c>
      <c r="L5" s="3">
        <v>0</v>
      </c>
      <c r="M5" s="2">
        <v>285.517</v>
      </c>
      <c r="N5" s="2">
        <v>80.689625000000007</v>
      </c>
      <c r="O5" s="2">
        <v>161.37925000000001</v>
      </c>
      <c r="P5" s="1">
        <v>1.26087063117082</v>
      </c>
      <c r="Q5" s="1">
        <v>2.2307700649247</v>
      </c>
      <c r="R5" s="1">
        <v>4.4615401298494</v>
      </c>
    </row>
    <row r="6" spans="1:18" x14ac:dyDescent="0.25">
      <c r="A6">
        <v>286.154</v>
      </c>
      <c r="B6">
        <v>39</v>
      </c>
      <c r="C6">
        <v>34</v>
      </c>
      <c r="D6">
        <v>31</v>
      </c>
      <c r="E6" s="3">
        <v>2.9647999999999999</v>
      </c>
      <c r="F6" s="1">
        <v>9.26448581335897</v>
      </c>
      <c r="G6" s="1">
        <f t="shared" si="0"/>
        <v>1.1580607266698713</v>
      </c>
      <c r="H6" s="3">
        <v>11.6553208619677</v>
      </c>
      <c r="I6" s="3">
        <f t="shared" si="1"/>
        <v>5.1616408670521716</v>
      </c>
      <c r="J6" s="3">
        <v>361.31494672100001</v>
      </c>
      <c r="K6" s="3">
        <v>-13284559.2216784</v>
      </c>
      <c r="L6" s="3">
        <v>5.1670316606759999E-3</v>
      </c>
      <c r="M6" s="2">
        <v>286.154</v>
      </c>
      <c r="N6" s="2">
        <v>80.76925</v>
      </c>
      <c r="O6" s="2">
        <v>161.5385</v>
      </c>
      <c r="P6" s="1">
        <v>1.2580638397506201</v>
      </c>
      <c r="Q6" s="1">
        <v>2.22857089795931</v>
      </c>
      <c r="R6" s="1">
        <v>4.4571417959186199</v>
      </c>
    </row>
    <row r="7" spans="1:18" x14ac:dyDescent="0.25">
      <c r="A7">
        <v>288</v>
      </c>
      <c r="B7">
        <v>5</v>
      </c>
      <c r="C7">
        <v>4</v>
      </c>
      <c r="D7">
        <v>4</v>
      </c>
      <c r="E7" s="3">
        <v>2.9719000000000002</v>
      </c>
      <c r="F7" s="1">
        <v>9.2686581320000005</v>
      </c>
      <c r="G7" s="1">
        <f t="shared" si="0"/>
        <v>1.1585822665000001</v>
      </c>
      <c r="H7" s="3">
        <v>11.585822665</v>
      </c>
      <c r="I7" s="3">
        <f t="shared" si="1"/>
        <v>5.1492545177777735</v>
      </c>
      <c r="J7" s="3">
        <v>46.343290660000001</v>
      </c>
      <c r="K7" s="3">
        <v>-13284558.809177</v>
      </c>
      <c r="L7" s="3">
        <v>0.41766835004091202</v>
      </c>
      <c r="M7" s="2">
        <v>288</v>
      </c>
      <c r="N7" s="2">
        <v>81</v>
      </c>
      <c r="O7" s="2">
        <v>162</v>
      </c>
      <c r="P7" s="1">
        <v>1.25</v>
      </c>
      <c r="Q7" s="1">
        <v>2.2222222222222201</v>
      </c>
      <c r="R7" s="1">
        <v>4.4444444444444402</v>
      </c>
    </row>
    <row r="8" spans="1:18" x14ac:dyDescent="0.25">
      <c r="A8">
        <v>60</v>
      </c>
      <c r="B8">
        <v>6</v>
      </c>
      <c r="C8">
        <v>1</v>
      </c>
      <c r="D8">
        <v>1</v>
      </c>
      <c r="E8" s="3">
        <v>2.9815</v>
      </c>
      <c r="F8" s="1">
        <v>11.8423329401</v>
      </c>
      <c r="G8" s="1">
        <f t="shared" si="0"/>
        <v>1.4802916175125</v>
      </c>
      <c r="H8" s="3">
        <v>71.053997640600002</v>
      </c>
      <c r="I8" s="3">
        <f t="shared" si="1"/>
        <v>5.4656921261999969</v>
      </c>
      <c r="J8" s="3">
        <v>71.053997640600002</v>
      </c>
      <c r="K8" s="3">
        <v>-13284468.721046699</v>
      </c>
      <c r="L8" s="3">
        <v>90.505798663944006</v>
      </c>
      <c r="M8" s="2">
        <v>60</v>
      </c>
      <c r="N8" s="2">
        <v>97.5</v>
      </c>
      <c r="O8" s="2">
        <v>195</v>
      </c>
      <c r="P8" s="1">
        <v>6</v>
      </c>
      <c r="Q8" s="1">
        <v>1.84615384615384</v>
      </c>
      <c r="R8" s="1">
        <v>3.6923076923076898</v>
      </c>
    </row>
    <row r="9" spans="1:18" x14ac:dyDescent="0.25">
      <c r="A9">
        <v>65.454999999999998</v>
      </c>
      <c r="B9">
        <v>11</v>
      </c>
      <c r="C9">
        <v>6</v>
      </c>
      <c r="D9">
        <v>2</v>
      </c>
      <c r="E9" s="3">
        <v>2.9699</v>
      </c>
      <c r="F9" s="1">
        <v>11.855245872999999</v>
      </c>
      <c r="G9" s="1">
        <f t="shared" si="0"/>
        <v>1.4819057341249999</v>
      </c>
      <c r="H9" s="3">
        <v>65.203852301500007</v>
      </c>
      <c r="I9" s="3">
        <f t="shared" si="1"/>
        <v>5.4336512139842448</v>
      </c>
      <c r="J9" s="3">
        <v>130.40770460300001</v>
      </c>
      <c r="K9" s="3">
        <v>-13284470.481824599</v>
      </c>
      <c r="L9" s="3">
        <v>88.745020750910001</v>
      </c>
      <c r="M9" s="2">
        <v>65.454999999999998</v>
      </c>
      <c r="N9" s="2">
        <v>98.181875000000005</v>
      </c>
      <c r="O9" s="2">
        <v>196.36375000000001</v>
      </c>
      <c r="P9" s="1">
        <v>5.4999618058207904</v>
      </c>
      <c r="Q9" s="1">
        <v>1.8333322723771499</v>
      </c>
      <c r="R9" s="1">
        <v>3.66666454475431</v>
      </c>
    </row>
    <row r="10" spans="1:18" s="4" customFormat="1" x14ac:dyDescent="0.25">
      <c r="A10" s="4">
        <v>67.5</v>
      </c>
      <c r="B10" s="4">
        <v>16</v>
      </c>
      <c r="C10" s="4">
        <v>11</v>
      </c>
      <c r="D10" s="4">
        <v>3</v>
      </c>
      <c r="E10" s="5">
        <v>2.9645000000000001</v>
      </c>
      <c r="F10" s="6">
        <v>11.8595146798125</v>
      </c>
      <c r="G10" s="6">
        <f t="shared" si="0"/>
        <v>1.4824393349765626</v>
      </c>
      <c r="H10" s="5">
        <v>63.250744959000002</v>
      </c>
      <c r="I10" s="5">
        <f t="shared" si="1"/>
        <v>5.4214924250571324</v>
      </c>
      <c r="J10" s="5">
        <v>189.75223487700001</v>
      </c>
      <c r="K10" s="5">
        <v>-13284470.711287601</v>
      </c>
      <c r="L10" s="5">
        <v>88.515557767823296</v>
      </c>
      <c r="M10" s="7">
        <v>67.5</v>
      </c>
      <c r="N10" s="7">
        <v>98.4375</v>
      </c>
      <c r="O10" s="7">
        <v>196.875</v>
      </c>
      <c r="P10" s="6">
        <v>5.3333333333333304</v>
      </c>
      <c r="Q10" s="6">
        <v>1.8285714285714201</v>
      </c>
      <c r="R10" s="6">
        <v>3.6571428571428499</v>
      </c>
    </row>
    <row r="11" spans="1:18" x14ac:dyDescent="0.25">
      <c r="A11">
        <v>72</v>
      </c>
      <c r="B11">
        <v>5</v>
      </c>
      <c r="C11">
        <v>1</v>
      </c>
      <c r="D11">
        <v>1</v>
      </c>
      <c r="E11" s="3">
        <v>2.9552</v>
      </c>
      <c r="F11" s="1">
        <v>11.86931857894</v>
      </c>
      <c r="G11" s="1">
        <f t="shared" si="0"/>
        <v>1.4836648223675</v>
      </c>
      <c r="H11" s="3">
        <v>59.346592894700002</v>
      </c>
      <c r="I11" s="3">
        <f t="shared" si="1"/>
        <v>5.3951448086090812</v>
      </c>
      <c r="J11" s="3">
        <v>59.346592894700002</v>
      </c>
      <c r="K11" s="3">
        <v>-13284470.627245</v>
      </c>
      <c r="L11" s="3">
        <v>88.5996004361659</v>
      </c>
      <c r="M11" s="2">
        <v>72</v>
      </c>
      <c r="N11" s="2">
        <v>99</v>
      </c>
      <c r="O11" s="2">
        <v>198</v>
      </c>
      <c r="P11" s="1">
        <v>5</v>
      </c>
      <c r="Q11" s="1">
        <v>1.8181818181818099</v>
      </c>
      <c r="R11" s="1">
        <v>3.63636363636363</v>
      </c>
    </row>
    <row r="12" spans="1:18" x14ac:dyDescent="0.25">
      <c r="A12">
        <v>80</v>
      </c>
      <c r="B12">
        <v>9</v>
      </c>
      <c r="C12">
        <v>5</v>
      </c>
      <c r="D12">
        <v>2</v>
      </c>
      <c r="E12" s="3">
        <v>2.93</v>
      </c>
      <c r="F12" s="1">
        <v>11.8788365076666</v>
      </c>
      <c r="G12" s="1">
        <f t="shared" si="0"/>
        <v>1.484854563458325</v>
      </c>
      <c r="H12" s="3">
        <v>53.454764284500001</v>
      </c>
      <c r="I12" s="3">
        <f t="shared" si="1"/>
        <v>5.3454764284499703</v>
      </c>
      <c r="J12" s="3">
        <v>106.909528569</v>
      </c>
      <c r="K12" s="3">
        <v>-13284467.2754062</v>
      </c>
      <c r="L12" s="3">
        <v>91.951439157128306</v>
      </c>
      <c r="M12" s="2">
        <v>80</v>
      </c>
      <c r="N12" s="2">
        <v>100</v>
      </c>
      <c r="O12" s="2">
        <v>200</v>
      </c>
      <c r="P12" s="1">
        <v>4.5</v>
      </c>
      <c r="Q12" s="1">
        <v>1.8</v>
      </c>
      <c r="R12" s="1">
        <v>3.6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Br</vt:lpstr>
      <vt:lpstr>OH</vt:lpstr>
      <vt:lpstr>Vin</vt:lpstr>
      <vt:lpstr>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Антон Домнин</cp:lastModifiedBy>
  <dcterms:created xsi:type="dcterms:W3CDTF">2015-06-05T18:19:34Z</dcterms:created>
  <dcterms:modified xsi:type="dcterms:W3CDTF">2025-08-18T23:13:14Z</dcterms:modified>
</cp:coreProperties>
</file>