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nton\QMdata\Наука\Статьи\2025 PdMeAla\Structures_SI\Helixes\Pd\Reactants\"/>
    </mc:Choice>
  </mc:AlternateContent>
  <xr:revisionPtr revIDLastSave="0" documentId="13_ncr:1_{EE411A2A-6490-4030-962B-301A8308C84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MetAla" sheetId="1" r:id="rId1"/>
    <sheet name="MetIle" sheetId="2" r:id="rId2"/>
    <sheet name="MetVal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3" l="1"/>
  <c r="G3" i="3"/>
  <c r="I3" i="3" s="1"/>
  <c r="G4" i="3"/>
  <c r="I4" i="3" s="1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G12" i="3"/>
  <c r="I12" i="3" s="1"/>
  <c r="G13" i="3"/>
  <c r="I13" i="3" s="1"/>
  <c r="G14" i="3"/>
  <c r="I14" i="3" s="1"/>
  <c r="G2" i="3"/>
  <c r="I2" i="3" s="1"/>
  <c r="I15" i="2"/>
  <c r="G3" i="2"/>
  <c r="I3" i="2" s="1"/>
  <c r="G4" i="2"/>
  <c r="I4" i="2" s="1"/>
  <c r="G5" i="2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G16" i="2"/>
  <c r="I16" i="2" s="1"/>
  <c r="G17" i="2"/>
  <c r="I17" i="2" s="1"/>
  <c r="G2" i="2"/>
  <c r="I2" i="2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</calcChain>
</file>

<file path=xl/sharedStrings.xml><?xml version="1.0" encoding="utf-8"?>
<sst xmlns="http://schemas.openxmlformats.org/spreadsheetml/2006/main" count="70" uniqueCount="34">
  <si>
    <t>q</t>
  </si>
  <si>
    <t>p</t>
  </si>
  <si>
    <t>r</t>
  </si>
  <si>
    <t>eightmers_per_turn</t>
  </si>
  <si>
    <t>dimers_per_turn</t>
  </si>
  <si>
    <t>monomers_per_turn</t>
  </si>
  <si>
    <t>21_16_alpha_pd.out</t>
  </si>
  <si>
    <t>5_1_4am_alpha.out</t>
  </si>
  <si>
    <t>29_5_alpha_pd.out</t>
  </si>
  <si>
    <t>24_5_4am_alpha.out</t>
  </si>
  <si>
    <t>19_5_alpha_pd.out</t>
  </si>
  <si>
    <t>23_14_4am_alpha.out</t>
  </si>
  <si>
    <t>9_5_pd_4am_alpha.out</t>
  </si>
  <si>
    <t>22_9_4am_alpha.out</t>
  </si>
  <si>
    <t>4_3_4am_Pd.out</t>
  </si>
  <si>
    <t>13_4_4am_pd.out</t>
  </si>
  <si>
    <t>9_4_4am_pd.out</t>
  </si>
  <si>
    <t>23_9_4am_pd.out</t>
  </si>
  <si>
    <t>14_9_4am_pd.out</t>
  </si>
  <si>
    <t>19_14_4am_Pd.out</t>
  </si>
  <si>
    <t>29_24_4am_Pd.out</t>
  </si>
  <si>
    <t>5_4_4am_Pd.out</t>
  </si>
  <si>
    <t>angle, deg</t>
  </si>
  <si>
    <t>band_gap, eV</t>
  </si>
  <si>
    <t>h, A</t>
  </si>
  <si>
    <t>t, A</t>
  </si>
  <si>
    <t>tot. energy kJ/mol</t>
  </si>
  <si>
    <t>RelEnergy kJ/Mol</t>
  </si>
  <si>
    <t>angle_dim, deg</t>
  </si>
  <si>
    <t>angle_mono, deg</t>
  </si>
  <si>
    <t>angle_eight, deg</t>
  </si>
  <si>
    <t>shift, Nmer, A</t>
  </si>
  <si>
    <t>shift, mono, A</t>
  </si>
  <si>
    <t>h mono,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</si>
</sst>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"/>
    <numFmt numFmtId="167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" fontId="0" fillId="0" borderId="0" xfId="0" applyNumberFormat="1"/>
    <xf numFmtId="165" fontId="0" fillId="0" borderId="0" xfId="0" applyNumberFormat="1"/>
    <xf numFmtId="167" fontId="0" fillId="0" borderId="0" xfId="0" applyNumberFormat="1"/>
    <xf numFmtId="165" fontId="0" fillId="2" borderId="0" xfId="0" applyNumberFormat="1" applyFill="1"/>
    <xf numFmtId="2" fontId="0" fillId="2" borderId="0" xfId="0" applyNumberFormat="1" applyFill="1"/>
    <xf numFmtId="167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opLeftCell="B1" workbookViewId="0">
      <selection activeCell="N2" sqref="N2:N17"/>
    </sheetView>
  </sheetViews>
  <sheetFormatPr defaultRowHeight="15" x14ac:dyDescent="0.25"/>
  <cols>
    <col min="1" max="1" width="22.42578125" customWidth="1"/>
    <col min="6" max="6" width="14.28515625" customWidth="1"/>
    <col min="7" max="7" width="15.140625" customWidth="1"/>
    <col min="8" max="8" width="14.5703125" customWidth="1"/>
    <col min="10" max="10" width="12.85546875" customWidth="1"/>
    <col min="12" max="12" width="20.28515625" customWidth="1"/>
    <col min="13" max="13" width="21" customWidth="1"/>
    <col min="14" max="14" width="22" customWidth="1"/>
    <col min="15" max="15" width="16.42578125" customWidth="1"/>
    <col min="16" max="16" width="16.140625" customWidth="1"/>
    <col min="17" max="17" width="19" customWidth="1"/>
  </cols>
  <sheetData>
    <row r="1" spans="1:19" x14ac:dyDescent="0.25">
      <c r="B1" t="s">
        <v>22</v>
      </c>
      <c r="C1" t="s">
        <v>0</v>
      </c>
      <c r="D1" t="s">
        <v>1</v>
      </c>
      <c r="E1" t="s">
        <v>2</v>
      </c>
      <c r="F1" t="s">
        <v>23</v>
      </c>
      <c r="G1" t="s">
        <v>31</v>
      </c>
      <c r="H1" t="s">
        <v>32</v>
      </c>
      <c r="I1" t="s">
        <v>24</v>
      </c>
      <c r="J1" t="s">
        <v>33</v>
      </c>
      <c r="K1" t="s">
        <v>25</v>
      </c>
      <c r="L1" t="s">
        <v>26</v>
      </c>
      <c r="M1" t="s">
        <v>27</v>
      </c>
      <c r="N1" t="s">
        <v>30</v>
      </c>
      <c r="O1" t="s">
        <v>29</v>
      </c>
      <c r="P1" t="s">
        <v>28</v>
      </c>
      <c r="Q1" t="s">
        <v>3</v>
      </c>
      <c r="R1" t="s">
        <v>4</v>
      </c>
      <c r="S1" t="s">
        <v>5</v>
      </c>
    </row>
    <row r="2" spans="1:19" x14ac:dyDescent="0.25">
      <c r="A2" t="s">
        <v>6</v>
      </c>
      <c r="B2">
        <v>68.570999999999998</v>
      </c>
      <c r="C2">
        <v>21</v>
      </c>
      <c r="D2">
        <v>16</v>
      </c>
      <c r="E2">
        <v>4</v>
      </c>
      <c r="F2" s="2">
        <v>2.2871999999999999</v>
      </c>
      <c r="G2" s="4">
        <v>11.888775557619001</v>
      </c>
      <c r="H2" s="4">
        <f>G2/8</f>
        <v>1.4860969447023751</v>
      </c>
      <c r="I2" s="2">
        <v>62.4160716775</v>
      </c>
      <c r="J2" s="2">
        <f>S2*H2</f>
        <v>5.4274874434170615</v>
      </c>
      <c r="K2" s="2">
        <v>249.66428671</v>
      </c>
      <c r="L2" s="2">
        <v>-10857114.6851837</v>
      </c>
      <c r="M2" s="2">
        <v>16.3753590360283</v>
      </c>
      <c r="N2" s="3">
        <v>68.570999999999998</v>
      </c>
      <c r="O2" s="3">
        <v>98.571375000000003</v>
      </c>
      <c r="P2" s="3">
        <v>197.14275000000001</v>
      </c>
      <c r="Q2" s="4">
        <v>5.2500328127050704</v>
      </c>
      <c r="R2" s="4">
        <v>1.8260879489608399</v>
      </c>
      <c r="S2" s="4">
        <v>3.6521758979216798</v>
      </c>
    </row>
    <row r="3" spans="1:19" x14ac:dyDescent="0.25">
      <c r="A3" t="s">
        <v>7</v>
      </c>
      <c r="B3">
        <v>72</v>
      </c>
      <c r="C3">
        <v>5</v>
      </c>
      <c r="D3">
        <v>1</v>
      </c>
      <c r="E3">
        <v>1</v>
      </c>
      <c r="F3" s="2">
        <v>2.2755000000000001</v>
      </c>
      <c r="G3" s="4">
        <v>11.8942755557</v>
      </c>
      <c r="H3" s="4">
        <f t="shared" ref="H3:H17" si="0">G3/8</f>
        <v>1.4867844444625</v>
      </c>
      <c r="I3" s="2">
        <v>59.471377778499999</v>
      </c>
      <c r="J3" s="2">
        <f t="shared" ref="J3:J17" si="1">S3*H3</f>
        <v>5.4064888889545362</v>
      </c>
      <c r="K3" s="2">
        <v>59.471377778499999</v>
      </c>
      <c r="L3" s="2">
        <v>-10857115.186552299</v>
      </c>
      <c r="M3" s="2">
        <v>15.873990477994001</v>
      </c>
      <c r="N3" s="3">
        <v>72</v>
      </c>
      <c r="O3" s="3">
        <v>99</v>
      </c>
      <c r="P3" s="3">
        <v>198</v>
      </c>
      <c r="Q3" s="4">
        <v>5</v>
      </c>
      <c r="R3" s="4">
        <v>1.8181818181818099</v>
      </c>
      <c r="S3" s="4">
        <v>3.63636363636363</v>
      </c>
    </row>
    <row r="4" spans="1:19" s="1" customFormat="1" x14ac:dyDescent="0.25">
      <c r="A4" s="1" t="s">
        <v>8</v>
      </c>
      <c r="B4" s="1">
        <v>74.483000000000004</v>
      </c>
      <c r="C4" s="1">
        <v>29</v>
      </c>
      <c r="D4" s="1">
        <v>5</v>
      </c>
      <c r="E4" s="1">
        <v>6</v>
      </c>
      <c r="F4" s="6">
        <v>2.2719999999999998</v>
      </c>
      <c r="G4" s="7">
        <v>11.900522497379299</v>
      </c>
      <c r="H4" s="7">
        <f t="shared" si="0"/>
        <v>1.4875653121724124</v>
      </c>
      <c r="I4" s="6">
        <v>57.519192070666598</v>
      </c>
      <c r="J4" s="6">
        <f t="shared" si="1"/>
        <v>5.3924226183021382</v>
      </c>
      <c r="K4" s="6">
        <v>345.11515242399997</v>
      </c>
      <c r="L4" s="6">
        <v>-10857115.371884201</v>
      </c>
      <c r="M4" s="6">
        <v>15.688658526167201</v>
      </c>
      <c r="N4" s="5">
        <v>74.483000000000004</v>
      </c>
      <c r="O4" s="5">
        <v>99.310374999999993</v>
      </c>
      <c r="P4" s="5">
        <v>198.62074999999999</v>
      </c>
      <c r="Q4" s="7">
        <v>4.83331766980384</v>
      </c>
      <c r="R4" s="7">
        <v>1.81249944932742</v>
      </c>
      <c r="S4" s="7">
        <v>3.62499889865484</v>
      </c>
    </row>
    <row r="5" spans="1:19" x14ac:dyDescent="0.25">
      <c r="A5" t="s">
        <v>9</v>
      </c>
      <c r="B5">
        <v>75</v>
      </c>
      <c r="C5">
        <v>24</v>
      </c>
      <c r="D5">
        <v>5</v>
      </c>
      <c r="E5">
        <v>5</v>
      </c>
      <c r="F5" s="2">
        <v>2.2705000000000002</v>
      </c>
      <c r="G5" s="4">
        <v>11.901054092458301</v>
      </c>
      <c r="H5" s="4">
        <f t="shared" si="0"/>
        <v>1.4876317615572876</v>
      </c>
      <c r="I5" s="2">
        <v>57.1250596438</v>
      </c>
      <c r="J5" s="2">
        <f t="shared" si="1"/>
        <v>5.389156570169793</v>
      </c>
      <c r="K5" s="2">
        <v>285.625298219</v>
      </c>
      <c r="L5" s="2">
        <v>-10857115.368891099</v>
      </c>
      <c r="M5" s="2">
        <v>15.691651586443101</v>
      </c>
      <c r="N5" s="3">
        <v>75</v>
      </c>
      <c r="O5" s="3">
        <v>99.375</v>
      </c>
      <c r="P5" s="3">
        <v>198.75</v>
      </c>
      <c r="Q5" s="4">
        <v>4.8</v>
      </c>
      <c r="R5" s="4">
        <v>1.8113207547169801</v>
      </c>
      <c r="S5" s="4">
        <v>3.6226415094339601</v>
      </c>
    </row>
    <row r="6" spans="1:19" x14ac:dyDescent="0.25">
      <c r="A6" t="s">
        <v>10</v>
      </c>
      <c r="B6">
        <v>75.789000000000001</v>
      </c>
      <c r="C6">
        <v>19</v>
      </c>
      <c r="D6">
        <v>5</v>
      </c>
      <c r="E6">
        <v>4</v>
      </c>
      <c r="F6" s="2">
        <v>2.2700999999999998</v>
      </c>
      <c r="G6" s="4">
        <v>11.902417732157801</v>
      </c>
      <c r="H6" s="4">
        <f t="shared" si="0"/>
        <v>1.4878022165197251</v>
      </c>
      <c r="I6" s="2">
        <v>56.536484227750002</v>
      </c>
      <c r="J6" s="2">
        <f t="shared" si="1"/>
        <v>5.3844302743274985</v>
      </c>
      <c r="K6" s="2">
        <v>226.14593691100001</v>
      </c>
      <c r="L6" s="2">
        <v>-10857115.3372801</v>
      </c>
      <c r="M6" s="2">
        <v>15.7232625912874</v>
      </c>
      <c r="N6" s="3">
        <v>75.789000000000001</v>
      </c>
      <c r="O6" s="3">
        <v>99.473624999999998</v>
      </c>
      <c r="P6" s="3">
        <v>198.94725</v>
      </c>
      <c r="Q6" s="4">
        <v>4.7500296876855401</v>
      </c>
      <c r="R6" s="4">
        <v>1.80952488662195</v>
      </c>
      <c r="S6" s="4">
        <v>3.6190497732439102</v>
      </c>
    </row>
    <row r="7" spans="1:19" x14ac:dyDescent="0.25">
      <c r="A7" t="s">
        <v>11</v>
      </c>
      <c r="B7">
        <v>78.260999999999996</v>
      </c>
      <c r="C7">
        <v>23</v>
      </c>
      <c r="D7">
        <v>14</v>
      </c>
      <c r="E7">
        <v>5</v>
      </c>
      <c r="F7" s="2">
        <v>2.2665999999999999</v>
      </c>
      <c r="G7" s="4">
        <v>11.905666235956501</v>
      </c>
      <c r="H7" s="4">
        <f t="shared" si="0"/>
        <v>1.4882082794945626</v>
      </c>
      <c r="I7" s="2">
        <v>54.766064685399897</v>
      </c>
      <c r="J7" s="2">
        <f t="shared" si="1"/>
        <v>5.3692211506566565</v>
      </c>
      <c r="K7" s="2">
        <v>273.830323427</v>
      </c>
      <c r="L7" s="2">
        <v>-10857115.127194701</v>
      </c>
      <c r="M7" s="2">
        <v>15.9333480726927</v>
      </c>
      <c r="N7" s="3">
        <v>78.260999999999996</v>
      </c>
      <c r="O7" s="3">
        <v>99.782624999999996</v>
      </c>
      <c r="P7" s="3">
        <v>199.56524999999999</v>
      </c>
      <c r="Q7" s="4">
        <v>4.5999923333461101</v>
      </c>
      <c r="R7" s="4">
        <v>1.80392127386907</v>
      </c>
      <c r="S7" s="4">
        <v>3.6078425477381399</v>
      </c>
    </row>
    <row r="8" spans="1:19" x14ac:dyDescent="0.25">
      <c r="A8" t="s">
        <v>12</v>
      </c>
      <c r="B8">
        <v>80</v>
      </c>
      <c r="C8">
        <v>9</v>
      </c>
      <c r="D8">
        <v>5</v>
      </c>
      <c r="E8">
        <v>2</v>
      </c>
      <c r="F8" s="2">
        <v>2.2806999999999999</v>
      </c>
      <c r="G8" s="4">
        <v>11.9151119642222</v>
      </c>
      <c r="H8" s="4">
        <f t="shared" si="0"/>
        <v>1.489388995527775</v>
      </c>
      <c r="I8" s="2">
        <v>53.618003838999996</v>
      </c>
      <c r="J8" s="2">
        <f t="shared" si="1"/>
        <v>5.3618003838999906</v>
      </c>
      <c r="K8" s="2">
        <v>107.23600767799999</v>
      </c>
      <c r="L8" s="2">
        <v>-10857114.8095659</v>
      </c>
      <c r="M8" s="2">
        <v>16.250976867973801</v>
      </c>
      <c r="N8" s="3">
        <v>80</v>
      </c>
      <c r="O8" s="3">
        <v>100</v>
      </c>
      <c r="P8" s="3">
        <v>200</v>
      </c>
      <c r="Q8" s="4">
        <v>4.5</v>
      </c>
      <c r="R8" s="4">
        <v>1.8</v>
      </c>
      <c r="S8" s="4">
        <v>3.6</v>
      </c>
    </row>
    <row r="9" spans="1:19" x14ac:dyDescent="0.25">
      <c r="A9" t="s">
        <v>13</v>
      </c>
      <c r="B9">
        <v>81.817999999999998</v>
      </c>
      <c r="C9">
        <v>22</v>
      </c>
      <c r="D9">
        <v>9</v>
      </c>
      <c r="E9">
        <v>5</v>
      </c>
      <c r="F9" s="2">
        <v>2.2627000000000002</v>
      </c>
      <c r="G9" s="4">
        <v>11.9127672755454</v>
      </c>
      <c r="H9" s="4">
        <f t="shared" si="0"/>
        <v>1.489095909443175</v>
      </c>
      <c r="I9" s="2">
        <v>52.416176012400001</v>
      </c>
      <c r="J9" s="2">
        <f t="shared" si="1"/>
        <v>5.3485906018527158</v>
      </c>
      <c r="K9" s="2">
        <v>262.08088006200001</v>
      </c>
      <c r="L9" s="2">
        <v>-10857114.2200188</v>
      </c>
      <c r="M9" s="2">
        <v>16.840523935854399</v>
      </c>
      <c r="N9" s="3">
        <v>81.817999999999998</v>
      </c>
      <c r="O9" s="3">
        <v>100.22725</v>
      </c>
      <c r="P9" s="3">
        <v>200.4545</v>
      </c>
      <c r="Q9" s="4">
        <v>4.4000097777995002</v>
      </c>
      <c r="R9" s="4">
        <v>1.79591877458475</v>
      </c>
      <c r="S9" s="4">
        <v>3.5918375491695098</v>
      </c>
    </row>
    <row r="10" spans="1:19" x14ac:dyDescent="0.25">
      <c r="A10" t="s">
        <v>14</v>
      </c>
      <c r="B10">
        <v>270</v>
      </c>
      <c r="C10">
        <v>4</v>
      </c>
      <c r="D10">
        <v>3</v>
      </c>
      <c r="E10">
        <v>3</v>
      </c>
      <c r="F10" s="2">
        <v>2.3050000000000002</v>
      </c>
      <c r="G10" s="4">
        <v>9.2021241825000004</v>
      </c>
      <c r="H10" s="4">
        <f t="shared" si="0"/>
        <v>1.1502655228125001</v>
      </c>
      <c r="I10" s="2">
        <v>12.269498909999999</v>
      </c>
      <c r="J10" s="2">
        <f t="shared" si="1"/>
        <v>5.2583566757142846</v>
      </c>
      <c r="K10" s="2">
        <v>36.808496730000002</v>
      </c>
      <c r="L10" s="2">
        <v>-10857123.985092601</v>
      </c>
      <c r="M10" s="2">
        <v>7.0754501596093098</v>
      </c>
      <c r="N10" s="3">
        <v>270</v>
      </c>
      <c r="O10" s="3">
        <v>78.75</v>
      </c>
      <c r="P10" s="3">
        <v>157.5</v>
      </c>
      <c r="Q10" s="4">
        <v>1.3333333333333299</v>
      </c>
      <c r="R10" s="4">
        <v>2.2857142857142798</v>
      </c>
      <c r="S10" s="4">
        <v>4.5714285714285703</v>
      </c>
    </row>
    <row r="11" spans="1:19" x14ac:dyDescent="0.25">
      <c r="A11" t="s">
        <v>15</v>
      </c>
      <c r="B11">
        <v>276.923</v>
      </c>
      <c r="C11">
        <v>13</v>
      </c>
      <c r="D11">
        <v>4</v>
      </c>
      <c r="E11">
        <v>10</v>
      </c>
      <c r="F11" s="2">
        <v>2.2663000000000002</v>
      </c>
      <c r="G11" s="4">
        <v>9.2206621922307601</v>
      </c>
      <c r="H11" s="4">
        <f t="shared" si="0"/>
        <v>1.152582774028845</v>
      </c>
      <c r="I11" s="2">
        <v>11.986860849899999</v>
      </c>
      <c r="J11" s="2">
        <f t="shared" si="1"/>
        <v>5.2116792598211523</v>
      </c>
      <c r="K11" s="2">
        <v>119.868608499</v>
      </c>
      <c r="L11" s="2">
        <v>-10857129.9547546</v>
      </c>
      <c r="M11" s="2">
        <v>1.1057881098240601</v>
      </c>
      <c r="N11" s="3">
        <v>276.923</v>
      </c>
      <c r="O11" s="3">
        <v>79.615375</v>
      </c>
      <c r="P11" s="3">
        <v>159.23075</v>
      </c>
      <c r="Q11" s="4">
        <v>1.3000003611112101</v>
      </c>
      <c r="R11" s="4">
        <v>2.2608698382693002</v>
      </c>
      <c r="S11" s="4">
        <v>4.5217396765386004</v>
      </c>
    </row>
    <row r="12" spans="1:19" x14ac:dyDescent="0.25">
      <c r="A12" t="s">
        <v>16</v>
      </c>
      <c r="B12">
        <v>280</v>
      </c>
      <c r="C12">
        <v>9</v>
      </c>
      <c r="D12">
        <v>4</v>
      </c>
      <c r="E12">
        <v>7</v>
      </c>
      <c r="F12" s="2">
        <v>2.2504</v>
      </c>
      <c r="G12" s="4">
        <v>9.2240067232555507</v>
      </c>
      <c r="H12" s="4">
        <f t="shared" si="0"/>
        <v>1.1530008404069438</v>
      </c>
      <c r="I12" s="2">
        <v>11.8594372156142</v>
      </c>
      <c r="J12" s="2">
        <f t="shared" si="1"/>
        <v>5.1885037818312476</v>
      </c>
      <c r="K12" s="2">
        <v>83.016060509300004</v>
      </c>
      <c r="L12" s="2">
        <v>-10857130.941080401</v>
      </c>
      <c r="M12" s="2">
        <v>0.119462337344884</v>
      </c>
      <c r="N12" s="3">
        <v>280</v>
      </c>
      <c r="O12" s="3">
        <v>80</v>
      </c>
      <c r="P12" s="3">
        <v>160</v>
      </c>
      <c r="Q12" s="4">
        <v>1.28571428571428</v>
      </c>
      <c r="R12" s="4">
        <v>2.25</v>
      </c>
      <c r="S12" s="4">
        <v>4.5</v>
      </c>
    </row>
    <row r="13" spans="1:19" s="1" customFormat="1" x14ac:dyDescent="0.25">
      <c r="A13" s="1" t="s">
        <v>17</v>
      </c>
      <c r="B13" s="1">
        <v>281.73899999999998</v>
      </c>
      <c r="C13" s="1">
        <v>23</v>
      </c>
      <c r="D13" s="1">
        <v>9</v>
      </c>
      <c r="E13" s="1">
        <v>18</v>
      </c>
      <c r="F13" s="6">
        <v>2.2440000000000002</v>
      </c>
      <c r="G13" s="7">
        <v>9.2283731480434703</v>
      </c>
      <c r="H13" s="7">
        <f t="shared" si="0"/>
        <v>1.1535466435054338</v>
      </c>
      <c r="I13" s="6">
        <v>11.791810133611101</v>
      </c>
      <c r="J13" s="6">
        <f t="shared" si="1"/>
        <v>5.1768933059945592</v>
      </c>
      <c r="K13" s="6">
        <v>212.252582405</v>
      </c>
      <c r="L13" s="6">
        <v>-10857131.060542701</v>
      </c>
      <c r="M13" s="6">
        <v>0</v>
      </c>
      <c r="N13" s="5">
        <v>281.73899999999998</v>
      </c>
      <c r="O13" s="5">
        <v>80.217375000000004</v>
      </c>
      <c r="P13" s="5">
        <v>160.43475000000001</v>
      </c>
      <c r="Q13" s="7">
        <v>1.2777783693418301</v>
      </c>
      <c r="R13" s="7">
        <v>2.24390289510221</v>
      </c>
      <c r="S13" s="7">
        <v>4.4878057902044199</v>
      </c>
    </row>
    <row r="14" spans="1:19" x14ac:dyDescent="0.25">
      <c r="A14" t="s">
        <v>18</v>
      </c>
      <c r="B14">
        <v>282.85700000000003</v>
      </c>
      <c r="C14">
        <v>14</v>
      </c>
      <c r="D14">
        <v>9</v>
      </c>
      <c r="E14">
        <v>11</v>
      </c>
      <c r="F14" s="2">
        <v>2.2402000000000002</v>
      </c>
      <c r="G14" s="4">
        <v>9.2312476282142804</v>
      </c>
      <c r="H14" s="4">
        <f t="shared" si="0"/>
        <v>1.153905953526785</v>
      </c>
      <c r="I14" s="2">
        <v>11.7488606177272</v>
      </c>
      <c r="J14" s="2">
        <f t="shared" si="1"/>
        <v>5.1694998205777267</v>
      </c>
      <c r="K14" s="2">
        <v>129.23746679499999</v>
      </c>
      <c r="L14" s="2">
        <v>-10857131.005449999</v>
      </c>
      <c r="M14" s="2">
        <v>5.5092694237828199E-2</v>
      </c>
      <c r="N14" s="3">
        <v>282.85700000000003</v>
      </c>
      <c r="O14" s="3">
        <v>80.357124999999996</v>
      </c>
      <c r="P14" s="3">
        <v>160.71424999999999</v>
      </c>
      <c r="Q14" s="4">
        <v>1.27272791551914</v>
      </c>
      <c r="R14" s="4">
        <v>2.24000049777788</v>
      </c>
      <c r="S14" s="4">
        <v>4.4800009955557698</v>
      </c>
    </row>
    <row r="15" spans="1:19" x14ac:dyDescent="0.25">
      <c r="A15" t="s">
        <v>19</v>
      </c>
      <c r="B15">
        <v>284.20999999999998</v>
      </c>
      <c r="C15">
        <v>19</v>
      </c>
      <c r="D15">
        <v>14</v>
      </c>
      <c r="E15">
        <v>15</v>
      </c>
      <c r="F15" s="2">
        <v>2.2361</v>
      </c>
      <c r="G15" s="4">
        <v>9.2335684652631507</v>
      </c>
      <c r="H15" s="4">
        <f t="shared" si="0"/>
        <v>1.1541960581578938</v>
      </c>
      <c r="I15" s="2">
        <v>11.695853389333299</v>
      </c>
      <c r="J15" s="2">
        <f t="shared" si="1"/>
        <v>5.1599395344604</v>
      </c>
      <c r="K15" s="2">
        <v>175.43780083999999</v>
      </c>
      <c r="L15" s="2">
        <v>-10857130.594751099</v>
      </c>
      <c r="M15" s="2">
        <v>0.46579159609973397</v>
      </c>
      <c r="N15" s="3">
        <v>284.20999999999998</v>
      </c>
      <c r="O15" s="3">
        <v>80.526250000000005</v>
      </c>
      <c r="P15" s="3">
        <v>161.05250000000001</v>
      </c>
      <c r="Q15" s="4">
        <v>1.2666690123500199</v>
      </c>
      <c r="R15" s="4">
        <v>2.2352959438692301</v>
      </c>
      <c r="S15" s="4">
        <v>4.47059188773847</v>
      </c>
    </row>
    <row r="16" spans="1:19" x14ac:dyDescent="0.25">
      <c r="A16" t="s">
        <v>20</v>
      </c>
      <c r="B16">
        <v>285.517</v>
      </c>
      <c r="C16">
        <v>29</v>
      </c>
      <c r="D16">
        <v>24</v>
      </c>
      <c r="E16">
        <v>23</v>
      </c>
      <c r="F16" s="2">
        <v>2.2317</v>
      </c>
      <c r="G16" s="4">
        <v>9.2361830634137903</v>
      </c>
      <c r="H16" s="4">
        <f t="shared" si="0"/>
        <v>1.1545228829267238</v>
      </c>
      <c r="I16" s="2">
        <v>11.6456221234347</v>
      </c>
      <c r="J16" s="2">
        <f t="shared" si="1"/>
        <v>5.1509501730069989</v>
      </c>
      <c r="K16" s="2">
        <v>267.849308839</v>
      </c>
      <c r="L16" s="2">
        <v>-10857129.9810305</v>
      </c>
      <c r="M16" s="2">
        <v>1.07951223663985</v>
      </c>
      <c r="N16" s="3">
        <v>285.517</v>
      </c>
      <c r="O16" s="3">
        <v>80.689625000000007</v>
      </c>
      <c r="P16" s="3">
        <v>161.37925000000001</v>
      </c>
      <c r="Q16" s="4">
        <v>1.26087063117082</v>
      </c>
      <c r="R16" s="4">
        <v>2.2307700649247</v>
      </c>
      <c r="S16" s="4">
        <v>4.4615401298494</v>
      </c>
    </row>
    <row r="17" spans="1:19" x14ac:dyDescent="0.25">
      <c r="A17" t="s">
        <v>21</v>
      </c>
      <c r="B17">
        <v>288</v>
      </c>
      <c r="C17">
        <v>5</v>
      </c>
      <c r="D17">
        <v>4</v>
      </c>
      <c r="E17">
        <v>4</v>
      </c>
      <c r="F17" s="2">
        <v>2.2252999999999998</v>
      </c>
      <c r="G17" s="4">
        <v>9.2417741420000006</v>
      </c>
      <c r="H17" s="4">
        <f t="shared" si="0"/>
        <v>1.1552217677500001</v>
      </c>
      <c r="I17" s="2">
        <v>11.5522176775</v>
      </c>
      <c r="J17" s="2">
        <f t="shared" si="1"/>
        <v>5.134318967777773</v>
      </c>
      <c r="K17" s="2">
        <v>46.208870709999999</v>
      </c>
      <c r="L17" s="2">
        <v>-10857128.2269336</v>
      </c>
      <c r="M17" s="2">
        <v>2.8336090929806201</v>
      </c>
      <c r="N17" s="3">
        <v>288</v>
      </c>
      <c r="O17" s="3">
        <v>81</v>
      </c>
      <c r="P17" s="3">
        <v>162</v>
      </c>
      <c r="Q17" s="4">
        <v>1.25</v>
      </c>
      <c r="R17" s="4">
        <v>2.2222222222222201</v>
      </c>
      <c r="S17" s="4">
        <v>4.4444444444444402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9E615-E228-46CB-B030-18EB7CA1CD8D}">
  <dimension ref="A1:R17"/>
  <sheetViews>
    <sheetView workbookViewId="0">
      <selection activeCell="C37" sqref="C37"/>
    </sheetView>
  </sheetViews>
  <sheetFormatPr defaultRowHeight="15" x14ac:dyDescent="0.25"/>
  <cols>
    <col min="1" max="1" width="20" customWidth="1"/>
    <col min="2" max="2" width="10.85546875" customWidth="1"/>
    <col min="8" max="9" width="9.5703125" bestFit="1" customWidth="1"/>
    <col min="10" max="10" width="11.5703125" customWidth="1"/>
    <col min="11" max="11" width="10.5703125" bestFit="1" customWidth="1"/>
    <col min="12" max="12" width="14.5703125" customWidth="1"/>
    <col min="13" max="13" width="17" customWidth="1"/>
    <col min="14" max="15" width="16" customWidth="1"/>
    <col min="16" max="16" width="16.5703125" customWidth="1"/>
    <col min="17" max="17" width="17" customWidth="1"/>
    <col min="18" max="18" width="16.85546875" customWidth="1"/>
  </cols>
  <sheetData>
    <row r="1" spans="1:18" x14ac:dyDescent="0.25">
      <c r="A1" t="s">
        <v>22</v>
      </c>
      <c r="B1" t="s">
        <v>0</v>
      </c>
      <c r="C1" t="s">
        <v>1</v>
      </c>
      <c r="D1" t="s">
        <v>2</v>
      </c>
      <c r="E1" t="s">
        <v>23</v>
      </c>
      <c r="F1" t="s">
        <v>31</v>
      </c>
      <c r="G1" t="s">
        <v>32</v>
      </c>
      <c r="H1" t="s">
        <v>24</v>
      </c>
      <c r="I1" t="s">
        <v>33</v>
      </c>
      <c r="J1" t="s">
        <v>25</v>
      </c>
      <c r="K1" t="s">
        <v>26</v>
      </c>
      <c r="L1" t="s">
        <v>27</v>
      </c>
      <c r="M1" t="s">
        <v>30</v>
      </c>
      <c r="N1" t="s">
        <v>29</v>
      </c>
      <c r="O1" t="s">
        <v>28</v>
      </c>
      <c r="P1" t="s">
        <v>3</v>
      </c>
      <c r="Q1" t="s">
        <v>4</v>
      </c>
      <c r="R1" t="s">
        <v>5</v>
      </c>
    </row>
    <row r="2" spans="1:18" x14ac:dyDescent="0.25">
      <c r="A2" s="3">
        <v>69.230999999999995</v>
      </c>
      <c r="B2">
        <v>26</v>
      </c>
      <c r="C2">
        <v>21</v>
      </c>
      <c r="D2">
        <v>5</v>
      </c>
      <c r="E2" s="2">
        <v>2.3363999999999998</v>
      </c>
      <c r="F2" s="4">
        <v>11.93846864</v>
      </c>
      <c r="G2" s="4">
        <f>F2/8</f>
        <v>1.49230858</v>
      </c>
      <c r="H2" s="2">
        <v>62.080036927999998</v>
      </c>
      <c r="I2" s="2">
        <f>G2*R2</f>
        <v>5.4456156821006729</v>
      </c>
      <c r="J2" s="2">
        <v>310.40018464000002</v>
      </c>
      <c r="K2" s="2">
        <v>-11099087.255585</v>
      </c>
      <c r="L2" s="2">
        <v>7.3672033529728598</v>
      </c>
      <c r="M2" s="3">
        <v>69.230999999999995</v>
      </c>
      <c r="N2" s="3">
        <v>98.653874999999999</v>
      </c>
      <c r="O2" s="3">
        <v>197.30775</v>
      </c>
      <c r="P2" s="4">
        <v>5.1999826667244404</v>
      </c>
      <c r="Q2" s="4">
        <v>1.82456087001144</v>
      </c>
      <c r="R2" s="4">
        <v>3.6491217400228799</v>
      </c>
    </row>
    <row r="3" spans="1:18" x14ac:dyDescent="0.25">
      <c r="A3" s="3">
        <v>72</v>
      </c>
      <c r="B3">
        <v>5</v>
      </c>
      <c r="C3">
        <v>1</v>
      </c>
      <c r="D3">
        <v>1</v>
      </c>
      <c r="E3" s="2">
        <v>2.3342000000000001</v>
      </c>
      <c r="F3" s="4">
        <v>11.949211163999999</v>
      </c>
      <c r="G3" s="4">
        <f t="shared" ref="G3:G17" si="0">F3/8</f>
        <v>1.4936513954999999</v>
      </c>
      <c r="H3" s="2">
        <v>59.746055820000002</v>
      </c>
      <c r="I3" s="2">
        <f t="shared" ref="I3:I17" si="1">G3*R3</f>
        <v>5.4314596199999903</v>
      </c>
      <c r="J3" s="2">
        <v>59.746055820000002</v>
      </c>
      <c r="K3" s="2">
        <v>-11099087.6480403</v>
      </c>
      <c r="L3" s="2">
        <v>6.9747480265796096</v>
      </c>
      <c r="M3" s="3">
        <v>72</v>
      </c>
      <c r="N3" s="3">
        <v>99</v>
      </c>
      <c r="O3" s="3">
        <v>198</v>
      </c>
      <c r="P3" s="4">
        <v>5</v>
      </c>
      <c r="Q3" s="4">
        <v>1.8181818181818099</v>
      </c>
      <c r="R3" s="4">
        <v>3.63636363636363</v>
      </c>
    </row>
    <row r="4" spans="1:18" s="1" customFormat="1" x14ac:dyDescent="0.25">
      <c r="A4" s="5">
        <v>74.483000000000004</v>
      </c>
      <c r="B4" s="1">
        <v>29</v>
      </c>
      <c r="C4" s="1">
        <v>5</v>
      </c>
      <c r="D4" s="1">
        <v>6</v>
      </c>
      <c r="E4" s="6">
        <v>2.33</v>
      </c>
      <c r="F4" s="7">
        <v>11.958140146275801</v>
      </c>
      <c r="G4" s="7">
        <f t="shared" si="0"/>
        <v>1.4947675182844751</v>
      </c>
      <c r="H4" s="6">
        <v>57.797677373666602</v>
      </c>
      <c r="I4" s="6">
        <f t="shared" si="1"/>
        <v>5.4185306075262503</v>
      </c>
      <c r="J4" s="6">
        <v>346.78606424200001</v>
      </c>
      <c r="K4" s="6">
        <v>-11099087.6996243</v>
      </c>
      <c r="L4" s="6">
        <v>6.9231640510260997</v>
      </c>
      <c r="M4" s="5">
        <v>74.483000000000004</v>
      </c>
      <c r="N4" s="5">
        <v>99.310374999999993</v>
      </c>
      <c r="O4" s="5">
        <v>198.62074999999999</v>
      </c>
      <c r="P4" s="7">
        <v>4.83331766980384</v>
      </c>
      <c r="Q4" s="7">
        <v>1.81249944932742</v>
      </c>
      <c r="R4" s="7">
        <v>3.62499889865484</v>
      </c>
    </row>
    <row r="5" spans="1:18" x14ac:dyDescent="0.25">
      <c r="A5" s="3">
        <v>75.789000000000001</v>
      </c>
      <c r="B5">
        <v>19</v>
      </c>
      <c r="C5">
        <v>5</v>
      </c>
      <c r="D5">
        <v>4</v>
      </c>
      <c r="E5" s="2">
        <v>2.3277000000000001</v>
      </c>
      <c r="F5" s="4">
        <v>11.9610350863157</v>
      </c>
      <c r="G5" s="4">
        <f t="shared" si="0"/>
        <v>1.4951293857894625</v>
      </c>
      <c r="H5" s="2">
        <v>56.814916660000002</v>
      </c>
      <c r="I5" s="2">
        <f t="shared" si="1"/>
        <v>5.410947664611661</v>
      </c>
      <c r="J5" s="2">
        <v>227.25966664000001</v>
      </c>
      <c r="K5" s="2">
        <v>-11099087.673624201</v>
      </c>
      <c r="L5" s="2">
        <v>6.9491641856729904</v>
      </c>
      <c r="M5" s="3">
        <v>75.789000000000001</v>
      </c>
      <c r="N5" s="3">
        <v>99.473624999999998</v>
      </c>
      <c r="O5" s="3">
        <v>198.94725</v>
      </c>
      <c r="P5" s="4">
        <v>4.7500296876855401</v>
      </c>
      <c r="Q5" s="4">
        <v>1.80952488662195</v>
      </c>
      <c r="R5" s="4">
        <v>3.6190497732439102</v>
      </c>
    </row>
    <row r="6" spans="1:18" x14ac:dyDescent="0.25">
      <c r="A6" s="3">
        <v>78.260999999999996</v>
      </c>
      <c r="B6">
        <v>23</v>
      </c>
      <c r="C6">
        <v>14</v>
      </c>
      <c r="D6">
        <v>5</v>
      </c>
      <c r="E6" s="2">
        <v>2.3246000000000002</v>
      </c>
      <c r="F6" s="4">
        <v>11.9698730300434</v>
      </c>
      <c r="G6" s="4">
        <f t="shared" si="0"/>
        <v>1.4962341287554251</v>
      </c>
      <c r="H6" s="2">
        <v>55.0614159382</v>
      </c>
      <c r="I6" s="2">
        <f t="shared" si="1"/>
        <v>5.3981771511017289</v>
      </c>
      <c r="J6" s="2">
        <v>275.30707969100001</v>
      </c>
      <c r="K6" s="2">
        <v>-11099087.332035</v>
      </c>
      <c r="L6" s="2">
        <v>7.2907534055411798</v>
      </c>
      <c r="M6" s="3">
        <v>78.260999999999996</v>
      </c>
      <c r="N6" s="3">
        <v>99.782624999999996</v>
      </c>
      <c r="O6" s="3">
        <v>199.56524999999999</v>
      </c>
      <c r="P6" s="4">
        <v>4.5999923333461101</v>
      </c>
      <c r="Q6" s="4">
        <v>1.80392127386907</v>
      </c>
      <c r="R6" s="4">
        <v>3.6078425477381399</v>
      </c>
    </row>
    <row r="7" spans="1:18" x14ac:dyDescent="0.25">
      <c r="A7" s="3">
        <v>270</v>
      </c>
      <c r="B7">
        <v>4</v>
      </c>
      <c r="C7">
        <v>3</v>
      </c>
      <c r="D7">
        <v>3</v>
      </c>
      <c r="E7" s="2">
        <v>2.4430000000000001</v>
      </c>
      <c r="F7" s="4">
        <v>9.2124258950000009</v>
      </c>
      <c r="G7" s="4">
        <f t="shared" si="0"/>
        <v>1.1515532368750001</v>
      </c>
      <c r="H7" s="2">
        <v>12.2832345266666</v>
      </c>
      <c r="I7" s="2">
        <f t="shared" si="1"/>
        <v>5.2642433685714281</v>
      </c>
      <c r="J7" s="2">
        <v>36.849703580000003</v>
      </c>
      <c r="K7" s="2">
        <v>-11099093.0216527</v>
      </c>
      <c r="L7" s="2">
        <v>1.60113571211695</v>
      </c>
      <c r="M7" s="3">
        <v>270</v>
      </c>
      <c r="N7" s="3">
        <v>78.75</v>
      </c>
      <c r="O7" s="3">
        <v>157.5</v>
      </c>
      <c r="P7" s="4">
        <v>1.3333333333333299</v>
      </c>
      <c r="Q7" s="4">
        <v>2.2857142857142798</v>
      </c>
      <c r="R7" s="4">
        <v>4.5714285714285703</v>
      </c>
    </row>
    <row r="8" spans="1:18" x14ac:dyDescent="0.25">
      <c r="A8" s="3">
        <v>272.72699999999998</v>
      </c>
      <c r="B8">
        <v>33</v>
      </c>
      <c r="C8">
        <v>4</v>
      </c>
      <c r="D8">
        <v>25</v>
      </c>
      <c r="E8" s="2">
        <v>2.4220999999999999</v>
      </c>
      <c r="F8" s="4">
        <v>9.2348059077575702</v>
      </c>
      <c r="G8" s="4">
        <f t="shared" si="0"/>
        <v>1.1543507384696963</v>
      </c>
      <c r="H8" s="2">
        <v>12.18994379824</v>
      </c>
      <c r="I8" s="2">
        <f t="shared" si="1"/>
        <v>5.2542883847104962</v>
      </c>
      <c r="J8" s="2">
        <v>304.74859495599998</v>
      </c>
      <c r="K8" s="2">
        <v>-11099094.124209899</v>
      </c>
      <c r="L8" s="2">
        <v>0.498578451573848</v>
      </c>
      <c r="M8" s="3">
        <v>272.72699999999998</v>
      </c>
      <c r="N8" s="3">
        <v>79.090874999999997</v>
      </c>
      <c r="O8" s="3">
        <v>158.18174999999999</v>
      </c>
      <c r="P8" s="4">
        <v>1.3200013200013201</v>
      </c>
      <c r="Q8" s="4">
        <v>2.27586304994096</v>
      </c>
      <c r="R8" s="4">
        <v>4.5517260998819298</v>
      </c>
    </row>
    <row r="9" spans="1:18" s="1" customFormat="1" x14ac:dyDescent="0.25">
      <c r="A9" s="5">
        <v>276.923</v>
      </c>
      <c r="B9" s="1">
        <v>13</v>
      </c>
      <c r="C9" s="1">
        <v>4</v>
      </c>
      <c r="D9" s="1">
        <v>10</v>
      </c>
      <c r="E9" s="6">
        <v>2.3843000000000001</v>
      </c>
      <c r="F9" s="7">
        <v>9.2564897990769204</v>
      </c>
      <c r="G9" s="7">
        <f t="shared" si="0"/>
        <v>1.157061224884615</v>
      </c>
      <c r="H9" s="6">
        <v>12.033436738800001</v>
      </c>
      <c r="I9" s="6">
        <f t="shared" si="1"/>
        <v>5.2319296487451163</v>
      </c>
      <c r="J9" s="6">
        <v>120.334367388</v>
      </c>
      <c r="K9" s="6">
        <v>-11099094.622788399</v>
      </c>
      <c r="L9" s="6">
        <v>0</v>
      </c>
      <c r="M9" s="5">
        <v>276.923</v>
      </c>
      <c r="N9" s="5">
        <v>79.615375</v>
      </c>
      <c r="O9" s="5">
        <v>159.23075</v>
      </c>
      <c r="P9" s="7">
        <v>1.3000003611112101</v>
      </c>
      <c r="Q9" s="7">
        <v>2.2608698382693002</v>
      </c>
      <c r="R9" s="7">
        <v>4.5217396765386004</v>
      </c>
    </row>
    <row r="10" spans="1:18" x14ac:dyDescent="0.25">
      <c r="A10" s="3">
        <v>280</v>
      </c>
      <c r="B10">
        <v>9</v>
      </c>
      <c r="C10">
        <v>4</v>
      </c>
      <c r="D10">
        <v>7</v>
      </c>
      <c r="E10" s="2">
        <v>2.3578000000000001</v>
      </c>
      <c r="F10" s="4">
        <v>9.2695949292888802</v>
      </c>
      <c r="G10" s="4">
        <f t="shared" si="0"/>
        <v>1.15869936616111</v>
      </c>
      <c r="H10" s="2">
        <v>11.9180506233714</v>
      </c>
      <c r="I10" s="2">
        <f t="shared" si="1"/>
        <v>5.2141471477249954</v>
      </c>
      <c r="J10" s="2">
        <v>83.426354363599998</v>
      </c>
      <c r="K10" s="2">
        <v>-11099093.944498399</v>
      </c>
      <c r="L10" s="2">
        <v>0.67829000018537</v>
      </c>
      <c r="M10" s="3">
        <v>280</v>
      </c>
      <c r="N10" s="3">
        <v>80</v>
      </c>
      <c r="O10" s="3">
        <v>160</v>
      </c>
      <c r="P10" s="4">
        <v>1.28571428571428</v>
      </c>
      <c r="Q10" s="4">
        <v>2.25</v>
      </c>
      <c r="R10" s="4">
        <v>4.5</v>
      </c>
    </row>
    <row r="11" spans="1:18" x14ac:dyDescent="0.25">
      <c r="A11" s="3">
        <v>282.85700000000003</v>
      </c>
      <c r="B11">
        <v>14</v>
      </c>
      <c r="C11">
        <v>9</v>
      </c>
      <c r="D11">
        <v>11</v>
      </c>
      <c r="E11" s="2">
        <v>2.3378000000000001</v>
      </c>
      <c r="F11" s="4">
        <v>9.2801050914999994</v>
      </c>
      <c r="G11" s="4">
        <f t="shared" si="0"/>
        <v>1.1600131364374999</v>
      </c>
      <c r="H11" s="2">
        <v>11.811042843727201</v>
      </c>
      <c r="I11" s="2">
        <f t="shared" si="1"/>
        <v>5.1968600060977703</v>
      </c>
      <c r="J11" s="2">
        <v>129.92147128100001</v>
      </c>
      <c r="K11" s="2">
        <v>-11099092.679583799</v>
      </c>
      <c r="L11" s="2">
        <v>1.9432045407593199</v>
      </c>
      <c r="M11" s="3">
        <v>282.85700000000003</v>
      </c>
      <c r="N11" s="3">
        <v>80.357124999999996</v>
      </c>
      <c r="O11" s="3">
        <v>160.71424999999999</v>
      </c>
      <c r="P11" s="4">
        <v>1.27272791551914</v>
      </c>
      <c r="Q11" s="4">
        <v>2.24000049777788</v>
      </c>
      <c r="R11" s="4">
        <v>4.4800009955557698</v>
      </c>
    </row>
    <row r="12" spans="1:18" x14ac:dyDescent="0.25">
      <c r="A12" s="3">
        <v>284.21100000000001</v>
      </c>
      <c r="B12">
        <v>19</v>
      </c>
      <c r="C12">
        <v>14</v>
      </c>
      <c r="D12">
        <v>15</v>
      </c>
      <c r="E12" s="2">
        <v>2.3281000000000001</v>
      </c>
      <c r="F12" s="4">
        <v>9.2816883872631504</v>
      </c>
      <c r="G12" s="4">
        <f t="shared" si="0"/>
        <v>1.1602110484078938</v>
      </c>
      <c r="H12" s="2">
        <v>11.7568052905333</v>
      </c>
      <c r="I12" s="2">
        <f t="shared" si="1"/>
        <v>5.1868220496308384</v>
      </c>
      <c r="J12" s="2">
        <v>176.352079358</v>
      </c>
      <c r="K12" s="2">
        <v>-11099091.9055606</v>
      </c>
      <c r="L12" s="2">
        <v>2.7172277364879802</v>
      </c>
      <c r="M12" s="3">
        <v>284.21100000000001</v>
      </c>
      <c r="N12" s="3">
        <v>80.526375000000002</v>
      </c>
      <c r="O12" s="3">
        <v>161.05275</v>
      </c>
      <c r="P12" s="4">
        <v>1.2666645555590701</v>
      </c>
      <c r="Q12" s="4">
        <v>2.23529247404965</v>
      </c>
      <c r="R12" s="4">
        <v>4.4705849480993001</v>
      </c>
    </row>
    <row r="13" spans="1:18" x14ac:dyDescent="0.25">
      <c r="A13" s="3">
        <v>288</v>
      </c>
      <c r="B13">
        <v>5</v>
      </c>
      <c r="C13">
        <v>4</v>
      </c>
      <c r="D13">
        <v>4</v>
      </c>
      <c r="E13" s="2">
        <v>2.3022999999999998</v>
      </c>
      <c r="F13" s="4">
        <v>9.2933084699999995</v>
      </c>
      <c r="G13" s="4">
        <f t="shared" si="0"/>
        <v>1.1616635587499999</v>
      </c>
      <c r="H13" s="2">
        <v>11.616635587499999</v>
      </c>
      <c r="I13" s="2">
        <f t="shared" si="1"/>
        <v>5.1629491499999949</v>
      </c>
      <c r="J13" s="2">
        <v>46.466542349999997</v>
      </c>
      <c r="K13" s="2">
        <v>-11099088.5744939</v>
      </c>
      <c r="L13" s="2">
        <v>6.04829447716474</v>
      </c>
      <c r="M13" s="3">
        <v>288</v>
      </c>
      <c r="N13" s="3">
        <v>81</v>
      </c>
      <c r="O13" s="3">
        <v>162</v>
      </c>
      <c r="P13" s="4">
        <v>1.25</v>
      </c>
      <c r="Q13" s="4">
        <v>2.2222222222222201</v>
      </c>
      <c r="R13" s="4">
        <v>4.4444444444444402</v>
      </c>
    </row>
    <row r="14" spans="1:18" x14ac:dyDescent="0.25">
      <c r="A14" s="3">
        <v>292.5</v>
      </c>
      <c r="B14">
        <v>16</v>
      </c>
      <c r="C14">
        <v>5</v>
      </c>
      <c r="D14">
        <v>13</v>
      </c>
      <c r="E14" s="2">
        <v>2.2742</v>
      </c>
      <c r="F14" s="4">
        <v>9.3032346995000008</v>
      </c>
      <c r="G14" s="4">
        <f t="shared" si="0"/>
        <v>1.1629043374375001</v>
      </c>
      <c r="H14" s="2">
        <v>11.4501350147692</v>
      </c>
      <c r="I14" s="2">
        <f t="shared" si="1"/>
        <v>5.1328191445517177</v>
      </c>
      <c r="J14" s="2">
        <v>148.85175519200001</v>
      </c>
      <c r="K14" s="2">
        <v>-11099083.4708903</v>
      </c>
      <c r="L14" s="2">
        <v>11.1518980711698</v>
      </c>
      <c r="M14" s="3">
        <v>292.5</v>
      </c>
      <c r="N14" s="3">
        <v>81.5625</v>
      </c>
      <c r="O14" s="3">
        <v>163.125</v>
      </c>
      <c r="P14" s="4">
        <v>1.2307692307692299</v>
      </c>
      <c r="Q14" s="4">
        <v>2.2068965517241299</v>
      </c>
      <c r="R14" s="4">
        <v>4.4137931034482696</v>
      </c>
    </row>
    <row r="15" spans="1:18" x14ac:dyDescent="0.25">
      <c r="A15" s="3">
        <v>294.54500000000002</v>
      </c>
      <c r="B15">
        <v>11</v>
      </c>
      <c r="C15">
        <v>5</v>
      </c>
      <c r="D15">
        <v>9</v>
      </c>
      <c r="E15" s="2">
        <v>2.2624</v>
      </c>
      <c r="F15" s="4">
        <v>9.3077710854545401</v>
      </c>
      <c r="G15" s="4">
        <f t="shared" si="0"/>
        <v>1.1634713856818175</v>
      </c>
      <c r="H15" s="2">
        <v>11.376164660000001</v>
      </c>
      <c r="I15" s="2">
        <f t="shared" si="1"/>
        <v>5.1192776520539134</v>
      </c>
      <c r="J15" s="2">
        <v>102.38548194000001</v>
      </c>
      <c r="K15" s="2">
        <v>-11099080.392693801</v>
      </c>
      <c r="L15" s="2">
        <v>14.230094587430299</v>
      </c>
      <c r="M15" s="3">
        <v>294.54500000000002</v>
      </c>
      <c r="N15" s="3">
        <v>81.818124999999995</v>
      </c>
      <c r="O15" s="3">
        <v>163.63624999999999</v>
      </c>
      <c r="P15" s="4">
        <v>1.2222241083705301</v>
      </c>
      <c r="Q15" s="4">
        <v>2.2000015277788298</v>
      </c>
      <c r="R15" s="4">
        <v>4.4000030555576704</v>
      </c>
    </row>
    <row r="16" spans="1:18" x14ac:dyDescent="0.25">
      <c r="A16" s="3">
        <v>296.471</v>
      </c>
      <c r="B16">
        <v>17</v>
      </c>
      <c r="C16">
        <v>11</v>
      </c>
      <c r="D16">
        <v>14</v>
      </c>
      <c r="E16" s="2">
        <v>2.25</v>
      </c>
      <c r="F16" s="4">
        <v>9.3109808998823507</v>
      </c>
      <c r="G16" s="4">
        <f t="shared" si="0"/>
        <v>1.1638726124852938</v>
      </c>
      <c r="H16" s="2">
        <v>11.306191092714201</v>
      </c>
      <c r="I16" s="2">
        <f t="shared" si="1"/>
        <v>5.1060185811066177</v>
      </c>
      <c r="J16" s="2">
        <v>158.28667529800001</v>
      </c>
      <c r="K16" s="2">
        <v>-11099077.157748699</v>
      </c>
      <c r="L16" s="2">
        <v>17.465039690956399</v>
      </c>
      <c r="M16" s="3">
        <v>296.471</v>
      </c>
      <c r="N16" s="3">
        <v>82.058875</v>
      </c>
      <c r="O16" s="3">
        <v>164.11775</v>
      </c>
      <c r="P16" s="4">
        <v>1.2142840277801199</v>
      </c>
      <c r="Q16" s="4">
        <v>2.19354701121603</v>
      </c>
      <c r="R16" s="4">
        <v>4.38709402243206</v>
      </c>
    </row>
    <row r="17" spans="1:18" x14ac:dyDescent="0.25">
      <c r="A17" s="3">
        <v>297.39100000000002</v>
      </c>
      <c r="B17">
        <v>23</v>
      </c>
      <c r="C17">
        <v>17</v>
      </c>
      <c r="D17">
        <v>19</v>
      </c>
      <c r="E17" s="2">
        <v>2.2440000000000002</v>
      </c>
      <c r="F17" s="4">
        <v>9.3131065408695601</v>
      </c>
      <c r="G17" s="4">
        <f t="shared" si="0"/>
        <v>1.164138317608695</v>
      </c>
      <c r="H17" s="2">
        <v>11.2737605494736</v>
      </c>
      <c r="I17" s="2">
        <f t="shared" si="1"/>
        <v>5.1000368954138979</v>
      </c>
      <c r="J17" s="2">
        <v>214.20145044</v>
      </c>
      <c r="K17" s="2">
        <v>-11099075.479739999</v>
      </c>
      <c r="L17" s="2">
        <v>19.1430483795702</v>
      </c>
      <c r="M17" s="3">
        <v>297.39100000000002</v>
      </c>
      <c r="N17" s="3">
        <v>82.173874999999995</v>
      </c>
      <c r="O17" s="3">
        <v>164.34774999999999</v>
      </c>
      <c r="P17" s="4">
        <v>1.21052755463346</v>
      </c>
      <c r="Q17" s="4">
        <v>2.1904772045860001</v>
      </c>
      <c r="R17" s="4">
        <v>4.3809544091720101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4DCA1-F8A2-4B34-B365-F8B6DC3A87D2}">
  <dimension ref="A1:R15"/>
  <sheetViews>
    <sheetView tabSelected="1" workbookViewId="0">
      <selection activeCell="G18" sqref="G18"/>
    </sheetView>
  </sheetViews>
  <sheetFormatPr defaultRowHeight="15" x14ac:dyDescent="0.25"/>
  <cols>
    <col min="1" max="1" width="19.28515625" customWidth="1"/>
    <col min="2" max="2" width="11.85546875" customWidth="1"/>
    <col min="6" max="6" width="13" customWidth="1"/>
    <col min="7" max="7" width="13.28515625" customWidth="1"/>
    <col min="8" max="8" width="13.7109375" customWidth="1"/>
    <col min="9" max="9" width="11.140625" customWidth="1"/>
    <col min="10" max="10" width="13.28515625" customWidth="1"/>
    <col min="11" max="11" width="10.5703125" bestFit="1" customWidth="1"/>
    <col min="13" max="13" width="18.85546875" customWidth="1"/>
    <col min="14" max="14" width="17.5703125" customWidth="1"/>
    <col min="15" max="15" width="16.85546875" customWidth="1"/>
    <col min="16" max="16" width="15.5703125" customWidth="1"/>
    <col min="17" max="17" width="20.85546875" customWidth="1"/>
    <col min="18" max="18" width="16.140625" customWidth="1"/>
    <col min="19" max="19" width="18.85546875" customWidth="1"/>
  </cols>
  <sheetData>
    <row r="1" spans="1:18" x14ac:dyDescent="0.25">
      <c r="A1" t="s">
        <v>22</v>
      </c>
      <c r="B1" t="s">
        <v>0</v>
      </c>
      <c r="C1" t="s">
        <v>1</v>
      </c>
      <c r="D1" t="s">
        <v>2</v>
      </c>
      <c r="E1" t="s">
        <v>23</v>
      </c>
      <c r="F1" t="s">
        <v>31</v>
      </c>
      <c r="G1" t="s">
        <v>32</v>
      </c>
      <c r="H1" t="s">
        <v>24</v>
      </c>
      <c r="I1" t="s">
        <v>33</v>
      </c>
      <c r="J1" t="s">
        <v>25</v>
      </c>
      <c r="K1" t="s">
        <v>26</v>
      </c>
      <c r="L1" t="s">
        <v>27</v>
      </c>
      <c r="M1" t="s">
        <v>30</v>
      </c>
      <c r="N1" t="s">
        <v>29</v>
      </c>
      <c r="O1" t="s">
        <v>28</v>
      </c>
      <c r="P1" t="s">
        <v>3</v>
      </c>
      <c r="Q1" t="s">
        <v>4</v>
      </c>
      <c r="R1" t="s">
        <v>5</v>
      </c>
    </row>
    <row r="2" spans="1:18" x14ac:dyDescent="0.25">
      <c r="A2">
        <v>67.5</v>
      </c>
      <c r="B2">
        <v>16</v>
      </c>
      <c r="C2">
        <v>11</v>
      </c>
      <c r="D2">
        <v>3</v>
      </c>
      <c r="E2" s="2">
        <v>2.0608</v>
      </c>
      <c r="F2" s="4">
        <v>11.955112820125001</v>
      </c>
      <c r="G2" s="4">
        <f>F2/8</f>
        <v>1.4943891025156251</v>
      </c>
      <c r="H2" s="2">
        <v>63.760601707333301</v>
      </c>
      <c r="I2" s="2">
        <f>G2*R2</f>
        <v>5.4651944320571326</v>
      </c>
      <c r="J2" s="2">
        <v>191.28180512200001</v>
      </c>
      <c r="K2">
        <v>-11681062.4403772</v>
      </c>
      <c r="L2" s="2">
        <v>35.830761305987799</v>
      </c>
      <c r="M2" s="3">
        <v>67.5</v>
      </c>
      <c r="N2" s="3">
        <v>98.4375</v>
      </c>
      <c r="O2" s="3">
        <v>196.875</v>
      </c>
      <c r="P2" s="4">
        <v>5.3333333333333304</v>
      </c>
      <c r="Q2" s="4">
        <v>1.8285714285714201</v>
      </c>
      <c r="R2" s="4">
        <v>3.6571428571428499</v>
      </c>
    </row>
    <row r="3" spans="1:18" x14ac:dyDescent="0.25">
      <c r="A3">
        <v>72</v>
      </c>
      <c r="B3">
        <v>5</v>
      </c>
      <c r="C3">
        <v>1</v>
      </c>
      <c r="D3">
        <v>1</v>
      </c>
      <c r="E3" s="2">
        <v>2.0514000000000001</v>
      </c>
      <c r="F3" s="4">
        <v>11.97190915178</v>
      </c>
      <c r="G3" s="4">
        <f t="shared" ref="G3:G14" si="0">F3/8</f>
        <v>1.4964886439725</v>
      </c>
      <c r="H3" s="2">
        <v>59.859545758899998</v>
      </c>
      <c r="I3" s="2">
        <f t="shared" ref="I3:I14" si="1">G3*R3</f>
        <v>5.4417768871727183</v>
      </c>
      <c r="J3" s="2">
        <v>59.859545758899998</v>
      </c>
      <c r="K3">
        <v>-11681063.745726099</v>
      </c>
      <c r="L3" s="2">
        <v>34.525412451475802</v>
      </c>
      <c r="M3" s="3">
        <v>72</v>
      </c>
      <c r="N3" s="3">
        <v>99</v>
      </c>
      <c r="O3" s="3">
        <v>198</v>
      </c>
      <c r="P3" s="4">
        <v>5</v>
      </c>
      <c r="Q3" s="4">
        <v>1.8181818181818099</v>
      </c>
      <c r="R3" s="4">
        <v>3.63636363636363</v>
      </c>
    </row>
    <row r="4" spans="1:18" x14ac:dyDescent="0.25">
      <c r="A4">
        <v>75.789000000000001</v>
      </c>
      <c r="B4">
        <v>19</v>
      </c>
      <c r="C4">
        <v>5</v>
      </c>
      <c r="D4">
        <v>4</v>
      </c>
      <c r="E4" s="2">
        <v>2.0424000000000002</v>
      </c>
      <c r="F4" s="4">
        <v>11.9828139127894</v>
      </c>
      <c r="G4" s="4">
        <f t="shared" si="0"/>
        <v>1.497851739098675</v>
      </c>
      <c r="H4" s="2">
        <v>56.918366085750002</v>
      </c>
      <c r="I4" s="2">
        <f t="shared" si="1"/>
        <v>5.4207999967380562</v>
      </c>
      <c r="J4" s="2">
        <v>227.67346434300001</v>
      </c>
      <c r="K4">
        <v>-11681064.149174999</v>
      </c>
      <c r="L4" s="2">
        <v>34.121963532641502</v>
      </c>
      <c r="M4" s="3">
        <v>75.789000000000001</v>
      </c>
      <c r="N4" s="3">
        <v>99.473624999999998</v>
      </c>
      <c r="O4" s="3">
        <v>198.94725</v>
      </c>
      <c r="P4" s="4">
        <v>4.7500296876855401</v>
      </c>
      <c r="Q4" s="4">
        <v>1.80952488662195</v>
      </c>
      <c r="R4" s="4">
        <v>3.6190497732439102</v>
      </c>
    </row>
    <row r="5" spans="1:18" s="1" customFormat="1" x14ac:dyDescent="0.25">
      <c r="A5" s="1">
        <v>77.143000000000001</v>
      </c>
      <c r="B5" s="1">
        <v>14</v>
      </c>
      <c r="C5" s="1">
        <v>5</v>
      </c>
      <c r="D5" s="1">
        <v>3</v>
      </c>
      <c r="E5" s="6">
        <v>2.0385</v>
      </c>
      <c r="F5" s="7">
        <v>11.9862658464285</v>
      </c>
      <c r="G5" s="7">
        <f t="shared" si="0"/>
        <v>1.4982832308035625</v>
      </c>
      <c r="H5" s="6">
        <v>55.9359072833333</v>
      </c>
      <c r="I5" s="6">
        <f t="shared" si="1"/>
        <v>5.4131513476430939</v>
      </c>
      <c r="J5" s="6">
        <v>167.80772185000001</v>
      </c>
      <c r="K5" s="1">
        <v>-11681064.205425501</v>
      </c>
      <c r="L5" s="6">
        <v>34.065712975338101</v>
      </c>
      <c r="M5" s="5">
        <v>77.143000000000001</v>
      </c>
      <c r="N5" s="5">
        <v>99.642875000000004</v>
      </c>
      <c r="O5" s="5">
        <v>199.28575000000001</v>
      </c>
      <c r="P5" s="7">
        <v>4.6666580247073597</v>
      </c>
      <c r="Q5" s="7">
        <v>1.8064512891664299</v>
      </c>
      <c r="R5" s="7">
        <v>3.6129025783328701</v>
      </c>
    </row>
    <row r="6" spans="1:18" x14ac:dyDescent="0.25">
      <c r="A6">
        <v>78.260999999999996</v>
      </c>
      <c r="B6">
        <v>23</v>
      </c>
      <c r="C6">
        <v>14</v>
      </c>
      <c r="D6">
        <v>5</v>
      </c>
      <c r="E6" s="2">
        <v>2.0365000000000002</v>
      </c>
      <c r="F6" s="4">
        <v>11.989048426478201</v>
      </c>
      <c r="G6" s="4">
        <f t="shared" si="0"/>
        <v>1.4986310533097751</v>
      </c>
      <c r="H6" s="2">
        <v>55.149622761800003</v>
      </c>
      <c r="I6" s="2">
        <f t="shared" si="1"/>
        <v>5.4068248774926309</v>
      </c>
      <c r="J6" s="2">
        <v>275.74811380900002</v>
      </c>
      <c r="K6">
        <v>-11681064.147018701</v>
      </c>
      <c r="L6" s="2">
        <v>34.124119790270903</v>
      </c>
      <c r="M6" s="3">
        <v>78.260999999999996</v>
      </c>
      <c r="N6" s="3">
        <v>99.782624999999996</v>
      </c>
      <c r="O6" s="3">
        <v>199.56524999999999</v>
      </c>
      <c r="P6" s="4">
        <v>4.5999923333461101</v>
      </c>
      <c r="Q6" s="4">
        <v>1.80392127386907</v>
      </c>
      <c r="R6" s="4">
        <v>3.6078425477381399</v>
      </c>
    </row>
    <row r="7" spans="1:18" x14ac:dyDescent="0.25">
      <c r="A7">
        <v>80</v>
      </c>
      <c r="B7">
        <v>9</v>
      </c>
      <c r="C7">
        <v>5</v>
      </c>
      <c r="D7">
        <v>2</v>
      </c>
      <c r="E7" s="2">
        <v>2.0316000000000001</v>
      </c>
      <c r="F7" s="4">
        <v>11.991052348666599</v>
      </c>
      <c r="G7" s="4">
        <f t="shared" si="0"/>
        <v>1.4988815435833249</v>
      </c>
      <c r="H7" s="2">
        <v>53.959735569000003</v>
      </c>
      <c r="I7" s="2">
        <f t="shared" si="1"/>
        <v>5.3959735568999703</v>
      </c>
      <c r="J7" s="2">
        <v>107.91947113800001</v>
      </c>
      <c r="K7">
        <v>-11681063.9153473</v>
      </c>
      <c r="L7" s="2">
        <v>34.355791173875303</v>
      </c>
      <c r="M7" s="3">
        <v>80</v>
      </c>
      <c r="N7" s="3">
        <v>100</v>
      </c>
      <c r="O7" s="3">
        <v>200</v>
      </c>
      <c r="P7" s="4">
        <v>4.5</v>
      </c>
      <c r="Q7" s="4">
        <v>1.8</v>
      </c>
      <c r="R7" s="4">
        <v>3.6</v>
      </c>
    </row>
    <row r="8" spans="1:18" x14ac:dyDescent="0.25">
      <c r="A8">
        <v>83.076999999999998</v>
      </c>
      <c r="B8">
        <v>13</v>
      </c>
      <c r="C8">
        <v>9</v>
      </c>
      <c r="D8">
        <v>3</v>
      </c>
      <c r="E8" s="2">
        <v>2.0245000000000002</v>
      </c>
      <c r="F8" s="4">
        <v>11.995947471615301</v>
      </c>
      <c r="G8" s="4">
        <f t="shared" si="0"/>
        <v>1.4994934339519126</v>
      </c>
      <c r="H8" s="2">
        <v>51.982439043666602</v>
      </c>
      <c r="I8" s="2">
        <f t="shared" si="1"/>
        <v>5.3774931790868088</v>
      </c>
      <c r="J8" s="2">
        <v>155.94731713100001</v>
      </c>
      <c r="K8">
        <v>-11681063.1929499</v>
      </c>
      <c r="L8" s="2">
        <v>35.078188573941503</v>
      </c>
      <c r="M8" s="3">
        <v>83.076999999999998</v>
      </c>
      <c r="N8" s="3">
        <v>100.384625</v>
      </c>
      <c r="O8" s="3">
        <v>200.76925</v>
      </c>
      <c r="P8" s="4">
        <v>4.3333293209913597</v>
      </c>
      <c r="Q8" s="4">
        <v>1.79310327652267</v>
      </c>
      <c r="R8" s="4">
        <v>3.58620655304534</v>
      </c>
    </row>
    <row r="9" spans="1:18" x14ac:dyDescent="0.25">
      <c r="A9">
        <v>274.286</v>
      </c>
      <c r="B9">
        <v>21</v>
      </c>
      <c r="C9">
        <v>4</v>
      </c>
      <c r="D9">
        <v>16</v>
      </c>
      <c r="E9" s="2">
        <v>2.3288000000000002</v>
      </c>
      <c r="F9" s="4">
        <v>9.2624495060476093</v>
      </c>
      <c r="G9" s="4">
        <f t="shared" si="0"/>
        <v>1.1578061882559512</v>
      </c>
      <c r="H9" s="2">
        <v>12.156964976687499</v>
      </c>
      <c r="I9" s="2">
        <f t="shared" si="1"/>
        <v>5.2570635678182072</v>
      </c>
      <c r="J9" s="2">
        <v>194.51143962699999</v>
      </c>
      <c r="K9">
        <v>-11681097.312323701</v>
      </c>
      <c r="L9" s="2">
        <v>0.95881478860974301</v>
      </c>
      <c r="M9" s="3">
        <v>274.286</v>
      </c>
      <c r="N9" s="3">
        <v>79.285749999999993</v>
      </c>
      <c r="O9" s="3">
        <v>158.57149999999999</v>
      </c>
      <c r="P9" s="4">
        <v>1.3124986328139201</v>
      </c>
      <c r="Q9" s="4">
        <v>2.2702692476264601</v>
      </c>
      <c r="R9" s="4">
        <v>4.54053849525293</v>
      </c>
    </row>
    <row r="10" spans="1:18" x14ac:dyDescent="0.25">
      <c r="A10">
        <v>275.29399999999998</v>
      </c>
      <c r="B10">
        <v>17</v>
      </c>
      <c r="C10">
        <v>4</v>
      </c>
      <c r="D10">
        <v>13</v>
      </c>
      <c r="E10" s="2">
        <v>2.3222</v>
      </c>
      <c r="F10" s="4">
        <v>9.2673839772352906</v>
      </c>
      <c r="G10" s="4">
        <f t="shared" si="0"/>
        <v>1.1584229971544113</v>
      </c>
      <c r="H10" s="2">
        <v>12.1188867394615</v>
      </c>
      <c r="I10" s="2">
        <f t="shared" si="1"/>
        <v>5.2515185596034328</v>
      </c>
      <c r="J10" s="2">
        <v>157.54552761299999</v>
      </c>
      <c r="K10">
        <v>-11681097.645578399</v>
      </c>
      <c r="L10" s="2">
        <v>0.62556015141308297</v>
      </c>
      <c r="M10" s="3">
        <v>275.29399999999998</v>
      </c>
      <c r="N10" s="3">
        <v>79.411749999999998</v>
      </c>
      <c r="O10" s="3">
        <v>158.8235</v>
      </c>
      <c r="P10" s="4">
        <v>1.3076928665354099</v>
      </c>
      <c r="Q10" s="4">
        <v>2.2666670864198299</v>
      </c>
      <c r="R10" s="4">
        <v>4.5333341728396599</v>
      </c>
    </row>
    <row r="11" spans="1:18" x14ac:dyDescent="0.25">
      <c r="A11">
        <v>276.923</v>
      </c>
      <c r="B11">
        <v>13</v>
      </c>
      <c r="C11">
        <v>4</v>
      </c>
      <c r="D11">
        <v>10</v>
      </c>
      <c r="E11" s="2">
        <v>2.3108</v>
      </c>
      <c r="F11" s="4">
        <v>9.2735319986153808</v>
      </c>
      <c r="G11" s="4">
        <f t="shared" si="0"/>
        <v>1.1591914998269226</v>
      </c>
      <c r="H11" s="2">
        <v>12.055591598199999</v>
      </c>
      <c r="I11" s="2">
        <f t="shared" si="1"/>
        <v>5.2415621974736837</v>
      </c>
      <c r="J11" s="2">
        <v>120.555915982</v>
      </c>
      <c r="K11">
        <v>-11681098.0280235</v>
      </c>
      <c r="L11" s="2">
        <v>0.24311498180031699</v>
      </c>
      <c r="M11" s="3">
        <v>276.923</v>
      </c>
      <c r="N11" s="3">
        <v>79.615375</v>
      </c>
      <c r="O11" s="3">
        <v>159.23075</v>
      </c>
      <c r="P11" s="4">
        <v>1.3000003611112101</v>
      </c>
      <c r="Q11" s="4">
        <v>2.2608698382693002</v>
      </c>
      <c r="R11" s="4">
        <v>4.5217396765386004</v>
      </c>
    </row>
    <row r="12" spans="1:18" s="1" customFormat="1" x14ac:dyDescent="0.25">
      <c r="A12" s="1">
        <v>280</v>
      </c>
      <c r="B12" s="1">
        <v>9</v>
      </c>
      <c r="C12" s="1">
        <v>4</v>
      </c>
      <c r="D12" s="1">
        <v>7</v>
      </c>
      <c r="E12" s="6">
        <v>2.2919999999999998</v>
      </c>
      <c r="F12" s="7">
        <v>9.2842706696222201</v>
      </c>
      <c r="G12" s="7">
        <f t="shared" si="0"/>
        <v>1.1605338337027775</v>
      </c>
      <c r="H12" s="6">
        <v>11.936919432371401</v>
      </c>
      <c r="I12" s="6">
        <f t="shared" si="1"/>
        <v>5.2224022516624986</v>
      </c>
      <c r="J12" s="6">
        <v>83.558436026600006</v>
      </c>
      <c r="K12" s="1">
        <v>-11681098.2711385</v>
      </c>
      <c r="L12" s="6">
        <v>0</v>
      </c>
      <c r="M12" s="5">
        <v>280</v>
      </c>
      <c r="N12" s="5">
        <v>80</v>
      </c>
      <c r="O12" s="5">
        <v>160</v>
      </c>
      <c r="P12" s="7">
        <v>1.28571428571428</v>
      </c>
      <c r="Q12" s="7">
        <v>2.25</v>
      </c>
      <c r="R12" s="7">
        <v>4.5</v>
      </c>
    </row>
    <row r="13" spans="1:18" x14ac:dyDescent="0.25">
      <c r="A13">
        <v>285.517</v>
      </c>
      <c r="B13">
        <v>29</v>
      </c>
      <c r="C13">
        <v>24</v>
      </c>
      <c r="D13">
        <v>23</v>
      </c>
      <c r="E13" s="2">
        <v>2.2662</v>
      </c>
      <c r="F13" s="4">
        <v>9.2971036006206802</v>
      </c>
      <c r="G13" s="4">
        <f t="shared" si="0"/>
        <v>1.162137950077585</v>
      </c>
      <c r="H13" s="2">
        <v>11.7224349746956</v>
      </c>
      <c r="I13" s="2">
        <f t="shared" si="1"/>
        <v>5.1849251006920642</v>
      </c>
      <c r="J13" s="2">
        <v>269.61600441799999</v>
      </c>
      <c r="K13">
        <v>-11681096.7555694</v>
      </c>
      <c r="L13" s="2">
        <v>1.5155691504478399</v>
      </c>
      <c r="M13" s="3">
        <v>285.517</v>
      </c>
      <c r="N13" s="3">
        <v>80.689625000000007</v>
      </c>
      <c r="O13" s="3">
        <v>161.37925000000001</v>
      </c>
      <c r="P13" s="4">
        <v>1.26087063117082</v>
      </c>
      <c r="Q13" s="4">
        <v>2.2307700649247</v>
      </c>
      <c r="R13" s="4">
        <v>4.4615401298494</v>
      </c>
    </row>
    <row r="14" spans="1:18" x14ac:dyDescent="0.25">
      <c r="A14">
        <v>288</v>
      </c>
      <c r="B14">
        <v>5</v>
      </c>
      <c r="C14">
        <v>4</v>
      </c>
      <c r="D14">
        <v>4</v>
      </c>
      <c r="E14" s="2">
        <v>2.2572999999999999</v>
      </c>
      <c r="F14" s="4">
        <v>9.3014480820000003</v>
      </c>
      <c r="G14" s="4">
        <f t="shared" si="0"/>
        <v>1.16268101025</v>
      </c>
      <c r="H14" s="2">
        <v>11.6268101025</v>
      </c>
      <c r="I14" s="2">
        <f t="shared" si="1"/>
        <v>5.1674711566666618</v>
      </c>
      <c r="J14" s="2">
        <v>46.507240410000001</v>
      </c>
      <c r="K14">
        <v>-11681095.028708899</v>
      </c>
      <c r="L14" s="2">
        <v>3.24242959730327</v>
      </c>
      <c r="M14" s="3">
        <v>288</v>
      </c>
      <c r="N14" s="3">
        <v>81</v>
      </c>
      <c r="O14" s="3">
        <v>162</v>
      </c>
      <c r="P14" s="4">
        <v>1.25</v>
      </c>
      <c r="Q14" s="4">
        <v>2.2222222222222201</v>
      </c>
      <c r="R14" s="4">
        <v>4.4444444444444402</v>
      </c>
    </row>
    <row r="15" spans="1:18" x14ac:dyDescent="0.25">
      <c r="N15" s="3"/>
      <c r="O15" s="3"/>
      <c r="P1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MetAla</vt:lpstr>
      <vt:lpstr>MetIle</vt:lpstr>
      <vt:lpstr>MetVal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Антон Домнин</cp:lastModifiedBy>
  <dcterms:created xsi:type="dcterms:W3CDTF">2015-06-05T18:19:34Z</dcterms:created>
  <dcterms:modified xsi:type="dcterms:W3CDTF">2025-08-18T22:58:39Z</dcterms:modified>
</cp:coreProperties>
</file>