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GZY实验结果\肝癌中药复方工艺优化+机器学习\投稿\"/>
    </mc:Choice>
  </mc:AlternateContent>
  <xr:revisionPtr revIDLastSave="0" documentId="13_ncr:1_{D3D76013-B858-4E89-8C6C-9A1C6C38D07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3" l="1"/>
  <c r="J2" i="3"/>
  <c r="E6" i="3"/>
  <c r="F6" i="3"/>
  <c r="H2" i="3"/>
  <c r="G2" i="3"/>
</calcChain>
</file>

<file path=xl/sharedStrings.xml><?xml version="1.0" encoding="utf-8"?>
<sst xmlns="http://schemas.openxmlformats.org/spreadsheetml/2006/main" count="10" uniqueCount="10">
  <si>
    <t>solid–liquid ratio</t>
  </si>
  <si>
    <t>time/h</t>
  </si>
  <si>
    <t>extraction cycles/time(s)</t>
  </si>
  <si>
    <t>No.</t>
    <phoneticPr fontId="1" type="noConversion"/>
  </si>
  <si>
    <t>extraction yield (%)</t>
    <phoneticPr fontId="1" type="noConversion"/>
  </si>
  <si>
    <r>
      <t>SD</t>
    </r>
    <r>
      <rPr>
        <sz val="12"/>
        <color theme="1"/>
        <rFont val="宋体"/>
        <family val="1"/>
        <charset val="134"/>
      </rPr>
      <t>（</t>
    </r>
    <r>
      <rPr>
        <sz val="12"/>
        <color theme="1"/>
        <rFont val="Times New Roman"/>
        <family val="1"/>
      </rPr>
      <t>extraction yield</t>
    </r>
    <r>
      <rPr>
        <sz val="12"/>
        <color theme="1"/>
        <rFont val="宋体"/>
        <family val="1"/>
        <charset val="134"/>
      </rPr>
      <t>）</t>
    </r>
    <phoneticPr fontId="1" type="noConversion"/>
  </si>
  <si>
    <t>Paeoniflorin Content</t>
    <phoneticPr fontId="1" type="noConversion"/>
  </si>
  <si>
    <r>
      <t>SD</t>
    </r>
    <r>
      <rPr>
        <sz val="12"/>
        <color theme="1"/>
        <rFont val="宋体"/>
        <family val="1"/>
        <charset val="134"/>
      </rPr>
      <t>（</t>
    </r>
    <r>
      <rPr>
        <sz val="12"/>
        <color theme="1"/>
        <rFont val="Times New Roman"/>
        <family val="1"/>
      </rPr>
      <t>Paeoniflorin Content</t>
    </r>
    <r>
      <rPr>
        <sz val="12"/>
        <color theme="1"/>
        <rFont val="宋体"/>
        <family val="1"/>
        <charset val="134"/>
      </rPr>
      <t>）</t>
    </r>
    <phoneticPr fontId="1" type="noConversion"/>
  </si>
  <si>
    <r>
      <t>RSD</t>
    </r>
    <r>
      <rPr>
        <sz val="12"/>
        <color theme="1"/>
        <rFont val="宋体"/>
        <family val="1"/>
        <charset val="134"/>
      </rPr>
      <t>（</t>
    </r>
    <r>
      <rPr>
        <sz val="12"/>
        <color theme="1"/>
        <rFont val="Times New Roman"/>
        <family val="1"/>
      </rPr>
      <t>extraction yield</t>
    </r>
    <r>
      <rPr>
        <sz val="12"/>
        <color theme="1"/>
        <rFont val="宋体"/>
        <family val="1"/>
        <charset val="134"/>
      </rPr>
      <t>）</t>
    </r>
    <phoneticPr fontId="1" type="noConversion"/>
  </si>
  <si>
    <r>
      <t>RSD</t>
    </r>
    <r>
      <rPr>
        <sz val="12"/>
        <color theme="1"/>
        <rFont val="宋体"/>
        <family val="1"/>
        <charset val="134"/>
      </rPr>
      <t>（</t>
    </r>
    <r>
      <rPr>
        <sz val="12"/>
        <color theme="1"/>
        <rFont val="Times New Roman"/>
        <family val="1"/>
      </rPr>
      <t>Paeoniflorin Content</t>
    </r>
    <r>
      <rPr>
        <sz val="12"/>
        <color theme="1"/>
        <rFont val="宋体"/>
        <family val="1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</si>
</sst>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1" formatCode="0.0_);[Red]\(0.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1"/>
      <charset val="134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C38C-A34B-4069-8EDB-DC0B3C3C9689}">
  <dimension ref="A1:J6"/>
  <sheetViews>
    <sheetView tabSelected="1" workbookViewId="0">
      <selection activeCell="E10" sqref="E10"/>
    </sheetView>
  </sheetViews>
  <sheetFormatPr defaultRowHeight="13.9" x14ac:dyDescent="0.4"/>
  <cols>
    <col min="1" max="1" width="4" bestFit="1" customWidth="1"/>
    <col min="2" max="2" width="15.1328125" customWidth="1"/>
    <col min="3" max="3" width="6.33203125" bestFit="1" customWidth="1"/>
    <col min="4" max="4" width="21.46484375" customWidth="1"/>
    <col min="5" max="5" width="17.3984375" customWidth="1"/>
    <col min="6" max="6" width="18.46484375" customWidth="1"/>
    <col min="7" max="7" width="20.265625" customWidth="1"/>
    <col min="8" max="8" width="24" customWidth="1"/>
    <col min="9" max="9" width="21.33203125" customWidth="1"/>
    <col min="10" max="10" width="26.6640625" customWidth="1"/>
  </cols>
  <sheetData>
    <row r="1" spans="1:10" ht="16.149999999999999" x14ac:dyDescent="0.45">
      <c r="A1" s="1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6</v>
      </c>
      <c r="G1" s="1" t="s">
        <v>5</v>
      </c>
      <c r="H1" s="1" t="s">
        <v>7</v>
      </c>
      <c r="I1" s="1" t="s">
        <v>8</v>
      </c>
      <c r="J1" s="1" t="s">
        <v>9</v>
      </c>
    </row>
    <row r="2" spans="1:10" ht="15.4" x14ac:dyDescent="0.45">
      <c r="A2" s="1">
        <v>1</v>
      </c>
      <c r="B2" s="1">
        <v>9.7100000000000009</v>
      </c>
      <c r="C2" s="1">
        <v>1.5</v>
      </c>
      <c r="D2" s="1">
        <v>3</v>
      </c>
      <c r="E2" s="1">
        <v>39.65</v>
      </c>
      <c r="F2" s="2">
        <v>80.89</v>
      </c>
      <c r="G2" s="3">
        <f>STDEV(E2:E4)</f>
        <v>3.2537721698566009</v>
      </c>
      <c r="H2" s="3">
        <f>STDEV(F2:F4)</f>
        <v>5.7551223560697089</v>
      </c>
      <c r="I2" s="3">
        <f>(G2/E6)*100</f>
        <v>7.5185369402832967</v>
      </c>
      <c r="J2" s="3">
        <f>(H2/F6)*100</f>
        <v>7.7513545246516697</v>
      </c>
    </row>
    <row r="3" spans="1:10" ht="15.4" x14ac:dyDescent="0.45">
      <c r="A3" s="1">
        <v>2</v>
      </c>
      <c r="B3" s="1">
        <v>9.7100000000000009</v>
      </c>
      <c r="C3" s="1">
        <v>1.5</v>
      </c>
      <c r="D3" s="1">
        <v>3</v>
      </c>
      <c r="E3" s="1">
        <v>44.24</v>
      </c>
      <c r="F3" s="2">
        <v>71.069999999999993</v>
      </c>
      <c r="G3" s="1"/>
      <c r="H3" s="1"/>
      <c r="I3" s="1"/>
      <c r="J3" s="1"/>
    </row>
    <row r="4" spans="1:10" ht="15.4" x14ac:dyDescent="0.45">
      <c r="A4" s="1">
        <v>3</v>
      </c>
      <c r="B4" s="1">
        <v>9.7100000000000009</v>
      </c>
      <c r="C4" s="1">
        <v>1.5</v>
      </c>
      <c r="D4" s="1">
        <v>3</v>
      </c>
      <c r="E4" s="1">
        <v>45.94</v>
      </c>
      <c r="F4" s="2">
        <v>70.78</v>
      </c>
      <c r="G4" s="1"/>
      <c r="H4" s="1"/>
      <c r="I4" s="1"/>
      <c r="J4" s="1"/>
    </row>
    <row r="5" spans="1:10" ht="15" x14ac:dyDescent="0.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5.4" x14ac:dyDescent="0.45">
      <c r="A6" s="4"/>
      <c r="B6" s="4"/>
      <c r="C6" s="4"/>
      <c r="D6" s="4"/>
      <c r="E6" s="3">
        <f>AVERAGE(E2:E4)</f>
        <v>43.276666666666664</v>
      </c>
      <c r="F6" s="2">
        <f>AVERAGE(F2:F4)</f>
        <v>74.246666666666655</v>
      </c>
      <c r="G6" s="4"/>
      <c r="H6" s="4"/>
      <c r="I6" s="4"/>
      <c r="J6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小磊</dc:creator>
  <cp:lastModifiedBy>磊 小</cp:lastModifiedBy>
  <dcterms:created xsi:type="dcterms:W3CDTF">2015-06-05T18:19:34Z</dcterms:created>
  <dcterms:modified xsi:type="dcterms:W3CDTF">2026-01-20T14:59:59Z</dcterms:modified>
</cp:coreProperties>
</file>