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naa\Documents\IvanLab\Paper1\Chem. Sci\"/>
    </mc:Choice>
  </mc:AlternateContent>
  <xr:revisionPtr revIDLastSave="0" documentId="13_ncr:2001_{90F9E25E-40A2-4722-9EB6-A82B38C49A60}" xr6:coauthVersionLast="47" xr6:coauthVersionMax="47" xr10:uidLastSave="{00000000-0000-0000-0000-000000000000}"/>
  <bookViews>
    <workbookView xWindow="-98" yWindow="-98" windowWidth="20715" windowHeight="13276" firstSheet="4" activeTab="6" xr2:uid="{A2C75D90-6595-4729-AC70-0603E0012005}"/>
  </bookViews>
  <sheets>
    <sheet name="MD simulation data" sheetId="1" r:id="rId1"/>
    <sheet name="ECFP-RBP-EYFP_Titration" sheetId="2" r:id="rId2"/>
    <sheet name="RIBOsensor_In vitro_Titration" sheetId="3" r:id="rId3"/>
    <sheet name="RIBOsensor_In vitro_Selectivity" sheetId="4" r:id="rId4"/>
    <sheet name="RIBOsensor Binding Kinetics" sheetId="8" r:id="rId5"/>
    <sheet name="RIBOsensor_In situ_Titration" sheetId="5" r:id="rId6"/>
    <sheet name="RIBOsensor_In situ_Selectivity" sheetId="6" r:id="rId7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4" i="8" l="1"/>
  <c r="C75" i="8"/>
  <c r="C76" i="8"/>
  <c r="B74" i="8"/>
  <c r="B75" i="8"/>
  <c r="B76" i="8"/>
  <c r="B73" i="8"/>
  <c r="C73" i="8"/>
  <c r="A74" i="8"/>
  <c r="A75" i="8"/>
  <c r="A73" i="8"/>
  <c r="A69" i="8"/>
  <c r="C65" i="8"/>
  <c r="C66" i="8"/>
  <c r="C67" i="8"/>
  <c r="B65" i="8"/>
  <c r="B66" i="8"/>
  <c r="B67" i="8"/>
  <c r="B64" i="8"/>
  <c r="C64" i="8"/>
  <c r="A65" i="8"/>
  <c r="A66" i="8"/>
  <c r="A64" i="8"/>
  <c r="C35" i="8"/>
  <c r="C36" i="8"/>
  <c r="C37" i="8"/>
  <c r="B35" i="8"/>
  <c r="B36" i="8"/>
  <c r="B34" i="8"/>
  <c r="C34" i="8"/>
  <c r="A35" i="8"/>
  <c r="A36" i="8"/>
  <c r="A34" i="8"/>
  <c r="A29" i="8"/>
  <c r="C26" i="8"/>
  <c r="C25" i="8"/>
  <c r="C27" i="8"/>
  <c r="B25" i="8"/>
  <c r="B26" i="8"/>
  <c r="B24" i="8"/>
  <c r="C24" i="8"/>
  <c r="A25" i="8"/>
  <c r="A26" i="8"/>
  <c r="A24" i="8"/>
  <c r="J53" i="4" l="1"/>
  <c r="B53" i="4"/>
  <c r="C53" i="4"/>
  <c r="D53" i="4"/>
  <c r="E53" i="4"/>
  <c r="F53" i="4"/>
  <c r="G53" i="4"/>
  <c r="H53" i="4"/>
  <c r="I53" i="4"/>
  <c r="K53" i="4"/>
  <c r="L53" i="4"/>
  <c r="B52" i="4"/>
  <c r="C52" i="4"/>
  <c r="D52" i="4"/>
  <c r="E52" i="4"/>
  <c r="F52" i="4"/>
  <c r="G52" i="4"/>
  <c r="H52" i="4"/>
  <c r="I52" i="4"/>
  <c r="J52" i="4"/>
  <c r="K52" i="4"/>
  <c r="L52" i="4"/>
  <c r="B51" i="4"/>
  <c r="C51" i="4"/>
  <c r="D51" i="4"/>
  <c r="E51" i="4"/>
  <c r="F51" i="4"/>
  <c r="G51" i="4"/>
  <c r="H51" i="4"/>
  <c r="I51" i="4"/>
  <c r="J51" i="4"/>
  <c r="K51" i="4"/>
  <c r="L51" i="4"/>
  <c r="A52" i="4"/>
  <c r="A53" i="4"/>
  <c r="A51" i="4"/>
  <c r="A47" i="4"/>
  <c r="B45" i="4"/>
  <c r="C45" i="4"/>
  <c r="D45" i="4"/>
  <c r="E45" i="4"/>
  <c r="F45" i="4"/>
  <c r="G45" i="4"/>
  <c r="H45" i="4"/>
  <c r="I45" i="4"/>
  <c r="J45" i="4"/>
  <c r="K45" i="4"/>
  <c r="L45" i="4"/>
  <c r="B44" i="4"/>
  <c r="C44" i="4"/>
  <c r="D44" i="4"/>
  <c r="E44" i="4"/>
  <c r="F44" i="4"/>
  <c r="G44" i="4"/>
  <c r="H44" i="4"/>
  <c r="I44" i="4"/>
  <c r="J44" i="4"/>
  <c r="K44" i="4"/>
  <c r="L44" i="4"/>
  <c r="K43" i="4"/>
  <c r="B43" i="4"/>
  <c r="C43" i="4"/>
  <c r="D43" i="4"/>
  <c r="E43" i="4"/>
  <c r="F43" i="4"/>
  <c r="G43" i="4"/>
  <c r="H43" i="4"/>
  <c r="I43" i="4"/>
  <c r="J43" i="4"/>
  <c r="L43" i="4"/>
  <c r="A44" i="4"/>
  <c r="A45" i="4"/>
  <c r="A43" i="4"/>
  <c r="D31" i="6" l="1"/>
  <c r="D32" i="6"/>
  <c r="D33" i="6"/>
  <c r="D34" i="6"/>
  <c r="D35" i="6"/>
  <c r="D30" i="6"/>
  <c r="C36" i="6"/>
  <c r="D17" i="6"/>
  <c r="D18" i="6"/>
  <c r="D19" i="6"/>
  <c r="D20" i="6"/>
  <c r="D21" i="6"/>
  <c r="D22" i="6"/>
  <c r="D23" i="6"/>
  <c r="D24" i="6"/>
  <c r="D16" i="6"/>
  <c r="C25" i="6"/>
  <c r="D4" i="6"/>
  <c r="D5" i="6"/>
  <c r="D6" i="6"/>
  <c r="D7" i="6"/>
  <c r="D8" i="6"/>
  <c r="D9" i="6"/>
  <c r="D10" i="6"/>
  <c r="D3" i="6"/>
  <c r="C11" i="6"/>
  <c r="G21" i="5"/>
  <c r="G22" i="5"/>
  <c r="G23" i="5"/>
  <c r="G24" i="5"/>
  <c r="G25" i="5"/>
  <c r="G26" i="5"/>
  <c r="G27" i="5"/>
  <c r="G28" i="5"/>
  <c r="G29" i="5"/>
  <c r="G20" i="5"/>
  <c r="F21" i="5"/>
  <c r="F22" i="5"/>
  <c r="F23" i="5"/>
  <c r="F24" i="5"/>
  <c r="F25" i="5"/>
  <c r="F26" i="5"/>
  <c r="F27" i="5"/>
  <c r="F28" i="5"/>
  <c r="F29" i="5"/>
  <c r="F20" i="5"/>
  <c r="S4" i="5"/>
  <c r="S5" i="5"/>
  <c r="S6" i="5"/>
  <c r="S7" i="5"/>
  <c r="S8" i="5"/>
  <c r="S9" i="5"/>
  <c r="S10" i="5"/>
  <c r="S11" i="5"/>
  <c r="S12" i="5"/>
  <c r="S3" i="5"/>
  <c r="R14" i="5"/>
  <c r="N4" i="5"/>
  <c r="N5" i="5"/>
  <c r="N6" i="5"/>
  <c r="N7" i="5"/>
  <c r="N8" i="5"/>
  <c r="N9" i="5"/>
  <c r="N10" i="5"/>
  <c r="N11" i="5"/>
  <c r="N12" i="5"/>
  <c r="N3" i="5"/>
  <c r="M14" i="5"/>
  <c r="I4" i="5"/>
  <c r="I5" i="5"/>
  <c r="I6" i="5"/>
  <c r="I7" i="5"/>
  <c r="I8" i="5"/>
  <c r="I9" i="5"/>
  <c r="I10" i="5"/>
  <c r="I11" i="5"/>
  <c r="I12" i="5"/>
  <c r="I3" i="5"/>
  <c r="H14" i="5"/>
  <c r="D4" i="5"/>
  <c r="D5" i="5"/>
  <c r="D6" i="5"/>
  <c r="D7" i="5"/>
  <c r="D8" i="5"/>
  <c r="D9" i="5"/>
  <c r="D10" i="5"/>
  <c r="D11" i="5"/>
  <c r="D12" i="5"/>
  <c r="D3" i="5"/>
  <c r="C14" i="5"/>
  <c r="M58" i="2" l="1"/>
  <c r="M59" i="2"/>
  <c r="M60" i="2"/>
  <c r="M61" i="2"/>
  <c r="M62" i="2"/>
  <c r="M63" i="2"/>
  <c r="M64" i="2"/>
  <c r="M65" i="2"/>
  <c r="M57" i="2"/>
  <c r="L58" i="2"/>
  <c r="L59" i="2"/>
  <c r="L60" i="2"/>
  <c r="L61" i="2"/>
  <c r="L62" i="2"/>
  <c r="L63" i="2"/>
  <c r="L64" i="2"/>
  <c r="L65" i="2"/>
  <c r="L57" i="2"/>
  <c r="K58" i="2"/>
  <c r="K59" i="2"/>
  <c r="K60" i="2"/>
  <c r="K61" i="2"/>
  <c r="K62" i="2"/>
  <c r="K63" i="2"/>
  <c r="K64" i="2"/>
  <c r="K65" i="2"/>
  <c r="K57" i="2"/>
  <c r="J58" i="2"/>
  <c r="J59" i="2"/>
  <c r="J60" i="2"/>
  <c r="J61" i="2"/>
  <c r="J62" i="2"/>
  <c r="J63" i="2"/>
  <c r="J64" i="2"/>
  <c r="J65" i="2"/>
  <c r="J57" i="2"/>
  <c r="I65" i="2"/>
  <c r="I59" i="2"/>
  <c r="I60" i="2"/>
  <c r="I61" i="2"/>
  <c r="I62" i="2"/>
  <c r="I63" i="2"/>
  <c r="I64" i="2"/>
  <c r="I58" i="2"/>
  <c r="I57" i="2"/>
  <c r="H65" i="2"/>
  <c r="H59" i="2"/>
  <c r="H60" i="2"/>
  <c r="H61" i="2"/>
  <c r="H62" i="2"/>
  <c r="H63" i="2"/>
  <c r="H64" i="2"/>
  <c r="H58" i="2"/>
  <c r="H57" i="2"/>
  <c r="H32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O57" i="3"/>
  <c r="O58" i="3"/>
  <c r="O59" i="3"/>
  <c r="O60" i="3"/>
  <c r="O61" i="3"/>
  <c r="O62" i="3"/>
  <c r="O56" i="3"/>
  <c r="N57" i="3"/>
  <c r="N58" i="3"/>
  <c r="N59" i="3"/>
  <c r="N60" i="3"/>
  <c r="N61" i="3"/>
  <c r="N62" i="3"/>
  <c r="N56" i="3"/>
  <c r="M57" i="3"/>
  <c r="M58" i="3"/>
  <c r="M59" i="3"/>
  <c r="M60" i="3"/>
  <c r="M61" i="3"/>
  <c r="M62" i="3"/>
  <c r="M56" i="3"/>
  <c r="L57" i="3"/>
  <c r="L58" i="3"/>
  <c r="L59" i="3"/>
  <c r="L60" i="3"/>
  <c r="L61" i="3"/>
  <c r="L62" i="3"/>
  <c r="L56" i="3"/>
  <c r="K62" i="3"/>
  <c r="K58" i="3"/>
  <c r="K59" i="3"/>
  <c r="K60" i="3"/>
  <c r="K61" i="3"/>
  <c r="K57" i="3"/>
  <c r="K56" i="3"/>
  <c r="J62" i="3"/>
  <c r="J58" i="3"/>
  <c r="J59" i="3"/>
  <c r="J60" i="3"/>
  <c r="J61" i="3"/>
  <c r="J57" i="3"/>
  <c r="J56" i="3"/>
  <c r="J46" i="3"/>
  <c r="K46" i="3"/>
  <c r="L46" i="3"/>
  <c r="M46" i="3"/>
  <c r="N46" i="3"/>
  <c r="O46" i="3"/>
  <c r="J47" i="3"/>
  <c r="K47" i="3"/>
  <c r="L47" i="3"/>
  <c r="M47" i="3"/>
  <c r="N47" i="3"/>
  <c r="O47" i="3"/>
  <c r="J48" i="3"/>
  <c r="K48" i="3"/>
  <c r="L48" i="3"/>
  <c r="M48" i="3"/>
  <c r="N48" i="3"/>
  <c r="O48" i="3"/>
  <c r="J49" i="3"/>
  <c r="K49" i="3"/>
  <c r="L49" i="3"/>
  <c r="M49" i="3"/>
  <c r="N49" i="3"/>
  <c r="O49" i="3"/>
  <c r="J50" i="3"/>
  <c r="K50" i="3"/>
  <c r="L50" i="3"/>
  <c r="M50" i="3"/>
  <c r="N50" i="3"/>
  <c r="O50" i="3"/>
  <c r="J51" i="3"/>
  <c r="K51" i="3"/>
  <c r="L51" i="3"/>
  <c r="M51" i="3"/>
  <c r="N51" i="3"/>
  <c r="O51" i="3"/>
  <c r="K45" i="3"/>
  <c r="L45" i="3"/>
  <c r="M45" i="3"/>
  <c r="N45" i="3"/>
  <c r="O45" i="3"/>
  <c r="J45" i="3"/>
  <c r="J35" i="3"/>
  <c r="K35" i="3"/>
  <c r="L35" i="3"/>
  <c r="M35" i="3"/>
  <c r="N35" i="3"/>
  <c r="O35" i="3"/>
  <c r="J36" i="3"/>
  <c r="K36" i="3"/>
  <c r="L36" i="3"/>
  <c r="M36" i="3"/>
  <c r="N36" i="3"/>
  <c r="O36" i="3"/>
  <c r="J37" i="3"/>
  <c r="K37" i="3"/>
  <c r="L37" i="3"/>
  <c r="M37" i="3"/>
  <c r="N37" i="3"/>
  <c r="O37" i="3"/>
  <c r="J38" i="3"/>
  <c r="K38" i="3"/>
  <c r="L38" i="3"/>
  <c r="M38" i="3"/>
  <c r="N38" i="3"/>
  <c r="O38" i="3"/>
  <c r="J39" i="3"/>
  <c r="K39" i="3"/>
  <c r="L39" i="3"/>
  <c r="M39" i="3"/>
  <c r="N39" i="3"/>
  <c r="O39" i="3"/>
  <c r="J40" i="3"/>
  <c r="K40" i="3"/>
  <c r="L40" i="3"/>
  <c r="M40" i="3"/>
  <c r="N40" i="3"/>
  <c r="O40" i="3"/>
  <c r="K34" i="3"/>
  <c r="L34" i="3"/>
  <c r="M34" i="3"/>
  <c r="N34" i="3"/>
  <c r="O34" i="3"/>
  <c r="J34" i="3"/>
</calcChain>
</file>

<file path=xl/sharedStrings.xml><?xml version="1.0" encoding="utf-8"?>
<sst xmlns="http://schemas.openxmlformats.org/spreadsheetml/2006/main" count="983" uniqueCount="213">
  <si>
    <t>XYDATA</t>
  </si>
  <si>
    <t>Trial2_L1L2Delta_SEC1118-F10_0.7uM in PBS_0.001uM ribose_433nm.jws</t>
  </si>
  <si>
    <t>Trial2_L1L2Delta_SEC1118-F10_0.7uM in PBS_0.01uM ribose_433nm.jws</t>
  </si>
  <si>
    <t>Trial2_L1L2Delta_SEC1118-F10_0.7uM in PBS_0.05uM ribose_433nm.jws</t>
  </si>
  <si>
    <t>Trial2_L1L2Delta_SEC1118-F10_0.7uM in PBS_0.1uM ribose_433nm.jws</t>
  </si>
  <si>
    <t>Trial2_L1L2Delta_SEC1118-F10_0.7uM in PBS_0.5uM ribose_433nm.jws</t>
  </si>
  <si>
    <t>Trial2_L1L2Delta_SEC1118-F10_0.7uM in PBS_1uM ribose_433nm.jws</t>
  </si>
  <si>
    <t>Trial2_L1L2Delta_SEC1118-F10_0.7uM in PBS_5uM ribose_433nm.jws</t>
  </si>
  <si>
    <t>Trial2_L1L2Delta_SEC1118-F10_0.7uM in PBS_10uM ribose_433nm.jws</t>
  </si>
  <si>
    <t>Trial3_L1L2Delta_SEC1118-F10_0.7uM in PBS_0.001uM ribose_433nm.jws</t>
  </si>
  <si>
    <t>Trial3_L1L2Delta_SEC1118-F10_0.7uM in PBS_0.01uM ribose_433nm.jws</t>
  </si>
  <si>
    <t>Trial3_L1L2Delta_SEC1118-F10_0.7uM in PBS_0.05uM ribose_433nm.jws</t>
  </si>
  <si>
    <t>Trial3_L1L2Delta_SEC1118-F10_0.7uM in PBS_0.1uM ribose_433nm.jws</t>
  </si>
  <si>
    <t>Trial1</t>
  </si>
  <si>
    <t>Trial2</t>
  </si>
  <si>
    <t>Trial3</t>
  </si>
  <si>
    <t>Trial4</t>
  </si>
  <si>
    <t>avg</t>
  </si>
  <si>
    <t>R1/2</t>
  </si>
  <si>
    <t>stdev.p</t>
  </si>
  <si>
    <t>R2/1</t>
  </si>
  <si>
    <t>I1 (avg)</t>
  </si>
  <si>
    <t>I2 (avg)</t>
  </si>
  <si>
    <t>I(1u)</t>
  </si>
  <si>
    <t>I(1b)</t>
  </si>
  <si>
    <t>I(2u)</t>
  </si>
  <si>
    <t>I(2b)</t>
  </si>
  <si>
    <t>I2: 529 nm</t>
  </si>
  <si>
    <t>I1: 476 nm</t>
  </si>
  <si>
    <t>distance of each amino acid from N-terminus</t>
  </si>
  <si>
    <t>No Ribose</t>
  </si>
  <si>
    <t>residue</t>
  </si>
  <si>
    <t>With Ribose</t>
  </si>
  <si>
    <t>distance of each amino acid from C-terminus</t>
  </si>
  <si>
    <t>amino acid number</t>
  </si>
  <si>
    <t xml:space="preserve">residue </t>
  </si>
  <si>
    <t>I (476 nm)</t>
  </si>
  <si>
    <t>I (529 nm)</t>
  </si>
  <si>
    <t>Trial5</t>
  </si>
  <si>
    <t>Trial6</t>
  </si>
  <si>
    <t>Ligand Conc. (uM)</t>
  </si>
  <si>
    <t>476 nm</t>
  </si>
  <si>
    <t>529 nm</t>
  </si>
  <si>
    <t>max FRET</t>
  </si>
  <si>
    <t>min FRET</t>
  </si>
  <si>
    <t>2%FBS_5mM Glucose</t>
  </si>
  <si>
    <t>Avg</t>
  </si>
  <si>
    <t>Conc. (uM)</t>
  </si>
  <si>
    <t>STDEV.P</t>
  </si>
  <si>
    <t>10 mM R5P</t>
  </si>
  <si>
    <t>10 mM R5P + 10 mM Ribose</t>
  </si>
  <si>
    <t>10 mM Glucose</t>
  </si>
  <si>
    <t>10 mM Glucose + 10 mM Ribose</t>
  </si>
  <si>
    <t>No ribose</t>
  </si>
  <si>
    <t>10 mM Ribose</t>
  </si>
  <si>
    <t>PBS</t>
  </si>
  <si>
    <t>10 mM ribose</t>
  </si>
  <si>
    <t>I529/I476</t>
  </si>
  <si>
    <t>I(476 nm)</t>
  </si>
  <si>
    <t>10 mM glucose + 10 mM ribose</t>
  </si>
  <si>
    <t>10 mM R1P</t>
  </si>
  <si>
    <t>10 mM R5P + 10 mM ribose</t>
  </si>
  <si>
    <t xml:space="preserve"> 10 mM R1P + 10 mM ribose</t>
  </si>
  <si>
    <t>10 mM ribitol</t>
  </si>
  <si>
    <t xml:space="preserve"> 10 mM ribitol + 10 mM ribose</t>
  </si>
  <si>
    <t>10 mM allose</t>
  </si>
  <si>
    <t xml:space="preserve"> 10 mM allose + 10 mM ribose</t>
  </si>
  <si>
    <t>I(529 nm)</t>
  </si>
  <si>
    <t>normalized I529/I476 to PBS</t>
  </si>
  <si>
    <t xml:space="preserve">In vitro </t>
  </si>
  <si>
    <t>long incubated - 1 mM ribose</t>
  </si>
  <si>
    <t>just mixed  - 1 mM ribose</t>
  </si>
  <si>
    <t>in lysate</t>
  </si>
  <si>
    <t>just mixed  - 50 mM ribose</t>
  </si>
  <si>
    <t>long incubated -50 mM ribose</t>
  </si>
  <si>
    <t>residue (K)</t>
  </si>
  <si>
    <t>residue (D)</t>
  </si>
  <si>
    <t>residue (T)</t>
  </si>
  <si>
    <t>Trial1_ECFP-RBP-EYFP_0.7uM in PBS_0.001uM ribose_433nm.jws</t>
  </si>
  <si>
    <t>Trial1_ECFP-RBP-EYFP_0.7uM in PBS_0.01uM ribose_433nm.jws</t>
  </si>
  <si>
    <t>Trial1_ECFP-RBP-EYFP_0.7uM in PBS_0.05uM ribose_433nm.jws</t>
  </si>
  <si>
    <t>Trial1_ECFP-RBP-EYFP_0.7uM in PBS_0.1uM ribose_433nm.jws</t>
  </si>
  <si>
    <t>Trial1_ECFP-RBP-EYFP_0.7uM in PBS_0.5uM ribose_433nm.jws</t>
  </si>
  <si>
    <t>Trial1_ECFP-RBP-EYFP_0.7uM in PBS_1uM ribose_433nm.jws</t>
  </si>
  <si>
    <t>Trial1_ECFP-RBP-EYFP_0.7uM in PBS_5uM ribose_433nm.jws</t>
  </si>
  <si>
    <t>Trial1_ECFP-RBP-EYFP_0.7uM in PBS_10uM ribose_433nm.jws</t>
  </si>
  <si>
    <t>Trial1_ECFP-RBP-EYFP_0.7uM in PBS_100uM ribose_433nm.jws</t>
  </si>
  <si>
    <t>Trial2_ECFP-RBP-EYFP_0.7uM in PBS_0.001uM ribose_433nm.jws</t>
  </si>
  <si>
    <t>Trial2_ECFP-RBP-EYFP_0.7uM in PBS_0.01uM ribose_433nm.jws</t>
  </si>
  <si>
    <t>Trial2_ECFP-RBP-EYFP_0.7uM in PBS_0.05uM ribose_433nm.jws</t>
  </si>
  <si>
    <t>Trial2_ECFP-RBP-EYFP_0.7uM in PBS_0.1uM ribose_433nm.jws</t>
  </si>
  <si>
    <t>Trial2_ECFP-RBP-EYFP_0.7uM in PBS_0.5uM ribose_433nm.jws</t>
  </si>
  <si>
    <t>Trial2_ECFP-RBP-EYFP_0.7uM in PBS_1uM ribose_433nm.jws</t>
  </si>
  <si>
    <t>Trial2_ECFP-RBP-EYFP_0.7uM in PBS_5uM ribose_433nm.jws</t>
  </si>
  <si>
    <t>Trial2_ECFP-RBP-EYFP_0.7uM in PBS_10uM ribose_433nm.jws</t>
  </si>
  <si>
    <t>Trial2_ECFP-RBP-EYFP_0.7uM in PBS_100uM ribose_433nm.jws</t>
  </si>
  <si>
    <t>Trial3_ECFP-RBP-EYFP_0.7uM in PBS_0.001uM ribose_433nm.jws</t>
  </si>
  <si>
    <t>Trial3_ECFP-RBP-EYFP_0.7uM in PBS_0.01uM ribose_433nm.jws</t>
  </si>
  <si>
    <t>Trial3_ECFP-RBP-EYFP_0.7uM in PBS_0.05uM ribose_433nm.jws</t>
  </si>
  <si>
    <t>Trial3_ECFP-RBP-EYFP_0.7uM in PBS_0.1uM ribose_433nm.jws</t>
  </si>
  <si>
    <t>Trial3_ECFP-RBP-EYFP_0.7uM in PBS_0.5uM ribose_433nm.jws</t>
  </si>
  <si>
    <t>Trial3_ECFP-RBP-EYFP_0.7uM in PBS_1uM ribose_433nm.jws</t>
  </si>
  <si>
    <t>Trial3_ECFP-RBP-EYFP_0.7uM in PBS_5uM ribose_433nm.jws</t>
  </si>
  <si>
    <t>Trial3_ECFP-RBP-EYFP_0.7uM in PBS_10uM ribose_433nm.jws</t>
  </si>
  <si>
    <t>Trial3_ECFP-RBP-EYFP_0.7uM in PBS_100uM ribose_433nm.jws</t>
  </si>
  <si>
    <t>Trial4_ECFP-RBP-EYFP_0.7uM in PBS_0.001uM ribose_433nm.jws</t>
  </si>
  <si>
    <t>Trial4_ECFP-RBP-EYFP_0.7uM in PBS_0.01uM ribose_433nm.jws</t>
  </si>
  <si>
    <t>Trial4_ECFP-RBP-EYFP_0.7uM in PBS_0.05uM ribose_433nm.jws</t>
  </si>
  <si>
    <t>Trial4_ECFP-RBP-EYFP_0.7uM in PBS_0.1uM ribose_433nm.jws</t>
  </si>
  <si>
    <t>Trial4_ECFP-RBP-EYFP_0.7uM in PBS_0.5uM ribose_433nm.jws</t>
  </si>
  <si>
    <t>Trial4_ECFP-RBP-EYFP_0.7uM in PBS_1uM ribose_433nm.jws</t>
  </si>
  <si>
    <t>Trial4_ECFP-RBP-EYFP_0.7uM in PBS_5uM ribose_433nm.jws</t>
  </si>
  <si>
    <t>Trial4_ECFP-RBP-EYFP_0.7uM in PBS_10uM ribose_433nm.jws</t>
  </si>
  <si>
    <t>Trial4_ECFP-RBP-EYFP_0.7uM in PBS_100uM ribose_433nm.jws</t>
  </si>
  <si>
    <t>Trial1_ECFP-RBP(A133.EYFP)_0.7uM in PBS_0.01uM ribose_433nm.jws</t>
  </si>
  <si>
    <t>Trial1_ECFP-RBP(A133.EYFP)_0.7uM in PBS_0.1uM ribose_433nm.jws</t>
  </si>
  <si>
    <t>Trial1_ECFP-RBP(A133.EYFP)_0.7uM in PBS_1uM ribose_433nm.jws</t>
  </si>
  <si>
    <t>Trial1_ECFP-RBP(A133.EYFP)_0.7uM in PBS_1000uM ribose_433nm.jws</t>
  </si>
  <si>
    <t>Trial1_ECFP-RBP(A133.EYFP)_0.7uM in PBS_10uM ribose_433nm.jws</t>
  </si>
  <si>
    <t>Trial1_ECFP-RBP(A133.EYFP)_0.7uM in PBS_100uM ribose_433nm.jws</t>
  </si>
  <si>
    <t>Trial1_ECFP-RBP(A133.EYFP)_0.7uM in PBS_10mM ribose_433nm.jws</t>
  </si>
  <si>
    <t>Trial2_ECFP-RBP(A133.EYFP)_0.7uM in PBS_0.01uM ribose_433nm.jws</t>
  </si>
  <si>
    <t>Trial2_ECFP-RBP(A133.EYFP)_0.7uM in PBS_0.1uM ribose_433nm.jws</t>
  </si>
  <si>
    <t>Trial2_ECFP-RBP(A133.EYFP)_0.7uM in PBS_1uM ribose_433nm.jws</t>
  </si>
  <si>
    <t>Trial2_ECFP-RBP(A133.EYFP)_0.7uM in PBS_10uM ribose_433nm.jws</t>
  </si>
  <si>
    <t>Trial2_ECFP-RBP(A133.EYFP)_0.7uM in PBS_100uM ribose_433nm.jws</t>
  </si>
  <si>
    <t>Trial2_ECFP-RBP(A133.EYFP)_0.7uM in PBS_1000uM ribose_433nm.jws</t>
  </si>
  <si>
    <t>Trial2_ECFP-RBP(A133.EYFP)_0.7uM in PBS_10000uM ribose_433nm.jws</t>
  </si>
  <si>
    <t>Trial3_ECFP-RBP(A133.EYFP)_0.7uM in PBS_0.1uM ribose_433nm.jws</t>
  </si>
  <si>
    <t>Trial3_ECFP-RBP(A133.EYFP)_0.7uM in PBS_0.01uM ribose_433nm.jws</t>
  </si>
  <si>
    <t>Trial3_ECFP-RBP(A133.EYFP)_0.7uM in PBS_1uM ribose_433nm.jws</t>
  </si>
  <si>
    <t>Trial3_ECFP-RBP(A133.EYFP)_0.7uM in PBS_10uM ribose_433nm.jws</t>
  </si>
  <si>
    <t>Trial3_ECFP-RBP(A133.EYFP)_0.7uM in PBS_100uM ribose_433nm.jws</t>
  </si>
  <si>
    <t>Trial3_ECFP-RBP(A133.EYFP)_0.7uM in PBS_1000uM ribose_433nm.jws</t>
  </si>
  <si>
    <t>Trial3_ECFP-RBP(A133.EYFP)_0.7uM in PBS_10000uM ribose_433nm.jws</t>
  </si>
  <si>
    <t>Trial4_ECFP-RBP(A133.EYFP)_0.7uM in PBS_0.01uM ribose_433nm.jws</t>
  </si>
  <si>
    <t>Trial4_ECFP-RBP(A133.EYFP)_0.7uM in PBS_0.1uM ribose_433nm.jws</t>
  </si>
  <si>
    <t>Trial4_ECFP-RBP(A133.EYFP)_0.7uM in PBS_1uM ribose_433nm.jws</t>
  </si>
  <si>
    <t>Trial4_ECFP-RBP(A133.EYFP)_0.7uM in PBS_10uM ribose_433nm.jws</t>
  </si>
  <si>
    <t>Trial4_ECFP-RBP(A133.EYFP)_0.7uM in PBS_100uM ribose_433nm.jws</t>
  </si>
  <si>
    <t>Trial4_ECFP-RBP(A133.EYFP)_0.7uM in PBS_1000uM ribose_433nm.jws</t>
  </si>
  <si>
    <t>Trial4_ECFP-RBP(A133.EYFP)_0.7uM in PBS_10000uM ribose_433nm.jws</t>
  </si>
  <si>
    <t>Trial5_ECFP-RBP(A133.EYFP)_0.7uM in PBS_0.01uM ribose_433nm.jws</t>
  </si>
  <si>
    <t>Trial5_ECFP-RBP(A133.EYFP)_0.7uM in PBS_0.1uM ribose_433nm.jws</t>
  </si>
  <si>
    <t>Trial5_ECFP-RBP(A133.EYFP)_0.7uM in PBS_1uM ribose_433nm.jws</t>
  </si>
  <si>
    <t>Trial5_ECFP-RBP(A133.EYFP)_0.7uM in PBS_10uM ribose_433nm.jws</t>
  </si>
  <si>
    <t>Trial5_ECFP-RBP(A133.EYFP)_0.7uM in PBS_100uM ribose_433nm.jws</t>
  </si>
  <si>
    <t>Trial5_ECFP-RBP(A133.EYFP)_0.7uM in PBS_1000uM ribose_433nm.jws</t>
  </si>
  <si>
    <t>Trial5_ECFP-RBP(A133.EYFP)_0.7uM in PBS_10000uM ribose_433nm.jws</t>
  </si>
  <si>
    <t>Trial6_ECFP-RBP(A133.EYFP)_0.7uM in PBS_0.01uM ribose_433nm.jws</t>
  </si>
  <si>
    <t>Trial6_ECFP-RBP(A133.EYFP)_0.7uM in PBS_0.1uM ribose_433nm.jws</t>
  </si>
  <si>
    <t>Trial6_ECFP-RBP(A133.EYFP)_0.7uM in PBS_1uM ribose_433nm.jws</t>
  </si>
  <si>
    <t>Trial6_ECFP-RBP(A133.EYFP)_0.7uM in PBS_10uM ribose_433nm.jws</t>
  </si>
  <si>
    <t>Trial6_ECFP-RBP(A133.EYFP)_0.7uM in PBS_100uM ribose_433nm.jws</t>
  </si>
  <si>
    <t>Trial6_ECFP-RBP(A133.EYFP)_0.7uM in PBS_1000uM ribose_433nm.jws</t>
  </si>
  <si>
    <t>Trial6_ECFP-RBP(A133.EYFP)_0.7uM in PBS_10000uM ribose_433nm.jws</t>
  </si>
  <si>
    <t>Trial1_ECFP-RBP(A133.EYFP)_0.7uM in PBS_NO ribose_433nm.jws</t>
  </si>
  <si>
    <t>Trial2_ECFP-RBP(A133.EYFP)_0.7uM in PBS_NO ribose_433nm.jws</t>
  </si>
  <si>
    <t>Trial3_ECFP-RBP(A133.EYFP)_0.7uM in PBS_NO ribose_433nm.jws</t>
  </si>
  <si>
    <t>Trial2_ECFP-RBP(A133.EYFP)_0.7uM in PBS_10mM ribose_433nm.jws</t>
  </si>
  <si>
    <t>Trial3_ECFP-RBP(A133.EYFP)_0.7uM in PBS_10mM ribose_433nm.jws</t>
  </si>
  <si>
    <t>Trial1_ECFP-RBP(A133.EYFP)_0.7uM in PBS_10mM glucose_433nm.jws</t>
  </si>
  <si>
    <t>Trial2_ECFP-RBP(A133.EYFP)_0.7uM in PBS_10mM glucose_433nm.jws</t>
  </si>
  <si>
    <t>Trial3_ECFP-RBP(A133.EYFP)_0.7uM in PBS_10mM glucose_433nm.jws</t>
  </si>
  <si>
    <t>Trial1_ECFP-RBP(A133.EYFP)_0.7uM in PBS_10mM glucose and 10mM ribose_433nm.jws</t>
  </si>
  <si>
    <t>Trial2_ECFP-RBP(A133.EYFP)_0.7uM in PBS_10mM glucose and 10mM ribose_433nm.jws</t>
  </si>
  <si>
    <t>Trial3_ECFP-RBP(A133.EYFP)_0.7uM in PBS_10mM glucose and 10mM ribose_433nm.jws</t>
  </si>
  <si>
    <t>Trial1_ECFP-RBP(A133.EYFP)_0.7uM in PBS_10mM R5P_433nm.jws</t>
  </si>
  <si>
    <t>Trial2_ECFP-RBP(A133.EYFP)_0.7uM in PBS_10mM R5P_433nm.jws</t>
  </si>
  <si>
    <t>Trial3_ECFP-RBP(A133.EYFP)_0.7uM in PBS_10mM R5P_433nm.jws</t>
  </si>
  <si>
    <t>Trial1_ECFP-RBP(A133.EYFP)_0.7uM in PBS_10mM R5P and 10mM ribose_433nm.jws</t>
  </si>
  <si>
    <t>Trial2_ECFP-RBP(A133.EYFP)_0.7uM in PBS_10mM R5P and 10mM ribose_433nm.jws</t>
  </si>
  <si>
    <t>Trial3_ECFP-RBP(A133.EYFP)_0.7uM in PBS_10mM R5P and 10mM ribose_433nm.jws</t>
  </si>
  <si>
    <t>Trial1_ECFP-RBP(A133.EYFP)_0.7uM in PBS_10mM R1P_433nm.jws</t>
  </si>
  <si>
    <t>Trial2_ECFP-RBP(A133.EYFP)_0.7uM in PBS_10mM R1P_433nm.jws</t>
  </si>
  <si>
    <t>Trial3_ECFP-RBP(A133.EYFP)_0.7uM in PBS_10mM R1P_433nm.jws</t>
  </si>
  <si>
    <t>Trial1_ECFP-RBP(A133.EYFP)_0.7uM in PBS_10mM R1P and 10mM ribose_433nm.jws</t>
  </si>
  <si>
    <t>Trial2_ECFP-RBP(A133.EYFP)_0.7uM in PBS_10mM R1P and 10mM ribose_433nm.jws</t>
  </si>
  <si>
    <t>Trial3_ECFP-RBP(A133.EYFP)_0.7uM in PBS_10mM R1P and 10mM ribose_433nm.jws</t>
  </si>
  <si>
    <t>Trial1_ECFP-RBP(A133.EYFP)_0.7uM in PBS_10mM ribitol_433nm.jws</t>
  </si>
  <si>
    <t>Trial2_ECFP-RBP(A133.EYFP)_0.7uM in PBS_10mM ribitol_433nm.jws</t>
  </si>
  <si>
    <t>Trial3_ECFP-RBP(A133.EYFP)_0.7uM in PBS_10mM ribitol_433nm.jws</t>
  </si>
  <si>
    <t>Trial1_ECFP-RBP(A133.EYFP)_0.7uM in PBS_10mM ribitol and 10mM ribose_433nm.jws</t>
  </si>
  <si>
    <t>Trial2_ECFP-RBP(A133.EYFP)_0.7uM in PBS_10mM ribitol and 10mM ribose_433nm.jws</t>
  </si>
  <si>
    <t>Trial3_ECFP-RBP(A133.EYFP)_0.7uM in PBS_10mM ribitol and 10mM ribose_433nm.jws</t>
  </si>
  <si>
    <t>Trial1_ECFP-RBP(A133.EYFP)_0.7uM in PBS_10mM allose_433nm.jws</t>
  </si>
  <si>
    <t>Trial2_ECFP-RBP(A133.EYFP)_0.7uM in PBS_10mM allose_433nm.jws</t>
  </si>
  <si>
    <t>Trial3_ECFP-RBP(A133.EYFP)_0.7uM in PBS_10mM allose_433nm.jws</t>
  </si>
  <si>
    <t>Trial1_ECFP-RBP(A133.EYFP)_0.7uM in PBS_10mM allose and 10mM ribose_433nm.jws</t>
  </si>
  <si>
    <t>Trial2_ECFP-RBP(A133.EYFP)_0.7uM in PBS_10mM allose and 10mM ribose_433nm.jws</t>
  </si>
  <si>
    <t>Trial3_ECFP-RBP(A133.EYFP)_0.7uM in PBS_10mM allose and 10mM ribose_433nm.jws</t>
  </si>
  <si>
    <t>Trial1_ECFP-RBP(A133.EYFP)_0.7uM in PBS_no ribose_433nm.jws</t>
  </si>
  <si>
    <t>Trial2_ECFP-RBP(A133.EYFP)_0.7uM in PBS_no ribose_433nm.jws</t>
  </si>
  <si>
    <t>Trial3_ECFP-RBP(A133.EYFP)_0.7uM in PBS_no ribose_433nm.jws</t>
  </si>
  <si>
    <t>Trial1_ECFP-RBP(A133.EYFP)_0.7uM in PBS_1mM ribose-long incubated_433nm.jws</t>
  </si>
  <si>
    <t>Trial2_ECFP-RBP(A133.EYFP)_0.7uM in PBS_1mM ribose-long incubated_433nm.jws</t>
  </si>
  <si>
    <t>Trial3_ECFP-RBP(A133.EYFP)_0.7uM in PBS_1mM ribose-long incubated_433nm.jws</t>
  </si>
  <si>
    <t>Trial1_ECFP-RBP(A133.EYFP)_0.7uM in PBS_1mM ribose-just mixed_433nm.jws</t>
  </si>
  <si>
    <t>Trial2_ECFP-RBP(A133.EYFP)_0.7uM in PBS_1mM ribose-just mixed_433nm.jws</t>
  </si>
  <si>
    <t>Trial3_ECFP-RBP(A133.EYFP)_0.7uM in PBS_1mM ribose-just mixed_433nm.jws</t>
  </si>
  <si>
    <t>Trial4_ECFP-RBP(A133.EYFP)_0.7uM in PBS_1mM ribose-just mixed_433nm.jws</t>
  </si>
  <si>
    <t>Trial2_HEK293T_2FBS-5mMGlucose_soluble fraction_PBS_No Ribose_433nm.jws</t>
  </si>
  <si>
    <t>Trial3_HEK293T_2FBS-5mMGlucose_soluble fraction_PBS_No Ribose_433nm.jws</t>
  </si>
  <si>
    <t>Trial1_HEK293T_2FBS-5mMGlucose_soluble fraction_PBS_No Ribose_433nm.jws</t>
  </si>
  <si>
    <t>Trial1_HEK293T_2FBS-5mMGlucose_soluble fraction_PBS_50mM Ribose-long incubated_433nm.jws</t>
  </si>
  <si>
    <t>Trial2_HEK293T_2FBS-5mMGlucose_soluble fraction_PBS_50mM Ribose-long incubated_433nm.jws</t>
  </si>
  <si>
    <t>Trial3_HEK293T_2FBS-5mMGlucose_soluble fraction_PBS_50mM Ribose-long incubated_433nm.jws</t>
  </si>
  <si>
    <t>Trial4_HEK293T_2FBS-5mMGlucose_soluble fraction_PBS_50mM Ribose-long incubated_433nm.jws</t>
  </si>
  <si>
    <t>Trial1_HEK293T_2FBS-5mMGlucose_soluble fraction_PBS_50mM Ribose-just mixed_433nm.jws</t>
  </si>
  <si>
    <t>Trial2_HEK293T_2FBS-5mMGlucose_soluble fraction_PBS_50mM Ribose-just mixed_433nm.jws</t>
  </si>
  <si>
    <t>Trial3_HEK293T_2FBS-5mMGlucose_soluble fraction_PBS_50mM Ribose-just mixed_433nm.jws</t>
  </si>
  <si>
    <t>Trial4_HEK293T_2FBS-5mMGlucose_soluble fraction_PBS_50mM Ribose-just mixed_433nm.jws</t>
  </si>
  <si>
    <t>ΔFRET (in situ)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</si>
</sst>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</cellStyleXfs>
  <cellXfs count="13">
    <xf numFmtId="0" fontId="0" fillId="0" borderId="0" xfId="0"/>
    <xf numFmtId="0" fontId="1" fillId="4" borderId="0" xfId="3"/>
    <xf numFmtId="0" fontId="1" fillId="5" borderId="0" xfId="4"/>
    <xf numFmtId="0" fontId="1" fillId="2" borderId="0" xfId="1"/>
    <xf numFmtId="0" fontId="1" fillId="3" borderId="0" xfId="2"/>
    <xf numFmtId="0" fontId="1" fillId="9" borderId="0" xfId="8"/>
    <xf numFmtId="0" fontId="1" fillId="8" borderId="0" xfId="7"/>
    <xf numFmtId="0" fontId="3" fillId="7" borderId="0" xfId="6"/>
    <xf numFmtId="0" fontId="2" fillId="6" borderId="0" xfId="5"/>
    <xf numFmtId="0" fontId="0" fillId="2" borderId="0" xfId="1" applyFont="1"/>
    <xf numFmtId="0" fontId="1" fillId="10" borderId="0" xfId="9"/>
    <xf numFmtId="0" fontId="1" fillId="11" borderId="0" xfId="10"/>
    <xf numFmtId="0" fontId="5" fillId="0" borderId="0" xfId="0" applyFont="1"/>
  </cellXfs>
  <cellStyles count="11">
    <cellStyle name="20% - Accent1" xfId="1" builtinId="30"/>
    <cellStyle name="20% - Accent2" xfId="3" builtinId="34"/>
    <cellStyle name="20% - Accent5" xfId="7" builtinId="46"/>
    <cellStyle name="20% - Accent6" xfId="8" builtinId="50"/>
    <cellStyle name="40% - Accent2" xfId="9" builtinId="35"/>
    <cellStyle name="40% - Accent5" xfId="10" builtinId="47"/>
    <cellStyle name="60% - Accent1" xfId="2" builtinId="32"/>
    <cellStyle name="60% - Accent2" xfId="4" builtinId="36"/>
    <cellStyle name="Bad" xfId="5" builtinId="27"/>
    <cellStyle name="Neutral" xfId="6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352425</xdr:colOff>
      <xdr:row>4</xdr:row>
      <xdr:rowOff>28575</xdr:rowOff>
    </xdr:from>
    <xdr:to>
      <xdr:col>21</xdr:col>
      <xdr:colOff>400050</xdr:colOff>
      <xdr:row>10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5E68389-F72A-4BE1-A22B-56150C510900}"/>
            </a:ext>
          </a:extLst>
        </xdr:cNvPr>
        <xdr:cNvSpPr txBox="1"/>
      </xdr:nvSpPr>
      <xdr:spPr>
        <a:xfrm>
          <a:off x="11487150" y="752475"/>
          <a:ext cx="458152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RBP amin acid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sequence: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KDTIALVVSTLNNPFFVSLKDGAQKEADKLGYNLVVLDSQNNPAKELANVQDLTVRGTKILLINPTDSDAVGNAVKMANQANIPVITLDRQATKGEVVSHIASDNVLGGKIAGDYIAKKAGEGAKVIELQGIAGTSAARERGEGFQQAVAAHKFNVLASQPADFDRIKGLNVMQNLLTAHPDVQAVFAQNDEMALGALRALQTAGKSDVMVVGFDGTPDGEKAVNDGKLAATIAQLPDQIGAKGVETADKVLKGEKVQAKYPVDLKLVVK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FB853-E252-46F6-92DD-A507272A0D00}">
  <dimension ref="A1:N273"/>
  <sheetViews>
    <sheetView workbookViewId="0">
      <selection activeCell="A9" sqref="A9"/>
    </sheetView>
  </sheetViews>
  <sheetFormatPr defaultRowHeight="14.25" x14ac:dyDescent="0.45"/>
  <cols>
    <col min="2" max="2" width="15.86328125" customWidth="1"/>
    <col min="5" max="5" width="16.46484375" customWidth="1"/>
    <col min="10" max="10" width="17" customWidth="1"/>
    <col min="13" max="13" width="15.86328125" customWidth="1"/>
  </cols>
  <sheetData>
    <row r="1" spans="1:14" x14ac:dyDescent="0.45">
      <c r="A1" s="10" t="s">
        <v>29</v>
      </c>
      <c r="I1" s="11" t="s">
        <v>33</v>
      </c>
    </row>
    <row r="3" spans="1:14" x14ac:dyDescent="0.45">
      <c r="B3" s="10" t="s">
        <v>34</v>
      </c>
      <c r="C3" s="10" t="s">
        <v>30</v>
      </c>
      <c r="E3" s="10" t="s">
        <v>34</v>
      </c>
      <c r="F3" s="10" t="s">
        <v>32</v>
      </c>
      <c r="J3" s="11" t="s">
        <v>34</v>
      </c>
      <c r="K3" s="11" t="s">
        <v>30</v>
      </c>
      <c r="M3" s="11" t="s">
        <v>34</v>
      </c>
      <c r="N3" s="11" t="s">
        <v>32</v>
      </c>
    </row>
    <row r="4" spans="1:14" x14ac:dyDescent="0.45">
      <c r="A4" t="s">
        <v>76</v>
      </c>
      <c r="B4">
        <v>1</v>
      </c>
      <c r="C4">
        <v>3.8474930647774199</v>
      </c>
      <c r="E4">
        <v>1</v>
      </c>
      <c r="F4">
        <v>3.84323801521204</v>
      </c>
      <c r="I4" t="s">
        <v>75</v>
      </c>
      <c r="J4">
        <v>0</v>
      </c>
      <c r="K4">
        <v>46.4763446066477</v>
      </c>
      <c r="M4">
        <v>0</v>
      </c>
      <c r="N4">
        <v>46.723920358218301</v>
      </c>
    </row>
    <row r="5" spans="1:14" x14ac:dyDescent="0.45">
      <c r="A5" t="s">
        <v>77</v>
      </c>
      <c r="B5">
        <v>2</v>
      </c>
      <c r="C5">
        <v>6.7259727174898396</v>
      </c>
      <c r="E5">
        <v>2</v>
      </c>
      <c r="F5">
        <v>6.6620632743631099</v>
      </c>
      <c r="I5" t="s">
        <v>76</v>
      </c>
      <c r="J5">
        <v>1</v>
      </c>
      <c r="K5">
        <v>45.620238251230703</v>
      </c>
      <c r="M5">
        <v>1</v>
      </c>
      <c r="N5">
        <v>46.033468437243798</v>
      </c>
    </row>
    <row r="6" spans="1:14" x14ac:dyDescent="0.45">
      <c r="A6" t="s">
        <v>31</v>
      </c>
      <c r="B6">
        <v>3</v>
      </c>
      <c r="C6">
        <v>9.7778805380988896</v>
      </c>
      <c r="E6">
        <v>3</v>
      </c>
      <c r="F6">
        <v>9.6751650589523805</v>
      </c>
      <c r="I6" t="s">
        <v>35</v>
      </c>
      <c r="J6">
        <v>2</v>
      </c>
      <c r="K6">
        <v>43.932972001001502</v>
      </c>
      <c r="M6">
        <v>2</v>
      </c>
      <c r="N6">
        <v>44.421308318881302</v>
      </c>
    </row>
    <row r="7" spans="1:14" x14ac:dyDescent="0.45">
      <c r="A7" t="s">
        <v>31</v>
      </c>
      <c r="B7">
        <v>4</v>
      </c>
      <c r="C7">
        <v>12.992098759168</v>
      </c>
      <c r="E7">
        <v>4</v>
      </c>
      <c r="F7">
        <v>12.8765779771413</v>
      </c>
      <c r="I7" t="s">
        <v>35</v>
      </c>
      <c r="J7">
        <v>3</v>
      </c>
      <c r="K7">
        <v>40.944134500547499</v>
      </c>
      <c r="M7">
        <v>3</v>
      </c>
      <c r="N7">
        <v>41.386189317087997</v>
      </c>
    </row>
    <row r="8" spans="1:14" x14ac:dyDescent="0.45">
      <c r="A8" t="s">
        <v>31</v>
      </c>
      <c r="B8">
        <v>5</v>
      </c>
      <c r="C8">
        <v>16.131896126176201</v>
      </c>
      <c r="E8">
        <v>5</v>
      </c>
      <c r="F8">
        <v>15.9029286257548</v>
      </c>
      <c r="I8" t="s">
        <v>35</v>
      </c>
      <c r="J8">
        <v>4</v>
      </c>
      <c r="K8">
        <v>40.222481479359303</v>
      </c>
      <c r="M8">
        <v>4</v>
      </c>
      <c r="N8">
        <v>40.667213251576698</v>
      </c>
    </row>
    <row r="9" spans="1:14" x14ac:dyDescent="0.45">
      <c r="A9" t="s">
        <v>31</v>
      </c>
      <c r="B9">
        <v>6</v>
      </c>
      <c r="C9">
        <v>19.4730373908845</v>
      </c>
      <c r="E9">
        <v>6</v>
      </c>
      <c r="F9">
        <v>19.2920125028553</v>
      </c>
      <c r="I9" t="s">
        <v>35</v>
      </c>
      <c r="J9">
        <v>5</v>
      </c>
      <c r="K9">
        <v>37.076892383791602</v>
      </c>
      <c r="M9">
        <v>5</v>
      </c>
      <c r="N9">
        <v>37.443323311743903</v>
      </c>
    </row>
    <row r="10" spans="1:14" x14ac:dyDescent="0.45">
      <c r="A10" t="s">
        <v>31</v>
      </c>
      <c r="B10">
        <v>7</v>
      </c>
      <c r="C10">
        <v>22.179970213825101</v>
      </c>
      <c r="E10">
        <v>7</v>
      </c>
      <c r="F10">
        <v>21.934275895461798</v>
      </c>
      <c r="I10" t="s">
        <v>35</v>
      </c>
      <c r="J10">
        <v>6</v>
      </c>
      <c r="K10">
        <v>37.544953796134301</v>
      </c>
      <c r="M10">
        <v>6</v>
      </c>
      <c r="N10">
        <v>37.774400925115899</v>
      </c>
    </row>
    <row r="11" spans="1:14" x14ac:dyDescent="0.45">
      <c r="A11" t="s">
        <v>31</v>
      </c>
      <c r="B11">
        <v>8</v>
      </c>
      <c r="C11">
        <v>25.928124254892001</v>
      </c>
      <c r="E11">
        <v>8</v>
      </c>
      <c r="F11">
        <v>25.6994911886135</v>
      </c>
      <c r="I11" t="s">
        <v>35</v>
      </c>
      <c r="J11">
        <v>7</v>
      </c>
      <c r="K11">
        <v>34.467851495358097</v>
      </c>
      <c r="M11">
        <v>7</v>
      </c>
      <c r="N11">
        <v>34.635420317787698</v>
      </c>
    </row>
    <row r="12" spans="1:14" x14ac:dyDescent="0.45">
      <c r="A12" t="s">
        <v>31</v>
      </c>
      <c r="B12">
        <v>9</v>
      </c>
      <c r="C12">
        <v>26.370337494940699</v>
      </c>
      <c r="E12">
        <v>9</v>
      </c>
      <c r="F12">
        <v>26.674421131652601</v>
      </c>
      <c r="I12" t="s">
        <v>35</v>
      </c>
      <c r="J12">
        <v>8</v>
      </c>
      <c r="K12">
        <v>34.190347392098403</v>
      </c>
      <c r="M12">
        <v>8</v>
      </c>
      <c r="N12">
        <v>34.270950703089198</v>
      </c>
    </row>
    <row r="13" spans="1:14" x14ac:dyDescent="0.45">
      <c r="A13" t="s">
        <v>31</v>
      </c>
      <c r="B13">
        <v>10</v>
      </c>
      <c r="C13">
        <v>24.6739550904346</v>
      </c>
      <c r="E13">
        <v>10</v>
      </c>
      <c r="F13">
        <v>25.580753754978598</v>
      </c>
      <c r="I13" t="s">
        <v>35</v>
      </c>
      <c r="J13">
        <v>9</v>
      </c>
      <c r="K13">
        <v>33.391741792995802</v>
      </c>
      <c r="M13">
        <v>9</v>
      </c>
      <c r="N13">
        <v>32.986983699429302</v>
      </c>
    </row>
    <row r="14" spans="1:14" x14ac:dyDescent="0.45">
      <c r="A14" t="s">
        <v>31</v>
      </c>
      <c r="B14">
        <v>11</v>
      </c>
      <c r="C14">
        <v>28.133404912572502</v>
      </c>
      <c r="E14">
        <v>11</v>
      </c>
      <c r="F14">
        <v>29.282370908881202</v>
      </c>
      <c r="I14" t="s">
        <v>35</v>
      </c>
      <c r="J14">
        <v>10</v>
      </c>
      <c r="K14">
        <v>32.3695275373328</v>
      </c>
      <c r="M14">
        <v>10</v>
      </c>
      <c r="N14">
        <v>31.6152632488952</v>
      </c>
    </row>
    <row r="15" spans="1:14" x14ac:dyDescent="0.45">
      <c r="A15" t="s">
        <v>31</v>
      </c>
      <c r="B15">
        <v>12</v>
      </c>
      <c r="C15">
        <v>29.2758538521357</v>
      </c>
      <c r="E15">
        <v>12</v>
      </c>
      <c r="F15">
        <v>29.760416549378299</v>
      </c>
      <c r="I15" t="s">
        <v>35</v>
      </c>
      <c r="J15">
        <v>11</v>
      </c>
      <c r="K15">
        <v>31.441498163086301</v>
      </c>
      <c r="M15">
        <v>11</v>
      </c>
      <c r="N15">
        <v>30.2789593030219</v>
      </c>
    </row>
    <row r="16" spans="1:14" x14ac:dyDescent="0.45">
      <c r="A16" t="s">
        <v>31</v>
      </c>
      <c r="B16">
        <v>13</v>
      </c>
      <c r="C16">
        <v>28.367668834952902</v>
      </c>
      <c r="E16">
        <v>13</v>
      </c>
      <c r="F16">
        <v>28.657853601406199</v>
      </c>
      <c r="I16" t="s">
        <v>35</v>
      </c>
      <c r="J16">
        <v>12</v>
      </c>
      <c r="K16">
        <v>27.856015395528001</v>
      </c>
      <c r="M16">
        <v>12</v>
      </c>
      <c r="N16">
        <v>26.907971036192901</v>
      </c>
    </row>
    <row r="17" spans="1:14" x14ac:dyDescent="0.45">
      <c r="A17" t="s">
        <v>31</v>
      </c>
      <c r="B17">
        <v>14</v>
      </c>
      <c r="C17">
        <v>27.5712193434067</v>
      </c>
      <c r="E17">
        <v>14</v>
      </c>
      <c r="F17">
        <v>27.5898050990866</v>
      </c>
      <c r="I17" t="s">
        <v>35</v>
      </c>
      <c r="J17">
        <v>13</v>
      </c>
      <c r="K17">
        <v>25.279535319319699</v>
      </c>
      <c r="M17">
        <v>13</v>
      </c>
      <c r="N17">
        <v>24.521708609553801</v>
      </c>
    </row>
    <row r="18" spans="1:14" x14ac:dyDescent="0.45">
      <c r="A18" t="s">
        <v>31</v>
      </c>
      <c r="B18">
        <v>15</v>
      </c>
      <c r="C18">
        <v>24.6169688672143</v>
      </c>
      <c r="E18">
        <v>15</v>
      </c>
      <c r="F18">
        <v>24.7821572736338</v>
      </c>
      <c r="I18" t="s">
        <v>35</v>
      </c>
      <c r="J18">
        <v>14</v>
      </c>
      <c r="K18">
        <v>24.268751710661299</v>
      </c>
      <c r="M18">
        <v>14</v>
      </c>
      <c r="N18">
        <v>23.943560333100599</v>
      </c>
    </row>
    <row r="19" spans="1:14" x14ac:dyDescent="0.45">
      <c r="A19" t="s">
        <v>31</v>
      </c>
      <c r="B19">
        <v>16</v>
      </c>
      <c r="C19">
        <v>23.4742495599397</v>
      </c>
      <c r="E19">
        <v>16</v>
      </c>
      <c r="F19">
        <v>23.718743710795302</v>
      </c>
      <c r="I19" t="s">
        <v>35</v>
      </c>
      <c r="J19">
        <v>15</v>
      </c>
      <c r="K19">
        <v>27.891758324797401</v>
      </c>
      <c r="M19">
        <v>15</v>
      </c>
      <c r="N19">
        <v>27.684473816292002</v>
      </c>
    </row>
    <row r="20" spans="1:14" x14ac:dyDescent="0.45">
      <c r="A20" t="s">
        <v>31</v>
      </c>
      <c r="B20">
        <v>17</v>
      </c>
      <c r="C20">
        <v>23.672072197331399</v>
      </c>
      <c r="E20">
        <v>17</v>
      </c>
      <c r="F20">
        <v>23.716917717797699</v>
      </c>
      <c r="I20" t="s">
        <v>35</v>
      </c>
      <c r="J20">
        <v>16</v>
      </c>
      <c r="K20">
        <v>28.2963815633045</v>
      </c>
      <c r="M20">
        <v>16</v>
      </c>
      <c r="N20">
        <v>28.030242002405402</v>
      </c>
    </row>
    <row r="21" spans="1:14" x14ac:dyDescent="0.45">
      <c r="A21" t="s">
        <v>31</v>
      </c>
      <c r="B21">
        <v>18</v>
      </c>
      <c r="C21">
        <v>21.7166196035041</v>
      </c>
      <c r="E21">
        <v>18</v>
      </c>
      <c r="F21">
        <v>21.716493278455701</v>
      </c>
      <c r="I21" t="s">
        <v>31</v>
      </c>
      <c r="J21">
        <v>17</v>
      </c>
      <c r="K21">
        <v>25.479885412500401</v>
      </c>
      <c r="M21">
        <v>17</v>
      </c>
      <c r="N21">
        <v>25.4165067275521</v>
      </c>
    </row>
    <row r="22" spans="1:14" x14ac:dyDescent="0.45">
      <c r="A22" t="s">
        <v>31</v>
      </c>
      <c r="B22">
        <v>19</v>
      </c>
      <c r="C22">
        <v>18.934094061678898</v>
      </c>
      <c r="E22">
        <v>19</v>
      </c>
      <c r="F22">
        <v>19.068096657083</v>
      </c>
      <c r="I22" t="s">
        <v>31</v>
      </c>
      <c r="J22">
        <v>18</v>
      </c>
      <c r="K22">
        <v>27.199524926048898</v>
      </c>
      <c r="M22">
        <v>18</v>
      </c>
      <c r="N22">
        <v>27.216567704731201</v>
      </c>
    </row>
    <row r="23" spans="1:14" x14ac:dyDescent="0.45">
      <c r="A23" t="s">
        <v>31</v>
      </c>
      <c r="B23">
        <v>20</v>
      </c>
      <c r="C23">
        <v>19.080725483966098</v>
      </c>
      <c r="E23">
        <v>20</v>
      </c>
      <c r="F23">
        <v>19.026431340349099</v>
      </c>
      <c r="I23" t="s">
        <v>31</v>
      </c>
      <c r="J23">
        <v>19</v>
      </c>
      <c r="K23">
        <v>30.456885075782601</v>
      </c>
      <c r="M23">
        <v>19</v>
      </c>
      <c r="N23">
        <v>30.516533312817501</v>
      </c>
    </row>
    <row r="24" spans="1:14" x14ac:dyDescent="0.45">
      <c r="A24" t="s">
        <v>31</v>
      </c>
      <c r="B24">
        <v>21</v>
      </c>
      <c r="C24">
        <v>19.085031941924299</v>
      </c>
      <c r="E24">
        <v>21</v>
      </c>
      <c r="F24">
        <v>18.919462914282398</v>
      </c>
      <c r="I24" t="s">
        <v>31</v>
      </c>
      <c r="J24">
        <v>20</v>
      </c>
      <c r="K24">
        <v>29.172252137626899</v>
      </c>
      <c r="M24">
        <v>20</v>
      </c>
      <c r="N24">
        <v>29.431413774382399</v>
      </c>
    </row>
    <row r="25" spans="1:14" x14ac:dyDescent="0.45">
      <c r="A25" t="s">
        <v>31</v>
      </c>
      <c r="B25">
        <v>22</v>
      </c>
      <c r="C25">
        <v>16.001738345255902</v>
      </c>
      <c r="E25">
        <v>22</v>
      </c>
      <c r="F25">
        <v>15.926662113655301</v>
      </c>
      <c r="I25" t="s">
        <v>31</v>
      </c>
      <c r="J25">
        <v>21</v>
      </c>
      <c r="K25">
        <v>27.845921110569801</v>
      </c>
      <c r="M25">
        <v>21</v>
      </c>
      <c r="N25">
        <v>28.202688995455599</v>
      </c>
    </row>
    <row r="26" spans="1:14" x14ac:dyDescent="0.45">
      <c r="A26" t="s">
        <v>31</v>
      </c>
      <c r="B26">
        <v>23</v>
      </c>
      <c r="C26">
        <v>14.2289936945057</v>
      </c>
      <c r="E26">
        <v>23</v>
      </c>
      <c r="F26">
        <v>14.1173692015777</v>
      </c>
      <c r="I26" t="s">
        <v>31</v>
      </c>
      <c r="J26">
        <v>22</v>
      </c>
      <c r="K26">
        <v>31.239787165112102</v>
      </c>
      <c r="M26">
        <v>22</v>
      </c>
      <c r="N26">
        <v>31.548340673739599</v>
      </c>
    </row>
    <row r="27" spans="1:14" x14ac:dyDescent="0.45">
      <c r="A27" t="s">
        <v>31</v>
      </c>
      <c r="B27">
        <v>24</v>
      </c>
      <c r="C27">
        <v>15.3291128379278</v>
      </c>
      <c r="E27">
        <v>24</v>
      </c>
      <c r="F27">
        <v>15.2057127946845</v>
      </c>
      <c r="I27" t="s">
        <v>31</v>
      </c>
      <c r="J27">
        <v>23</v>
      </c>
      <c r="K27">
        <v>33.1117637370361</v>
      </c>
      <c r="M27">
        <v>23</v>
      </c>
      <c r="N27">
        <v>33.456885770973201</v>
      </c>
    </row>
    <row r="28" spans="1:14" x14ac:dyDescent="0.45">
      <c r="A28" t="s">
        <v>31</v>
      </c>
      <c r="B28">
        <v>25</v>
      </c>
      <c r="C28">
        <v>14.0383755594719</v>
      </c>
      <c r="E28">
        <v>25</v>
      </c>
      <c r="F28">
        <v>14.030022150448101</v>
      </c>
      <c r="I28" t="s">
        <v>31</v>
      </c>
      <c r="J28">
        <v>24</v>
      </c>
      <c r="K28">
        <v>31.647222175476902</v>
      </c>
      <c r="M28">
        <v>24</v>
      </c>
      <c r="N28">
        <v>31.963737240224901</v>
      </c>
    </row>
    <row r="29" spans="1:14" x14ac:dyDescent="0.45">
      <c r="A29" t="s">
        <v>31</v>
      </c>
      <c r="B29">
        <v>26</v>
      </c>
      <c r="C29">
        <v>10.5726962036914</v>
      </c>
      <c r="E29">
        <v>26</v>
      </c>
      <c r="F29">
        <v>10.5251549996006</v>
      </c>
      <c r="I29" t="s">
        <v>31</v>
      </c>
      <c r="J29">
        <v>25</v>
      </c>
      <c r="K29">
        <v>32.662586911299201</v>
      </c>
      <c r="M29">
        <v>25</v>
      </c>
      <c r="N29">
        <v>32.889214811102903</v>
      </c>
    </row>
    <row r="30" spans="1:14" x14ac:dyDescent="0.45">
      <c r="A30" t="s">
        <v>31</v>
      </c>
      <c r="B30">
        <v>27</v>
      </c>
      <c r="C30">
        <v>10.5554990650664</v>
      </c>
      <c r="E30">
        <v>27</v>
      </c>
      <c r="F30">
        <v>10.395898882241999</v>
      </c>
      <c r="I30" t="s">
        <v>31</v>
      </c>
      <c r="J30">
        <v>26</v>
      </c>
      <c r="K30">
        <v>36.0081430367634</v>
      </c>
      <c r="M30">
        <v>26</v>
      </c>
      <c r="N30">
        <v>36.292627770178797</v>
      </c>
    </row>
    <row r="31" spans="1:14" x14ac:dyDescent="0.45">
      <c r="A31" t="s">
        <v>31</v>
      </c>
      <c r="B31">
        <v>28</v>
      </c>
      <c r="C31">
        <v>12.132327803168</v>
      </c>
      <c r="E31">
        <v>28</v>
      </c>
      <c r="F31">
        <v>12.097621650210799</v>
      </c>
      <c r="I31" t="s">
        <v>31</v>
      </c>
      <c r="J31">
        <v>27</v>
      </c>
      <c r="K31">
        <v>36.788995807506801</v>
      </c>
      <c r="M31">
        <v>27</v>
      </c>
      <c r="N31">
        <v>37.096062176720402</v>
      </c>
    </row>
    <row r="32" spans="1:14" x14ac:dyDescent="0.45">
      <c r="A32" t="s">
        <v>31</v>
      </c>
      <c r="B32">
        <v>29</v>
      </c>
      <c r="C32">
        <v>9.9157021232466604</v>
      </c>
      <c r="E32">
        <v>29</v>
      </c>
      <c r="F32">
        <v>9.9368612364874007</v>
      </c>
      <c r="I32" t="s">
        <v>31</v>
      </c>
      <c r="J32">
        <v>28</v>
      </c>
      <c r="K32">
        <v>35.967621670100598</v>
      </c>
      <c r="M32">
        <v>28</v>
      </c>
      <c r="N32">
        <v>36.196356777414699</v>
      </c>
    </row>
    <row r="33" spans="1:14" x14ac:dyDescent="0.45">
      <c r="A33" t="s">
        <v>31</v>
      </c>
      <c r="B33">
        <v>30</v>
      </c>
      <c r="C33">
        <v>6.6984810454859698</v>
      </c>
      <c r="E33">
        <v>30</v>
      </c>
      <c r="F33">
        <v>6.7074988711537902</v>
      </c>
      <c r="I33" t="s">
        <v>31</v>
      </c>
      <c r="J33">
        <v>29</v>
      </c>
      <c r="K33">
        <v>38.1681612161983</v>
      </c>
      <c r="M33">
        <v>29</v>
      </c>
      <c r="N33">
        <v>38.441175690261502</v>
      </c>
    </row>
    <row r="34" spans="1:14" x14ac:dyDescent="0.45">
      <c r="A34" t="s">
        <v>31</v>
      </c>
      <c r="B34">
        <v>31</v>
      </c>
      <c r="C34">
        <v>5.7497767023213999</v>
      </c>
      <c r="E34">
        <v>31</v>
      </c>
      <c r="F34">
        <v>5.615540255869</v>
      </c>
      <c r="I34" t="s">
        <v>31</v>
      </c>
      <c r="J34">
        <v>30</v>
      </c>
      <c r="K34">
        <v>40.887074779029902</v>
      </c>
      <c r="M34">
        <v>30</v>
      </c>
      <c r="N34">
        <v>41.179724735915798</v>
      </c>
    </row>
    <row r="35" spans="1:14" x14ac:dyDescent="0.45">
      <c r="A35" t="s">
        <v>31</v>
      </c>
      <c r="B35">
        <v>32</v>
      </c>
      <c r="C35">
        <v>6.6178966720557302</v>
      </c>
      <c r="E35">
        <v>32</v>
      </c>
      <c r="F35">
        <v>6.3321316566997599</v>
      </c>
      <c r="I35" t="s">
        <v>31</v>
      </c>
      <c r="J35">
        <v>31</v>
      </c>
      <c r="K35">
        <v>40.926409674952403</v>
      </c>
      <c r="M35">
        <v>31</v>
      </c>
      <c r="N35">
        <v>41.308180039825203</v>
      </c>
    </row>
    <row r="36" spans="1:14" x14ac:dyDescent="0.45">
      <c r="A36" t="s">
        <v>31</v>
      </c>
      <c r="B36">
        <v>33</v>
      </c>
      <c r="C36">
        <v>10.203352898099901</v>
      </c>
      <c r="E36">
        <v>33</v>
      </c>
      <c r="F36">
        <v>9.9404091999719295</v>
      </c>
      <c r="I36" t="s">
        <v>31</v>
      </c>
      <c r="J36">
        <v>32</v>
      </c>
      <c r="K36">
        <v>41.483132898672999</v>
      </c>
      <c r="M36">
        <v>32</v>
      </c>
      <c r="N36">
        <v>41.898100325559298</v>
      </c>
    </row>
    <row r="37" spans="1:14" x14ac:dyDescent="0.45">
      <c r="A37" t="s">
        <v>31</v>
      </c>
      <c r="B37">
        <v>34</v>
      </c>
      <c r="C37">
        <v>12.5177848738444</v>
      </c>
      <c r="E37">
        <v>34</v>
      </c>
      <c r="F37">
        <v>12.224489705534401</v>
      </c>
      <c r="I37" t="s">
        <v>31</v>
      </c>
      <c r="J37">
        <v>33</v>
      </c>
      <c r="K37">
        <v>38.962857329083803</v>
      </c>
      <c r="M37">
        <v>33</v>
      </c>
      <c r="N37">
        <v>39.382165643064702</v>
      </c>
    </row>
    <row r="38" spans="1:14" x14ac:dyDescent="0.45">
      <c r="A38" t="s">
        <v>31</v>
      </c>
      <c r="B38">
        <v>35</v>
      </c>
      <c r="C38">
        <v>16.141125171522098</v>
      </c>
      <c r="E38">
        <v>35</v>
      </c>
      <c r="F38">
        <v>15.8294157001756</v>
      </c>
      <c r="I38" t="s">
        <v>31</v>
      </c>
      <c r="J38">
        <v>34</v>
      </c>
      <c r="K38">
        <v>40.253068651523201</v>
      </c>
      <c r="M38">
        <v>34</v>
      </c>
      <c r="N38">
        <v>40.699597033104297</v>
      </c>
    </row>
    <row r="39" spans="1:14" x14ac:dyDescent="0.45">
      <c r="A39" t="s">
        <v>31</v>
      </c>
      <c r="B39">
        <v>36</v>
      </c>
      <c r="C39">
        <v>19.084345259454199</v>
      </c>
      <c r="E39">
        <v>36</v>
      </c>
      <c r="F39">
        <v>18.776722502013101</v>
      </c>
      <c r="I39" t="s">
        <v>31</v>
      </c>
      <c r="J39">
        <v>35</v>
      </c>
      <c r="K39">
        <v>37.792293100182498</v>
      </c>
      <c r="M39">
        <v>35</v>
      </c>
      <c r="N39">
        <v>38.175253564700299</v>
      </c>
    </row>
    <row r="40" spans="1:14" x14ac:dyDescent="0.45">
      <c r="A40" t="s">
        <v>31</v>
      </c>
      <c r="B40">
        <v>37</v>
      </c>
      <c r="C40">
        <v>22.704078212145699</v>
      </c>
      <c r="E40">
        <v>37</v>
      </c>
      <c r="F40">
        <v>22.365325164336902</v>
      </c>
      <c r="I40" t="s">
        <v>31</v>
      </c>
      <c r="J40">
        <v>36</v>
      </c>
      <c r="K40">
        <v>39.103319386102697</v>
      </c>
      <c r="M40">
        <v>36</v>
      </c>
      <c r="N40">
        <v>39.474949260383902</v>
      </c>
    </row>
    <row r="41" spans="1:14" x14ac:dyDescent="0.45">
      <c r="A41" t="s">
        <v>31</v>
      </c>
      <c r="B41">
        <v>38</v>
      </c>
      <c r="C41">
        <v>25.258239409796602</v>
      </c>
      <c r="E41">
        <v>38</v>
      </c>
      <c r="F41">
        <v>25.087579084185801</v>
      </c>
      <c r="I41" t="s">
        <v>31</v>
      </c>
      <c r="J41">
        <v>37</v>
      </c>
      <c r="K41">
        <v>37.418211185446701</v>
      </c>
      <c r="M41">
        <v>37</v>
      </c>
      <c r="N41">
        <v>37.599716966445897</v>
      </c>
    </row>
    <row r="42" spans="1:14" x14ac:dyDescent="0.45">
      <c r="A42" t="s">
        <v>31</v>
      </c>
      <c r="B42">
        <v>39</v>
      </c>
      <c r="C42">
        <v>28.3249437827264</v>
      </c>
      <c r="E42">
        <v>39</v>
      </c>
      <c r="F42">
        <v>28.0152679749249</v>
      </c>
      <c r="I42" t="s">
        <v>31</v>
      </c>
      <c r="J42">
        <v>38</v>
      </c>
      <c r="K42">
        <v>38.492031580517697</v>
      </c>
      <c r="M42">
        <v>38</v>
      </c>
      <c r="N42">
        <v>38.593634846158103</v>
      </c>
    </row>
    <row r="43" spans="1:14" x14ac:dyDescent="0.45">
      <c r="A43" t="s">
        <v>31</v>
      </c>
      <c r="B43">
        <v>40</v>
      </c>
      <c r="C43">
        <v>30.314795205079299</v>
      </c>
      <c r="E43">
        <v>40</v>
      </c>
      <c r="F43">
        <v>30.268095371974301</v>
      </c>
      <c r="I43" t="s">
        <v>31</v>
      </c>
      <c r="J43">
        <v>39</v>
      </c>
      <c r="K43">
        <v>37.478086412423401</v>
      </c>
      <c r="M43">
        <v>39</v>
      </c>
      <c r="N43">
        <v>36.999264245301397</v>
      </c>
    </row>
    <row r="44" spans="1:14" x14ac:dyDescent="0.45">
      <c r="A44" t="s">
        <v>31</v>
      </c>
      <c r="B44">
        <v>41</v>
      </c>
      <c r="C44">
        <v>30.816705600793298</v>
      </c>
      <c r="E44">
        <v>41</v>
      </c>
      <c r="F44">
        <v>30.520825402537898</v>
      </c>
      <c r="I44" t="s">
        <v>31</v>
      </c>
      <c r="J44">
        <v>40</v>
      </c>
      <c r="K44">
        <v>36.309550160484299</v>
      </c>
      <c r="M44">
        <v>40</v>
      </c>
      <c r="N44">
        <v>36.565188856327403</v>
      </c>
    </row>
    <row r="45" spans="1:14" x14ac:dyDescent="0.45">
      <c r="A45" t="s">
        <v>31</v>
      </c>
      <c r="B45">
        <v>42</v>
      </c>
      <c r="C45">
        <v>30.301289629935098</v>
      </c>
      <c r="E45">
        <v>42</v>
      </c>
      <c r="F45">
        <v>29.9867311664696</v>
      </c>
      <c r="I45" t="s">
        <v>31</v>
      </c>
      <c r="J45">
        <v>41</v>
      </c>
      <c r="K45">
        <v>40.011585012150498</v>
      </c>
      <c r="M45">
        <v>41</v>
      </c>
      <c r="N45">
        <v>40.340490121519203</v>
      </c>
    </row>
    <row r="46" spans="1:14" x14ac:dyDescent="0.45">
      <c r="A46" t="s">
        <v>31</v>
      </c>
      <c r="B46">
        <v>43</v>
      </c>
      <c r="C46">
        <v>30.154163833885502</v>
      </c>
      <c r="E46">
        <v>43</v>
      </c>
      <c r="F46">
        <v>29.689216402837701</v>
      </c>
      <c r="I46" t="s">
        <v>31</v>
      </c>
      <c r="J46">
        <v>42</v>
      </c>
      <c r="K46">
        <v>41.791887461893303</v>
      </c>
      <c r="M46">
        <v>42</v>
      </c>
      <c r="N46">
        <v>42.1273871878875</v>
      </c>
    </row>
    <row r="47" spans="1:14" x14ac:dyDescent="0.45">
      <c r="A47" t="s">
        <v>31</v>
      </c>
      <c r="B47">
        <v>44</v>
      </c>
      <c r="C47">
        <v>27.300084724927999</v>
      </c>
      <c r="E47">
        <v>44</v>
      </c>
      <c r="F47">
        <v>26.839309117434901</v>
      </c>
      <c r="I47" t="s">
        <v>31</v>
      </c>
      <c r="J47">
        <v>43</v>
      </c>
      <c r="K47">
        <v>44.998756855776499</v>
      </c>
      <c r="M47">
        <v>43</v>
      </c>
      <c r="N47">
        <v>45.328137426751901</v>
      </c>
    </row>
    <row r="48" spans="1:14" x14ac:dyDescent="0.45">
      <c r="A48" t="s">
        <v>31</v>
      </c>
      <c r="B48">
        <v>45</v>
      </c>
      <c r="C48">
        <v>25.483226838102201</v>
      </c>
      <c r="E48">
        <v>45</v>
      </c>
      <c r="F48">
        <v>25.1228152612745</v>
      </c>
      <c r="I48" t="s">
        <v>31</v>
      </c>
      <c r="J48">
        <v>44</v>
      </c>
      <c r="K48">
        <v>43.307567125712403</v>
      </c>
      <c r="M48">
        <v>44</v>
      </c>
      <c r="N48">
        <v>43.5729864351784</v>
      </c>
    </row>
    <row r="49" spans="1:14" x14ac:dyDescent="0.45">
      <c r="A49" t="s">
        <v>31</v>
      </c>
      <c r="B49">
        <v>46</v>
      </c>
      <c r="C49">
        <v>25.925011954163701</v>
      </c>
      <c r="E49">
        <v>46</v>
      </c>
      <c r="F49">
        <v>25.479044877905501</v>
      </c>
      <c r="I49" t="s">
        <v>31</v>
      </c>
      <c r="J49">
        <v>45</v>
      </c>
      <c r="K49">
        <v>41.553542757661198</v>
      </c>
      <c r="M49">
        <v>45</v>
      </c>
      <c r="N49">
        <v>41.803451838583001</v>
      </c>
    </row>
    <row r="50" spans="1:14" x14ac:dyDescent="0.45">
      <c r="A50" t="s">
        <v>31</v>
      </c>
      <c r="B50">
        <v>47</v>
      </c>
      <c r="C50">
        <v>24.867523962031001</v>
      </c>
      <c r="E50">
        <v>47</v>
      </c>
      <c r="F50">
        <v>24.3567200504142</v>
      </c>
      <c r="I50" t="s">
        <v>31</v>
      </c>
      <c r="J50">
        <v>46</v>
      </c>
      <c r="K50">
        <v>45.021763341456101</v>
      </c>
      <c r="M50">
        <v>46</v>
      </c>
      <c r="N50">
        <v>45.266571543019602</v>
      </c>
    </row>
    <row r="51" spans="1:14" x14ac:dyDescent="0.45">
      <c r="A51" t="s">
        <v>31</v>
      </c>
      <c r="B51">
        <v>48</v>
      </c>
      <c r="C51">
        <v>21.567744269828399</v>
      </c>
      <c r="E51">
        <v>48</v>
      </c>
      <c r="F51">
        <v>21.100023712313799</v>
      </c>
      <c r="I51" t="s">
        <v>31</v>
      </c>
      <c r="J51">
        <v>47</v>
      </c>
      <c r="K51">
        <v>46.500454400447303</v>
      </c>
      <c r="M51">
        <v>47</v>
      </c>
      <c r="N51">
        <v>46.740020021567403</v>
      </c>
    </row>
    <row r="52" spans="1:14" x14ac:dyDescent="0.45">
      <c r="A52" t="s">
        <v>31</v>
      </c>
      <c r="B52">
        <v>49</v>
      </c>
      <c r="C52">
        <v>20.897773070885101</v>
      </c>
      <c r="E52">
        <v>49</v>
      </c>
      <c r="F52">
        <v>20.359454321867702</v>
      </c>
      <c r="I52" t="s">
        <v>31</v>
      </c>
      <c r="J52">
        <v>48</v>
      </c>
      <c r="K52">
        <v>43.9707516044678</v>
      </c>
      <c r="M52">
        <v>48</v>
      </c>
      <c r="N52">
        <v>44.159764646675697</v>
      </c>
    </row>
    <row r="53" spans="1:14" x14ac:dyDescent="0.45">
      <c r="A53" t="s">
        <v>31</v>
      </c>
      <c r="B53">
        <v>50</v>
      </c>
      <c r="C53">
        <v>22.117029924689501</v>
      </c>
      <c r="E53">
        <v>50</v>
      </c>
      <c r="F53">
        <v>21.421824553771302</v>
      </c>
      <c r="I53" t="s">
        <v>31</v>
      </c>
      <c r="J53">
        <v>49</v>
      </c>
      <c r="K53">
        <v>44.926446486862602</v>
      </c>
      <c r="M53">
        <v>49</v>
      </c>
      <c r="N53">
        <v>45.2481148273922</v>
      </c>
    </row>
    <row r="54" spans="1:14" x14ac:dyDescent="0.45">
      <c r="A54" t="s">
        <v>31</v>
      </c>
      <c r="B54">
        <v>51</v>
      </c>
      <c r="C54">
        <v>19.8373755610891</v>
      </c>
      <c r="E54">
        <v>51</v>
      </c>
      <c r="F54">
        <v>19.068381137896498</v>
      </c>
      <c r="I54" t="s">
        <v>31</v>
      </c>
      <c r="J54">
        <v>50</v>
      </c>
      <c r="K54">
        <v>48.5965963115897</v>
      </c>
      <c r="M54">
        <v>50</v>
      </c>
      <c r="N54">
        <v>48.8883942336074</v>
      </c>
    </row>
    <row r="55" spans="1:14" x14ac:dyDescent="0.45">
      <c r="A55" t="s">
        <v>31</v>
      </c>
      <c r="B55">
        <v>52</v>
      </c>
      <c r="C55">
        <v>16.773569222748598</v>
      </c>
      <c r="E55">
        <v>52</v>
      </c>
      <c r="F55">
        <v>16.0446464556608</v>
      </c>
      <c r="I55" t="s">
        <v>31</v>
      </c>
      <c r="J55">
        <v>51</v>
      </c>
      <c r="K55">
        <v>48.309570420918703</v>
      </c>
      <c r="M55">
        <v>51</v>
      </c>
      <c r="N55">
        <v>48.440642427050904</v>
      </c>
    </row>
    <row r="56" spans="1:14" x14ac:dyDescent="0.45">
      <c r="A56" t="s">
        <v>31</v>
      </c>
      <c r="B56">
        <v>53</v>
      </c>
      <c r="C56">
        <v>18.1432792600752</v>
      </c>
      <c r="E56">
        <v>53</v>
      </c>
      <c r="F56">
        <v>17.217655637217199</v>
      </c>
      <c r="I56" t="s">
        <v>31</v>
      </c>
      <c r="J56">
        <v>52</v>
      </c>
      <c r="K56">
        <v>46.586401406746702</v>
      </c>
      <c r="M56">
        <v>52</v>
      </c>
      <c r="N56">
        <v>46.851933139503302</v>
      </c>
    </row>
    <row r="57" spans="1:14" x14ac:dyDescent="0.45">
      <c r="A57" t="s">
        <v>31</v>
      </c>
      <c r="B57">
        <v>54</v>
      </c>
      <c r="C57">
        <v>18.340123356701</v>
      </c>
      <c r="E57">
        <v>54</v>
      </c>
      <c r="F57">
        <v>17.302130228812601</v>
      </c>
      <c r="I57" t="s">
        <v>31</v>
      </c>
      <c r="J57">
        <v>53</v>
      </c>
      <c r="K57">
        <v>49.3222143754695</v>
      </c>
      <c r="M57">
        <v>53</v>
      </c>
      <c r="N57">
        <v>49.834490888397902</v>
      </c>
    </row>
    <row r="58" spans="1:14" x14ac:dyDescent="0.45">
      <c r="A58" t="s">
        <v>31</v>
      </c>
      <c r="B58">
        <v>55</v>
      </c>
      <c r="C58">
        <v>14.891278391948999</v>
      </c>
      <c r="E58">
        <v>55</v>
      </c>
      <c r="F58">
        <v>13.894876701025099</v>
      </c>
      <c r="I58" t="s">
        <v>31</v>
      </c>
      <c r="J58">
        <v>54</v>
      </c>
      <c r="K58">
        <v>51.949367297231902</v>
      </c>
      <c r="M58">
        <v>54</v>
      </c>
      <c r="N58">
        <v>52.176300386785101</v>
      </c>
    </row>
    <row r="59" spans="1:14" x14ac:dyDescent="0.45">
      <c r="A59" t="s">
        <v>31</v>
      </c>
      <c r="B59">
        <v>56</v>
      </c>
      <c r="C59">
        <v>13.372145080513899</v>
      </c>
      <c r="E59">
        <v>56</v>
      </c>
      <c r="F59">
        <v>12.4352145690124</v>
      </c>
      <c r="I59" t="s">
        <v>31</v>
      </c>
      <c r="J59">
        <v>55</v>
      </c>
      <c r="K59">
        <v>50.268750204604501</v>
      </c>
      <c r="M59">
        <v>55</v>
      </c>
      <c r="N59">
        <v>50.102261960126903</v>
      </c>
    </row>
    <row r="60" spans="1:14" x14ac:dyDescent="0.45">
      <c r="A60" t="s">
        <v>31</v>
      </c>
      <c r="B60">
        <v>57</v>
      </c>
      <c r="C60">
        <v>11.576686388851099</v>
      </c>
      <c r="E60">
        <v>57</v>
      </c>
      <c r="F60">
        <v>11.1438171658253</v>
      </c>
      <c r="I60" t="s">
        <v>31</v>
      </c>
      <c r="J60">
        <v>56</v>
      </c>
      <c r="K60">
        <v>49.627619283610798</v>
      </c>
      <c r="M60">
        <v>56</v>
      </c>
      <c r="N60">
        <v>49.990834376756602</v>
      </c>
    </row>
    <row r="61" spans="1:14" x14ac:dyDescent="0.45">
      <c r="A61" t="s">
        <v>31</v>
      </c>
      <c r="B61">
        <v>58</v>
      </c>
      <c r="C61">
        <v>11.0194608002842</v>
      </c>
      <c r="E61">
        <v>58</v>
      </c>
      <c r="F61">
        <v>10.7282133914029</v>
      </c>
      <c r="I61" t="s">
        <v>31</v>
      </c>
      <c r="J61">
        <v>57</v>
      </c>
      <c r="K61">
        <v>46.425825557729603</v>
      </c>
      <c r="M61">
        <v>57</v>
      </c>
      <c r="N61">
        <v>46.615790563443099</v>
      </c>
    </row>
    <row r="62" spans="1:14" x14ac:dyDescent="0.45">
      <c r="A62" t="s">
        <v>31</v>
      </c>
      <c r="B62">
        <v>59</v>
      </c>
      <c r="C62">
        <v>13.173474432214499</v>
      </c>
      <c r="E62">
        <v>59</v>
      </c>
      <c r="F62">
        <v>12.965516081862599</v>
      </c>
      <c r="I62" t="s">
        <v>31</v>
      </c>
      <c r="J62">
        <v>58</v>
      </c>
      <c r="K62">
        <v>45.820848613345703</v>
      </c>
      <c r="M62">
        <v>58</v>
      </c>
      <c r="N62">
        <v>46.133467427062399</v>
      </c>
    </row>
    <row r="63" spans="1:14" x14ac:dyDescent="0.45">
      <c r="A63" t="s">
        <v>31</v>
      </c>
      <c r="B63">
        <v>60</v>
      </c>
      <c r="C63">
        <v>15.7819680621968</v>
      </c>
      <c r="E63">
        <v>60</v>
      </c>
      <c r="F63">
        <v>15.5708810606528</v>
      </c>
      <c r="I63" t="s">
        <v>31</v>
      </c>
      <c r="J63">
        <v>59</v>
      </c>
      <c r="K63">
        <v>42.584012665257497</v>
      </c>
      <c r="M63">
        <v>59</v>
      </c>
      <c r="N63">
        <v>42.936629270937502</v>
      </c>
    </row>
    <row r="64" spans="1:14" x14ac:dyDescent="0.45">
      <c r="A64" t="s">
        <v>31</v>
      </c>
      <c r="B64">
        <v>61</v>
      </c>
      <c r="C64">
        <v>17.3763099874418</v>
      </c>
      <c r="E64">
        <v>61</v>
      </c>
      <c r="F64">
        <v>17.091380824596001</v>
      </c>
      <c r="I64" t="s">
        <v>31</v>
      </c>
      <c r="J64">
        <v>60</v>
      </c>
      <c r="K64">
        <v>40.740145148284803</v>
      </c>
      <c r="M64">
        <v>60</v>
      </c>
      <c r="N64">
        <v>41.145411502915699</v>
      </c>
    </row>
    <row r="65" spans="1:14" x14ac:dyDescent="0.45">
      <c r="A65" t="s">
        <v>31</v>
      </c>
      <c r="B65">
        <v>62</v>
      </c>
      <c r="C65">
        <v>20.782328466993501</v>
      </c>
      <c r="E65">
        <v>62</v>
      </c>
      <c r="F65">
        <v>20.443999446845002</v>
      </c>
      <c r="I65" t="s">
        <v>31</v>
      </c>
      <c r="J65">
        <v>61</v>
      </c>
      <c r="K65">
        <v>36.993832633410896</v>
      </c>
      <c r="M65">
        <v>61</v>
      </c>
      <c r="N65">
        <v>37.3868880194618</v>
      </c>
    </row>
    <row r="66" spans="1:14" x14ac:dyDescent="0.45">
      <c r="A66" t="s">
        <v>31</v>
      </c>
      <c r="B66">
        <v>63</v>
      </c>
      <c r="C66">
        <v>23.710860318870001</v>
      </c>
      <c r="E66">
        <v>63</v>
      </c>
      <c r="F66">
        <v>23.3546215623855</v>
      </c>
      <c r="I66" t="s">
        <v>31</v>
      </c>
      <c r="J66">
        <v>62</v>
      </c>
      <c r="K66">
        <v>36.529922181976602</v>
      </c>
      <c r="M66">
        <v>62</v>
      </c>
      <c r="N66">
        <v>36.922029152170701</v>
      </c>
    </row>
    <row r="67" spans="1:14" x14ac:dyDescent="0.45">
      <c r="A67" t="s">
        <v>31</v>
      </c>
      <c r="B67">
        <v>64</v>
      </c>
      <c r="C67">
        <v>26.6739778645379</v>
      </c>
      <c r="E67">
        <v>64</v>
      </c>
      <c r="F67">
        <v>26.423778567430901</v>
      </c>
      <c r="I67" t="s">
        <v>31</v>
      </c>
      <c r="J67">
        <v>63</v>
      </c>
      <c r="K67">
        <v>33.730636539290401</v>
      </c>
      <c r="M67">
        <v>63</v>
      </c>
      <c r="N67">
        <v>34.047836303596597</v>
      </c>
    </row>
    <row r="68" spans="1:14" x14ac:dyDescent="0.45">
      <c r="A68" t="s">
        <v>31</v>
      </c>
      <c r="B68">
        <v>65</v>
      </c>
      <c r="C68">
        <v>29.011723440472402</v>
      </c>
      <c r="E68">
        <v>65</v>
      </c>
      <c r="F68">
        <v>28.9180299123237</v>
      </c>
      <c r="I68" t="s">
        <v>31</v>
      </c>
      <c r="J68">
        <v>64</v>
      </c>
      <c r="K68">
        <v>35.570672567833398</v>
      </c>
      <c r="M68">
        <v>64</v>
      </c>
      <c r="N68">
        <v>35.7246551697313</v>
      </c>
    </row>
    <row r="69" spans="1:14" x14ac:dyDescent="0.45">
      <c r="A69" t="s">
        <v>31</v>
      </c>
      <c r="B69">
        <v>66</v>
      </c>
      <c r="C69">
        <v>31.972528328530998</v>
      </c>
      <c r="E69">
        <v>66</v>
      </c>
      <c r="F69">
        <v>31.6620622966438</v>
      </c>
      <c r="I69" t="s">
        <v>31</v>
      </c>
      <c r="J69">
        <v>65</v>
      </c>
      <c r="K69">
        <v>35.872784508962198</v>
      </c>
      <c r="M69">
        <v>65</v>
      </c>
      <c r="N69">
        <v>35.906649950798098</v>
      </c>
    </row>
    <row r="70" spans="1:14" x14ac:dyDescent="0.45">
      <c r="A70" t="s">
        <v>31</v>
      </c>
      <c r="B70">
        <v>67</v>
      </c>
      <c r="C70">
        <v>32.824378996531102</v>
      </c>
      <c r="E70">
        <v>67</v>
      </c>
      <c r="F70">
        <v>31.313326655068298</v>
      </c>
      <c r="I70" t="s">
        <v>31</v>
      </c>
      <c r="J70">
        <v>66</v>
      </c>
      <c r="K70">
        <v>36.536510446409103</v>
      </c>
      <c r="M70">
        <v>66</v>
      </c>
      <c r="N70">
        <v>36.892879954647803</v>
      </c>
    </row>
    <row r="71" spans="1:14" x14ac:dyDescent="0.45">
      <c r="A71" t="s">
        <v>31</v>
      </c>
      <c r="B71">
        <v>68</v>
      </c>
      <c r="C71">
        <v>34.673907279264697</v>
      </c>
      <c r="E71">
        <v>68</v>
      </c>
      <c r="F71">
        <v>33.869655544136798</v>
      </c>
      <c r="I71" t="s">
        <v>31</v>
      </c>
      <c r="J71">
        <v>67</v>
      </c>
      <c r="K71">
        <v>36.342542222774199</v>
      </c>
      <c r="M71">
        <v>67</v>
      </c>
      <c r="N71">
        <v>36.878016911248103</v>
      </c>
    </row>
    <row r="72" spans="1:14" x14ac:dyDescent="0.45">
      <c r="A72" t="s">
        <v>31</v>
      </c>
      <c r="B72">
        <v>69</v>
      </c>
      <c r="C72">
        <v>32.314234948394301</v>
      </c>
      <c r="E72">
        <v>69</v>
      </c>
      <c r="F72">
        <v>32.255910376131602</v>
      </c>
      <c r="I72" t="s">
        <v>31</v>
      </c>
      <c r="J72">
        <v>68</v>
      </c>
      <c r="K72">
        <v>39.837364725875801</v>
      </c>
      <c r="M72">
        <v>68</v>
      </c>
      <c r="N72">
        <v>40.011767370187002</v>
      </c>
    </row>
    <row r="73" spans="1:14" x14ac:dyDescent="0.45">
      <c r="A73" t="s">
        <v>31</v>
      </c>
      <c r="B73">
        <v>70</v>
      </c>
      <c r="C73">
        <v>29.396678490623799</v>
      </c>
      <c r="E73">
        <v>70</v>
      </c>
      <c r="F73">
        <v>28.4699236221714</v>
      </c>
      <c r="I73" t="s">
        <v>31</v>
      </c>
      <c r="J73">
        <v>69</v>
      </c>
      <c r="K73">
        <v>41.349000924905397</v>
      </c>
      <c r="M73">
        <v>69</v>
      </c>
      <c r="N73">
        <v>42.049406908357497</v>
      </c>
    </row>
    <row r="74" spans="1:14" x14ac:dyDescent="0.45">
      <c r="A74" t="s">
        <v>31</v>
      </c>
      <c r="B74">
        <v>71</v>
      </c>
      <c r="C74">
        <v>29.182627885623901</v>
      </c>
      <c r="E74">
        <v>71</v>
      </c>
      <c r="F74">
        <v>28.939476466816</v>
      </c>
      <c r="I74" t="s">
        <v>31</v>
      </c>
      <c r="J74">
        <v>70</v>
      </c>
      <c r="K74">
        <v>39.7515996146698</v>
      </c>
      <c r="M74">
        <v>70</v>
      </c>
      <c r="N74">
        <v>41.219313079009503</v>
      </c>
    </row>
    <row r="75" spans="1:14" x14ac:dyDescent="0.45">
      <c r="A75" t="s">
        <v>31</v>
      </c>
      <c r="B75">
        <v>72</v>
      </c>
      <c r="C75">
        <v>28.828740738138698</v>
      </c>
      <c r="E75">
        <v>72</v>
      </c>
      <c r="F75">
        <v>28.766306227078701</v>
      </c>
      <c r="I75" t="s">
        <v>31</v>
      </c>
      <c r="J75">
        <v>71</v>
      </c>
      <c r="K75">
        <v>42.408070973112402</v>
      </c>
      <c r="M75">
        <v>71</v>
      </c>
      <c r="N75">
        <v>43.7853783926275</v>
      </c>
    </row>
    <row r="76" spans="1:14" x14ac:dyDescent="0.45">
      <c r="A76" t="s">
        <v>31</v>
      </c>
      <c r="B76">
        <v>73</v>
      </c>
      <c r="C76">
        <v>25.1570174907188</v>
      </c>
      <c r="E76">
        <v>73</v>
      </c>
      <c r="F76">
        <v>25.240798148643002</v>
      </c>
      <c r="I76" t="s">
        <v>31</v>
      </c>
      <c r="J76">
        <v>72</v>
      </c>
      <c r="K76">
        <v>44.999175478399103</v>
      </c>
      <c r="M76">
        <v>72</v>
      </c>
      <c r="N76">
        <v>46.642881901330199</v>
      </c>
    </row>
    <row r="77" spans="1:14" x14ac:dyDescent="0.45">
      <c r="A77" t="s">
        <v>31</v>
      </c>
      <c r="B77">
        <v>74</v>
      </c>
      <c r="C77">
        <v>24.493159438923001</v>
      </c>
      <c r="E77">
        <v>74</v>
      </c>
      <c r="F77">
        <v>24.270652134473401</v>
      </c>
      <c r="I77" t="s">
        <v>31</v>
      </c>
      <c r="J77">
        <v>73</v>
      </c>
      <c r="K77">
        <v>43.749386574059201</v>
      </c>
      <c r="M77">
        <v>73</v>
      </c>
      <c r="N77">
        <v>44.954065367299101</v>
      </c>
    </row>
    <row r="78" spans="1:14" x14ac:dyDescent="0.45">
      <c r="A78" t="s">
        <v>31</v>
      </c>
      <c r="B78">
        <v>75</v>
      </c>
      <c r="C78">
        <v>26.504943646303602</v>
      </c>
      <c r="E78">
        <v>75</v>
      </c>
      <c r="F78">
        <v>26.0014999153791</v>
      </c>
      <c r="I78" t="s">
        <v>31</v>
      </c>
      <c r="J78">
        <v>74</v>
      </c>
      <c r="K78">
        <v>43.277877117467298</v>
      </c>
      <c r="M78">
        <v>74</v>
      </c>
      <c r="N78">
        <v>44.156941407773303</v>
      </c>
    </row>
    <row r="79" spans="1:14" x14ac:dyDescent="0.45">
      <c r="A79" t="s">
        <v>31</v>
      </c>
      <c r="B79">
        <v>76</v>
      </c>
      <c r="C79">
        <v>24.547196050662599</v>
      </c>
      <c r="E79">
        <v>76</v>
      </c>
      <c r="F79">
        <v>24.0705042908025</v>
      </c>
      <c r="I79" t="s">
        <v>31</v>
      </c>
      <c r="J79">
        <v>75</v>
      </c>
      <c r="K79">
        <v>46.843554124914903</v>
      </c>
      <c r="M79">
        <v>75</v>
      </c>
      <c r="N79">
        <v>47.821287384672402</v>
      </c>
    </row>
    <row r="80" spans="1:14" x14ac:dyDescent="0.45">
      <c r="A80" t="s">
        <v>31</v>
      </c>
      <c r="B80">
        <v>77</v>
      </c>
      <c r="C80">
        <v>21.281164480010499</v>
      </c>
      <c r="E80">
        <v>77</v>
      </c>
      <c r="F80">
        <v>20.769892261145099</v>
      </c>
      <c r="I80" t="s">
        <v>31</v>
      </c>
      <c r="J80">
        <v>76</v>
      </c>
      <c r="K80">
        <v>48.102284837527101</v>
      </c>
      <c r="M80">
        <v>76</v>
      </c>
      <c r="N80">
        <v>49.051791898186799</v>
      </c>
    </row>
    <row r="81" spans="1:14" x14ac:dyDescent="0.45">
      <c r="A81" t="s">
        <v>31</v>
      </c>
      <c r="B81">
        <v>78</v>
      </c>
      <c r="C81">
        <v>23.201340984487199</v>
      </c>
      <c r="E81">
        <v>78</v>
      </c>
      <c r="F81">
        <v>22.563667837772901</v>
      </c>
      <c r="I81" t="s">
        <v>31</v>
      </c>
      <c r="J81">
        <v>77</v>
      </c>
      <c r="K81">
        <v>46.439856429978597</v>
      </c>
      <c r="M81">
        <v>77</v>
      </c>
      <c r="N81">
        <v>47.121863006709503</v>
      </c>
    </row>
    <row r="82" spans="1:14" x14ac:dyDescent="0.45">
      <c r="A82" t="s">
        <v>31</v>
      </c>
      <c r="B82">
        <v>79</v>
      </c>
      <c r="C82">
        <v>24.402994346497401</v>
      </c>
      <c r="E82">
        <v>79</v>
      </c>
      <c r="F82">
        <v>23.698247096528601</v>
      </c>
      <c r="I82" t="s">
        <v>31</v>
      </c>
      <c r="J82">
        <v>78</v>
      </c>
      <c r="K82">
        <v>48.052572780836599</v>
      </c>
      <c r="M82">
        <v>78</v>
      </c>
      <c r="N82">
        <v>48.584853955323901</v>
      </c>
    </row>
    <row r="83" spans="1:14" x14ac:dyDescent="0.45">
      <c r="A83" t="s">
        <v>31</v>
      </c>
      <c r="B83">
        <v>80</v>
      </c>
      <c r="C83">
        <v>20.986524125991298</v>
      </c>
      <c r="E83">
        <v>80</v>
      </c>
      <c r="F83">
        <v>20.2495399433332</v>
      </c>
      <c r="I83" t="s">
        <v>31</v>
      </c>
      <c r="J83">
        <v>79</v>
      </c>
      <c r="K83">
        <v>51.4064418064523</v>
      </c>
      <c r="M83">
        <v>79</v>
      </c>
      <c r="N83">
        <v>52.0775489826271</v>
      </c>
    </row>
    <row r="84" spans="1:14" x14ac:dyDescent="0.45">
      <c r="A84" t="s">
        <v>31</v>
      </c>
      <c r="B84">
        <v>81</v>
      </c>
      <c r="C84">
        <v>19.863651602698599</v>
      </c>
      <c r="E84">
        <v>81</v>
      </c>
      <c r="F84">
        <v>19.174912809733801</v>
      </c>
      <c r="I84" t="s">
        <v>31</v>
      </c>
      <c r="J84">
        <v>80</v>
      </c>
      <c r="K84">
        <v>51.095433243185802</v>
      </c>
      <c r="M84">
        <v>80</v>
      </c>
      <c r="N84">
        <v>51.656194304187402</v>
      </c>
    </row>
    <row r="85" spans="1:14" x14ac:dyDescent="0.45">
      <c r="A85" t="s">
        <v>31</v>
      </c>
      <c r="B85">
        <v>82</v>
      </c>
      <c r="C85">
        <v>17.330101904884401</v>
      </c>
      <c r="E85">
        <v>82</v>
      </c>
      <c r="F85">
        <v>16.837745425742501</v>
      </c>
      <c r="I85" t="s">
        <v>31</v>
      </c>
      <c r="J85">
        <v>81</v>
      </c>
      <c r="K85">
        <v>50.1101640516207</v>
      </c>
      <c r="M85">
        <v>81</v>
      </c>
      <c r="N85">
        <v>50.521734946778899</v>
      </c>
    </row>
    <row r="86" spans="1:14" x14ac:dyDescent="0.45">
      <c r="A86" t="s">
        <v>31</v>
      </c>
      <c r="B86">
        <v>83</v>
      </c>
      <c r="C86">
        <v>17.7570780800088</v>
      </c>
      <c r="E86">
        <v>83</v>
      </c>
      <c r="F86">
        <v>17.628234307989999</v>
      </c>
      <c r="I86" t="s">
        <v>31</v>
      </c>
      <c r="J86">
        <v>82</v>
      </c>
      <c r="K86">
        <v>46.719433538426699</v>
      </c>
      <c r="M86">
        <v>82</v>
      </c>
      <c r="N86">
        <v>47.026706057992598</v>
      </c>
    </row>
    <row r="87" spans="1:14" x14ac:dyDescent="0.45">
      <c r="A87" t="s">
        <v>31</v>
      </c>
      <c r="B87">
        <v>84</v>
      </c>
      <c r="C87">
        <v>19.3708242252277</v>
      </c>
      <c r="E87">
        <v>84</v>
      </c>
      <c r="F87">
        <v>19.378900656614999</v>
      </c>
      <c r="I87" t="s">
        <v>31</v>
      </c>
      <c r="J87">
        <v>83</v>
      </c>
      <c r="K87">
        <v>43.953741528144299</v>
      </c>
      <c r="M87">
        <v>83</v>
      </c>
      <c r="N87">
        <v>44.294199257008799</v>
      </c>
    </row>
    <row r="88" spans="1:14" x14ac:dyDescent="0.45">
      <c r="A88" t="s">
        <v>31</v>
      </c>
      <c r="B88">
        <v>85</v>
      </c>
      <c r="C88">
        <v>19.9341726410047</v>
      </c>
      <c r="E88">
        <v>85</v>
      </c>
      <c r="F88">
        <v>19.7720246876485</v>
      </c>
      <c r="I88" t="s">
        <v>31</v>
      </c>
      <c r="J88">
        <v>84</v>
      </c>
      <c r="K88">
        <v>40.988845810720903</v>
      </c>
      <c r="M88">
        <v>84</v>
      </c>
      <c r="N88">
        <v>41.422201472945702</v>
      </c>
    </row>
    <row r="89" spans="1:14" x14ac:dyDescent="0.45">
      <c r="A89" t="s">
        <v>31</v>
      </c>
      <c r="B89">
        <v>86</v>
      </c>
      <c r="C89">
        <v>22.869819872495299</v>
      </c>
      <c r="E89">
        <v>86</v>
      </c>
      <c r="F89">
        <v>22.613838987692699</v>
      </c>
      <c r="I89" t="s">
        <v>31</v>
      </c>
      <c r="J89">
        <v>85</v>
      </c>
      <c r="K89">
        <v>37.295496385102503</v>
      </c>
      <c r="M89">
        <v>85</v>
      </c>
      <c r="N89">
        <v>37.748867115314702</v>
      </c>
    </row>
    <row r="90" spans="1:14" x14ac:dyDescent="0.45">
      <c r="A90" t="s">
        <v>31</v>
      </c>
      <c r="B90">
        <v>87</v>
      </c>
      <c r="C90">
        <v>23.221861503711999</v>
      </c>
      <c r="E90">
        <v>87</v>
      </c>
      <c r="F90">
        <v>22.848716867056101</v>
      </c>
      <c r="I90" t="s">
        <v>31</v>
      </c>
      <c r="J90">
        <v>86</v>
      </c>
      <c r="K90">
        <v>34.977826803009798</v>
      </c>
      <c r="M90">
        <v>86</v>
      </c>
      <c r="N90">
        <v>35.326621067446602</v>
      </c>
    </row>
    <row r="91" spans="1:14" x14ac:dyDescent="0.45">
      <c r="A91" t="s">
        <v>31</v>
      </c>
      <c r="B91">
        <v>88</v>
      </c>
      <c r="C91">
        <v>26.852530512188999</v>
      </c>
      <c r="E91">
        <v>88</v>
      </c>
      <c r="F91">
        <v>26.393886449251202</v>
      </c>
      <c r="I91" t="s">
        <v>31</v>
      </c>
      <c r="J91">
        <v>87</v>
      </c>
      <c r="K91">
        <v>31.531144813757798</v>
      </c>
      <c r="M91">
        <v>87</v>
      </c>
      <c r="N91">
        <v>31.863278880323101</v>
      </c>
    </row>
    <row r="92" spans="1:14" x14ac:dyDescent="0.45">
      <c r="A92" t="s">
        <v>31</v>
      </c>
      <c r="B92">
        <v>89</v>
      </c>
      <c r="C92">
        <v>28.640031995551499</v>
      </c>
      <c r="E92">
        <v>89</v>
      </c>
      <c r="F92">
        <v>28.210963172275299</v>
      </c>
      <c r="I92" t="s">
        <v>31</v>
      </c>
      <c r="J92">
        <v>88</v>
      </c>
      <c r="K92">
        <v>28.970639542420699</v>
      </c>
      <c r="M92">
        <v>88</v>
      </c>
      <c r="N92">
        <v>29.091632955479898</v>
      </c>
    </row>
    <row r="93" spans="1:14" x14ac:dyDescent="0.45">
      <c r="A93" t="s">
        <v>31</v>
      </c>
      <c r="B93">
        <v>90</v>
      </c>
      <c r="C93">
        <v>28.760466024168402</v>
      </c>
      <c r="E93">
        <v>90</v>
      </c>
      <c r="F93">
        <v>28.412658947587701</v>
      </c>
      <c r="I93" t="s">
        <v>31</v>
      </c>
      <c r="J93">
        <v>89</v>
      </c>
      <c r="K93">
        <v>31.6053976501906</v>
      </c>
      <c r="M93">
        <v>89</v>
      </c>
      <c r="N93">
        <v>31.6610876956195</v>
      </c>
    </row>
    <row r="94" spans="1:14" x14ac:dyDescent="0.45">
      <c r="A94" t="s">
        <v>31</v>
      </c>
      <c r="B94">
        <v>91</v>
      </c>
      <c r="C94">
        <v>28.937183246423999</v>
      </c>
      <c r="E94">
        <v>91</v>
      </c>
      <c r="F94">
        <v>28.5511091584893</v>
      </c>
      <c r="I94" t="s">
        <v>31</v>
      </c>
      <c r="J94">
        <v>90</v>
      </c>
      <c r="K94">
        <v>34.473085865928297</v>
      </c>
      <c r="M94">
        <v>90</v>
      </c>
      <c r="N94">
        <v>34.676203064253002</v>
      </c>
    </row>
    <row r="95" spans="1:14" x14ac:dyDescent="0.45">
      <c r="A95" t="s">
        <v>31</v>
      </c>
      <c r="B95">
        <v>92</v>
      </c>
      <c r="C95">
        <v>32.230946571418599</v>
      </c>
      <c r="E95">
        <v>92</v>
      </c>
      <c r="F95">
        <v>31.7912248087802</v>
      </c>
      <c r="I95" t="s">
        <v>31</v>
      </c>
      <c r="J95">
        <v>91</v>
      </c>
      <c r="K95">
        <v>38.170047952265001</v>
      </c>
      <c r="M95">
        <v>91</v>
      </c>
      <c r="N95">
        <v>38.3586770562925</v>
      </c>
    </row>
    <row r="96" spans="1:14" x14ac:dyDescent="0.45">
      <c r="A96" t="s">
        <v>31</v>
      </c>
      <c r="B96">
        <v>93</v>
      </c>
      <c r="C96">
        <v>31.250710485634102</v>
      </c>
      <c r="E96">
        <v>93</v>
      </c>
      <c r="F96">
        <v>30.8695778765094</v>
      </c>
      <c r="I96" t="s">
        <v>31</v>
      </c>
      <c r="J96">
        <v>92</v>
      </c>
      <c r="K96">
        <v>40.152547128618302</v>
      </c>
      <c r="M96">
        <v>92</v>
      </c>
      <c r="N96">
        <v>40.345126343824901</v>
      </c>
    </row>
    <row r="97" spans="1:14" x14ac:dyDescent="0.45">
      <c r="A97" t="s">
        <v>31</v>
      </c>
      <c r="B97">
        <v>94</v>
      </c>
      <c r="C97">
        <v>28.426445213045799</v>
      </c>
      <c r="E97">
        <v>94</v>
      </c>
      <c r="F97">
        <v>27.990506374307898</v>
      </c>
      <c r="I97" t="s">
        <v>31</v>
      </c>
      <c r="J97">
        <v>93</v>
      </c>
      <c r="K97">
        <v>43.456476133800699</v>
      </c>
      <c r="M97">
        <v>93</v>
      </c>
      <c r="N97">
        <v>43.722688749543998</v>
      </c>
    </row>
    <row r="98" spans="1:14" x14ac:dyDescent="0.45">
      <c r="A98" t="s">
        <v>31</v>
      </c>
      <c r="B98">
        <v>95</v>
      </c>
      <c r="C98">
        <v>26.283650305345301</v>
      </c>
      <c r="E98">
        <v>95</v>
      </c>
      <c r="F98">
        <v>25.925694497905202</v>
      </c>
      <c r="I98" t="s">
        <v>31</v>
      </c>
      <c r="J98">
        <v>94</v>
      </c>
      <c r="K98">
        <v>44.902602430482403</v>
      </c>
      <c r="M98">
        <v>94</v>
      </c>
      <c r="N98">
        <v>45.227658849629101</v>
      </c>
    </row>
    <row r="99" spans="1:14" x14ac:dyDescent="0.45">
      <c r="A99" t="s">
        <v>31</v>
      </c>
      <c r="B99">
        <v>96</v>
      </c>
      <c r="C99">
        <v>24.208061820298798</v>
      </c>
      <c r="E99">
        <v>96</v>
      </c>
      <c r="F99">
        <v>24.024862612855401</v>
      </c>
      <c r="I99" t="s">
        <v>31</v>
      </c>
      <c r="J99">
        <v>95</v>
      </c>
      <c r="K99">
        <v>44.180754757616</v>
      </c>
      <c r="M99">
        <v>95</v>
      </c>
      <c r="N99">
        <v>44.708114017005997</v>
      </c>
    </row>
    <row r="100" spans="1:14" x14ac:dyDescent="0.45">
      <c r="A100" t="s">
        <v>31</v>
      </c>
      <c r="B100">
        <v>97</v>
      </c>
      <c r="C100">
        <v>22.083160623716299</v>
      </c>
      <c r="E100">
        <v>97</v>
      </c>
      <c r="F100">
        <v>22.202925536299102</v>
      </c>
      <c r="I100" t="s">
        <v>31</v>
      </c>
      <c r="J100">
        <v>96</v>
      </c>
      <c r="K100">
        <v>40.836115492023801</v>
      </c>
      <c r="M100">
        <v>96</v>
      </c>
      <c r="N100">
        <v>41.294215350373598</v>
      </c>
    </row>
    <row r="101" spans="1:14" x14ac:dyDescent="0.45">
      <c r="A101" t="s">
        <v>31</v>
      </c>
      <c r="B101">
        <v>98</v>
      </c>
      <c r="C101">
        <v>22.799498703569501</v>
      </c>
      <c r="E101">
        <v>98</v>
      </c>
      <c r="F101">
        <v>22.896013570989201</v>
      </c>
      <c r="I101" t="s">
        <v>31</v>
      </c>
      <c r="J101">
        <v>97</v>
      </c>
      <c r="K101">
        <v>40.554024603934799</v>
      </c>
      <c r="M101">
        <v>97</v>
      </c>
      <c r="N101">
        <v>40.922472439678302</v>
      </c>
    </row>
    <row r="102" spans="1:14" x14ac:dyDescent="0.45">
      <c r="A102" t="s">
        <v>31</v>
      </c>
      <c r="B102">
        <v>99</v>
      </c>
      <c r="C102">
        <v>24.4769217657505</v>
      </c>
      <c r="E102">
        <v>99</v>
      </c>
      <c r="F102">
        <v>24.495878153518799</v>
      </c>
      <c r="I102" t="s">
        <v>31</v>
      </c>
      <c r="J102">
        <v>98</v>
      </c>
      <c r="K102">
        <v>36.814902094491899</v>
      </c>
      <c r="M102">
        <v>98</v>
      </c>
      <c r="N102">
        <v>37.165103301825503</v>
      </c>
    </row>
    <row r="103" spans="1:14" x14ac:dyDescent="0.45">
      <c r="A103" t="s">
        <v>31</v>
      </c>
      <c r="B103">
        <v>100</v>
      </c>
      <c r="C103">
        <v>24.005350186399699</v>
      </c>
      <c r="E103">
        <v>100</v>
      </c>
      <c r="F103">
        <v>24.060680454030798</v>
      </c>
      <c r="I103" t="s">
        <v>31</v>
      </c>
      <c r="J103">
        <v>99</v>
      </c>
      <c r="K103">
        <v>33.697821891024397</v>
      </c>
      <c r="M103">
        <v>99</v>
      </c>
      <c r="N103">
        <v>33.989320915962502</v>
      </c>
    </row>
    <row r="104" spans="1:14" x14ac:dyDescent="0.45">
      <c r="A104" t="s">
        <v>31</v>
      </c>
      <c r="B104">
        <v>101</v>
      </c>
      <c r="C104">
        <v>27.196953035443101</v>
      </c>
      <c r="E104">
        <v>101</v>
      </c>
      <c r="F104">
        <v>27.0028072719054</v>
      </c>
      <c r="I104" t="s">
        <v>31</v>
      </c>
      <c r="J104">
        <v>100</v>
      </c>
      <c r="K104">
        <v>30.353811068587</v>
      </c>
      <c r="M104">
        <v>100</v>
      </c>
      <c r="N104">
        <v>30.614483484333899</v>
      </c>
    </row>
    <row r="105" spans="1:14" x14ac:dyDescent="0.45">
      <c r="A105" t="s">
        <v>31</v>
      </c>
      <c r="B105">
        <v>102</v>
      </c>
      <c r="C105">
        <v>30.100400877677401</v>
      </c>
      <c r="E105">
        <v>102</v>
      </c>
      <c r="F105">
        <v>29.970088868366101</v>
      </c>
      <c r="I105" t="s">
        <v>31</v>
      </c>
      <c r="J105">
        <v>101</v>
      </c>
      <c r="K105">
        <v>27.413420097227299</v>
      </c>
      <c r="M105">
        <v>101</v>
      </c>
      <c r="N105">
        <v>27.5983548803388</v>
      </c>
    </row>
    <row r="106" spans="1:14" x14ac:dyDescent="0.45">
      <c r="A106" t="s">
        <v>31</v>
      </c>
      <c r="B106">
        <v>103</v>
      </c>
      <c r="C106">
        <v>33.371806065973701</v>
      </c>
      <c r="E106">
        <v>103</v>
      </c>
      <c r="F106">
        <v>33.024396266252303</v>
      </c>
      <c r="I106" t="s">
        <v>31</v>
      </c>
      <c r="J106">
        <v>102</v>
      </c>
      <c r="K106">
        <v>24.103017597486399</v>
      </c>
      <c r="M106">
        <v>102</v>
      </c>
      <c r="N106">
        <v>24.206112702462299</v>
      </c>
    </row>
    <row r="107" spans="1:14" x14ac:dyDescent="0.45">
      <c r="A107" t="s">
        <v>31</v>
      </c>
      <c r="B107">
        <v>104</v>
      </c>
      <c r="C107">
        <v>35.686857290252803</v>
      </c>
      <c r="E107">
        <v>104</v>
      </c>
      <c r="F107">
        <v>35.014293766102497</v>
      </c>
      <c r="I107" t="s">
        <v>31</v>
      </c>
      <c r="J107">
        <v>103</v>
      </c>
      <c r="K107">
        <v>24.508012906279301</v>
      </c>
      <c r="M107">
        <v>103</v>
      </c>
      <c r="N107">
        <v>24.423209163691201</v>
      </c>
    </row>
    <row r="108" spans="1:14" x14ac:dyDescent="0.45">
      <c r="A108" t="s">
        <v>31</v>
      </c>
      <c r="B108">
        <v>105</v>
      </c>
      <c r="C108">
        <v>38.510790338187</v>
      </c>
      <c r="E108">
        <v>105</v>
      </c>
      <c r="F108">
        <v>38.1088031241894</v>
      </c>
      <c r="I108" t="s">
        <v>31</v>
      </c>
      <c r="J108">
        <v>104</v>
      </c>
      <c r="K108">
        <v>23.755909054609202</v>
      </c>
      <c r="M108">
        <v>104</v>
      </c>
      <c r="N108">
        <v>24.258792775164601</v>
      </c>
    </row>
    <row r="109" spans="1:14" x14ac:dyDescent="0.45">
      <c r="A109" t="s">
        <v>31</v>
      </c>
      <c r="B109">
        <v>106</v>
      </c>
      <c r="C109">
        <v>38.3079191539302</v>
      </c>
      <c r="E109">
        <v>106</v>
      </c>
      <c r="F109">
        <v>38.379414741243501</v>
      </c>
      <c r="I109" t="s">
        <v>31</v>
      </c>
      <c r="J109">
        <v>105</v>
      </c>
      <c r="K109">
        <v>24.884605107771101</v>
      </c>
      <c r="M109">
        <v>105</v>
      </c>
      <c r="N109">
        <v>25.264144981289199</v>
      </c>
    </row>
    <row r="110" spans="1:14" x14ac:dyDescent="0.45">
      <c r="A110" t="s">
        <v>31</v>
      </c>
      <c r="B110">
        <v>107</v>
      </c>
      <c r="C110">
        <v>38.210203179852101</v>
      </c>
      <c r="E110">
        <v>107</v>
      </c>
      <c r="F110">
        <v>37.874547111476502</v>
      </c>
      <c r="I110" t="s">
        <v>31</v>
      </c>
      <c r="J110">
        <v>106</v>
      </c>
      <c r="K110">
        <v>22.327235031000001</v>
      </c>
      <c r="M110">
        <v>106</v>
      </c>
      <c r="N110">
        <v>22.4838456808681</v>
      </c>
    </row>
    <row r="111" spans="1:14" x14ac:dyDescent="0.45">
      <c r="A111" t="s">
        <v>31</v>
      </c>
      <c r="B111">
        <v>108</v>
      </c>
      <c r="C111">
        <v>41.358476246053002</v>
      </c>
      <c r="E111">
        <v>108</v>
      </c>
      <c r="F111">
        <v>40.769972433152802</v>
      </c>
      <c r="I111" t="s">
        <v>31</v>
      </c>
      <c r="J111">
        <v>107</v>
      </c>
      <c r="K111">
        <v>19.610360425387402</v>
      </c>
      <c r="M111">
        <v>107</v>
      </c>
      <c r="N111">
        <v>19.9553824232372</v>
      </c>
    </row>
    <row r="112" spans="1:14" x14ac:dyDescent="0.45">
      <c r="A112" t="s">
        <v>31</v>
      </c>
      <c r="B112">
        <v>109</v>
      </c>
      <c r="C112">
        <v>42.987332864061997</v>
      </c>
      <c r="E112">
        <v>109</v>
      </c>
      <c r="F112">
        <v>42.871260887198297</v>
      </c>
      <c r="I112" t="s">
        <v>31</v>
      </c>
      <c r="J112">
        <v>108</v>
      </c>
      <c r="K112">
        <v>20.810076184428901</v>
      </c>
      <c r="M112">
        <v>108</v>
      </c>
      <c r="N112">
        <v>21.2813044207197</v>
      </c>
    </row>
    <row r="113" spans="1:14" x14ac:dyDescent="0.45">
      <c r="A113" t="s">
        <v>31</v>
      </c>
      <c r="B113">
        <v>110</v>
      </c>
      <c r="C113">
        <v>42.155412609590101</v>
      </c>
      <c r="E113">
        <v>110</v>
      </c>
      <c r="F113">
        <v>42.179002383510003</v>
      </c>
      <c r="I113" t="s">
        <v>31</v>
      </c>
      <c r="J113">
        <v>109</v>
      </c>
      <c r="K113">
        <v>20.777999267455598</v>
      </c>
      <c r="M113">
        <v>109</v>
      </c>
      <c r="N113">
        <v>21.0077556968298</v>
      </c>
    </row>
    <row r="114" spans="1:14" x14ac:dyDescent="0.45">
      <c r="A114" t="s">
        <v>31</v>
      </c>
      <c r="B114">
        <v>111</v>
      </c>
      <c r="C114">
        <v>43.5351094672505</v>
      </c>
      <c r="E114">
        <v>111</v>
      </c>
      <c r="F114">
        <v>43.184139096867298</v>
      </c>
      <c r="I114" t="s">
        <v>31</v>
      </c>
      <c r="J114">
        <v>110</v>
      </c>
      <c r="K114">
        <v>17.185595794733501</v>
      </c>
      <c r="M114">
        <v>110</v>
      </c>
      <c r="N114">
        <v>17.324596599017301</v>
      </c>
    </row>
    <row r="115" spans="1:14" x14ac:dyDescent="0.45">
      <c r="A115" t="s">
        <v>31</v>
      </c>
      <c r="B115">
        <v>112</v>
      </c>
      <c r="C115">
        <v>46.594152529082997</v>
      </c>
      <c r="E115">
        <v>112</v>
      </c>
      <c r="F115">
        <v>46.327183567430801</v>
      </c>
      <c r="I115" t="s">
        <v>31</v>
      </c>
      <c r="J115">
        <v>111</v>
      </c>
      <c r="K115">
        <v>16.2841056236302</v>
      </c>
      <c r="M115">
        <v>111</v>
      </c>
      <c r="N115">
        <v>16.777305594670398</v>
      </c>
    </row>
    <row r="116" spans="1:14" x14ac:dyDescent="0.45">
      <c r="A116" t="s">
        <v>31</v>
      </c>
      <c r="B116">
        <v>113</v>
      </c>
      <c r="C116">
        <v>47.124054504535998</v>
      </c>
      <c r="E116">
        <v>113</v>
      </c>
      <c r="F116">
        <v>47.194759851369199</v>
      </c>
      <c r="I116" t="s">
        <v>31</v>
      </c>
      <c r="J116">
        <v>112</v>
      </c>
      <c r="K116">
        <v>18.6274437931127</v>
      </c>
      <c r="M116">
        <v>112</v>
      </c>
      <c r="N116">
        <v>19.019753617219099</v>
      </c>
    </row>
    <row r="117" spans="1:14" x14ac:dyDescent="0.45">
      <c r="A117" t="s">
        <v>31</v>
      </c>
      <c r="B117">
        <v>114</v>
      </c>
      <c r="C117">
        <v>47.216774382787797</v>
      </c>
      <c r="E117">
        <v>114</v>
      </c>
      <c r="F117">
        <v>47.034113421311197</v>
      </c>
      <c r="I117" t="s">
        <v>31</v>
      </c>
      <c r="J117">
        <v>113</v>
      </c>
      <c r="K117">
        <v>17.2928378767742</v>
      </c>
      <c r="M117">
        <v>113</v>
      </c>
      <c r="N117">
        <v>17.4554951839478</v>
      </c>
    </row>
    <row r="118" spans="1:14" x14ac:dyDescent="0.45">
      <c r="A118" t="s">
        <v>31</v>
      </c>
      <c r="B118">
        <v>115</v>
      </c>
      <c r="C118">
        <v>49.8064752498776</v>
      </c>
      <c r="E118">
        <v>115</v>
      </c>
      <c r="F118">
        <v>49.329906504916799</v>
      </c>
      <c r="I118" t="s">
        <v>31</v>
      </c>
      <c r="J118">
        <v>114</v>
      </c>
      <c r="K118">
        <v>13.855096272915</v>
      </c>
      <c r="M118">
        <v>114</v>
      </c>
      <c r="N118">
        <v>14.060059807376501</v>
      </c>
    </row>
    <row r="119" spans="1:14" x14ac:dyDescent="0.45">
      <c r="A119" t="s">
        <v>31</v>
      </c>
      <c r="B119">
        <v>116</v>
      </c>
      <c r="C119">
        <v>51.791074277866599</v>
      </c>
      <c r="E119">
        <v>116</v>
      </c>
      <c r="F119">
        <v>51.663324521239304</v>
      </c>
      <c r="I119" t="s">
        <v>31</v>
      </c>
      <c r="J119">
        <v>115</v>
      </c>
      <c r="K119">
        <v>15.9961883088584</v>
      </c>
      <c r="M119">
        <v>115</v>
      </c>
      <c r="N119">
        <v>16.248936516076899</v>
      </c>
    </row>
    <row r="120" spans="1:14" x14ac:dyDescent="0.45">
      <c r="A120" t="s">
        <v>31</v>
      </c>
      <c r="B120">
        <v>117</v>
      </c>
      <c r="C120">
        <v>51.781556408390102</v>
      </c>
      <c r="E120">
        <v>117</v>
      </c>
      <c r="F120">
        <v>51.874091978692299</v>
      </c>
      <c r="I120" t="s">
        <v>31</v>
      </c>
      <c r="J120">
        <v>116</v>
      </c>
      <c r="K120">
        <v>17.9853276257743</v>
      </c>
      <c r="M120">
        <v>116</v>
      </c>
      <c r="N120">
        <v>18.105914562949</v>
      </c>
    </row>
    <row r="121" spans="1:14" x14ac:dyDescent="0.45">
      <c r="A121" t="s">
        <v>31</v>
      </c>
      <c r="B121">
        <v>118</v>
      </c>
      <c r="C121">
        <v>52.949305148473201</v>
      </c>
      <c r="E121">
        <v>118</v>
      </c>
      <c r="F121">
        <v>52.635701145307998</v>
      </c>
      <c r="I121" t="s">
        <v>31</v>
      </c>
      <c r="J121">
        <v>117</v>
      </c>
      <c r="K121">
        <v>15.200771750909899</v>
      </c>
      <c r="M121">
        <v>117</v>
      </c>
      <c r="N121">
        <v>15.1967415187183</v>
      </c>
    </row>
    <row r="122" spans="1:14" x14ac:dyDescent="0.45">
      <c r="A122" t="s">
        <v>31</v>
      </c>
      <c r="B122">
        <v>119</v>
      </c>
      <c r="C122">
        <v>55.182798148121002</v>
      </c>
      <c r="E122">
        <v>119</v>
      </c>
      <c r="F122">
        <v>54.628117675819396</v>
      </c>
      <c r="I122" t="s">
        <v>31</v>
      </c>
      <c r="J122">
        <v>118</v>
      </c>
      <c r="K122">
        <v>13.9998133367869</v>
      </c>
      <c r="M122">
        <v>118</v>
      </c>
      <c r="N122">
        <v>14.0484298087007</v>
      </c>
    </row>
    <row r="123" spans="1:14" x14ac:dyDescent="0.45">
      <c r="A123" t="s">
        <v>31</v>
      </c>
      <c r="B123">
        <v>120</v>
      </c>
      <c r="C123">
        <v>56.191652395704899</v>
      </c>
      <c r="E123">
        <v>120</v>
      </c>
      <c r="F123">
        <v>56.015767060651498</v>
      </c>
      <c r="I123" t="s">
        <v>31</v>
      </c>
      <c r="J123">
        <v>119</v>
      </c>
      <c r="K123">
        <v>17.4563836504432</v>
      </c>
      <c r="M123">
        <v>119</v>
      </c>
      <c r="N123">
        <v>17.538177538791199</v>
      </c>
    </row>
    <row r="124" spans="1:14" x14ac:dyDescent="0.45">
      <c r="A124" t="s">
        <v>31</v>
      </c>
      <c r="B124">
        <v>121</v>
      </c>
      <c r="C124">
        <v>56.227487574590398</v>
      </c>
      <c r="E124">
        <v>121</v>
      </c>
      <c r="F124">
        <v>56.232506662424498</v>
      </c>
      <c r="I124" t="s">
        <v>31</v>
      </c>
      <c r="J124">
        <v>120</v>
      </c>
      <c r="K124">
        <v>19.707195800987201</v>
      </c>
      <c r="M124">
        <v>120</v>
      </c>
      <c r="N124">
        <v>19.762280066874698</v>
      </c>
    </row>
    <row r="125" spans="1:14" x14ac:dyDescent="0.45">
      <c r="A125" t="s">
        <v>31</v>
      </c>
      <c r="B125">
        <v>122</v>
      </c>
      <c r="C125">
        <v>57.832660929670801</v>
      </c>
      <c r="E125">
        <v>122</v>
      </c>
      <c r="F125">
        <v>57.426703264715002</v>
      </c>
      <c r="I125" t="s">
        <v>31</v>
      </c>
      <c r="J125">
        <v>121</v>
      </c>
      <c r="K125">
        <v>22.683052527840299</v>
      </c>
      <c r="M125">
        <v>121</v>
      </c>
      <c r="N125">
        <v>22.834836242047899</v>
      </c>
    </row>
    <row r="126" spans="1:14" x14ac:dyDescent="0.45">
      <c r="A126" t="s">
        <v>31</v>
      </c>
      <c r="B126">
        <v>123</v>
      </c>
      <c r="C126">
        <v>56.691174278063002</v>
      </c>
      <c r="E126">
        <v>123</v>
      </c>
      <c r="F126">
        <v>55.854637083994703</v>
      </c>
      <c r="I126" t="s">
        <v>31</v>
      </c>
      <c r="J126">
        <v>122</v>
      </c>
      <c r="K126">
        <v>25.266187315596699</v>
      </c>
      <c r="M126">
        <v>122</v>
      </c>
      <c r="N126">
        <v>25.407499051125399</v>
      </c>
    </row>
    <row r="127" spans="1:14" x14ac:dyDescent="0.45">
      <c r="A127" t="s">
        <v>31</v>
      </c>
      <c r="B127">
        <v>124</v>
      </c>
      <c r="C127">
        <v>57.080496461516397</v>
      </c>
      <c r="E127">
        <v>124</v>
      </c>
      <c r="F127">
        <v>55.690656174128698</v>
      </c>
      <c r="I127" t="s">
        <v>31</v>
      </c>
      <c r="J127">
        <v>123</v>
      </c>
      <c r="K127">
        <v>22.9828317537064</v>
      </c>
      <c r="M127">
        <v>123</v>
      </c>
      <c r="N127">
        <v>23.131044356537799</v>
      </c>
    </row>
    <row r="128" spans="1:14" x14ac:dyDescent="0.45">
      <c r="A128" t="s">
        <v>31</v>
      </c>
      <c r="B128">
        <v>125</v>
      </c>
      <c r="C128">
        <v>53.666976957162298</v>
      </c>
      <c r="E128">
        <v>125</v>
      </c>
      <c r="F128">
        <v>52.053095990484699</v>
      </c>
      <c r="I128" t="s">
        <v>31</v>
      </c>
      <c r="J128">
        <v>124</v>
      </c>
      <c r="K128">
        <v>24.583979777940101</v>
      </c>
      <c r="M128">
        <v>124</v>
      </c>
      <c r="N128">
        <v>24.767609525724101</v>
      </c>
    </row>
    <row r="129" spans="1:14" x14ac:dyDescent="0.45">
      <c r="A129" t="s">
        <v>31</v>
      </c>
      <c r="B129">
        <v>126</v>
      </c>
      <c r="C129">
        <v>52.2569068893444</v>
      </c>
      <c r="E129">
        <v>126</v>
      </c>
      <c r="F129">
        <v>50.075310663178598</v>
      </c>
      <c r="I129" t="s">
        <v>31</v>
      </c>
      <c r="J129">
        <v>125</v>
      </c>
      <c r="K129">
        <v>23.328174854670699</v>
      </c>
      <c r="M129">
        <v>125</v>
      </c>
      <c r="N129">
        <v>23.512821299756101</v>
      </c>
    </row>
    <row r="130" spans="1:14" x14ac:dyDescent="0.45">
      <c r="A130" t="s">
        <v>31</v>
      </c>
      <c r="B130">
        <v>127</v>
      </c>
      <c r="C130">
        <v>48.881287080596799</v>
      </c>
      <c r="E130">
        <v>127</v>
      </c>
      <c r="F130">
        <v>46.585098032312203</v>
      </c>
      <c r="I130" t="s">
        <v>31</v>
      </c>
      <c r="J130">
        <v>126</v>
      </c>
      <c r="K130">
        <v>24.482679709069199</v>
      </c>
      <c r="M130">
        <v>126</v>
      </c>
      <c r="N130">
        <v>24.637641340474701</v>
      </c>
    </row>
    <row r="131" spans="1:14" x14ac:dyDescent="0.45">
      <c r="A131" t="s">
        <v>31</v>
      </c>
      <c r="B131">
        <v>128</v>
      </c>
      <c r="C131">
        <v>46.920302568687099</v>
      </c>
      <c r="E131">
        <v>128</v>
      </c>
      <c r="F131">
        <v>44.1733756556035</v>
      </c>
      <c r="I131" t="s">
        <v>31</v>
      </c>
      <c r="J131">
        <v>127</v>
      </c>
      <c r="K131">
        <v>24.7360249841777</v>
      </c>
      <c r="M131">
        <v>127</v>
      </c>
      <c r="N131">
        <v>24.8394150828872</v>
      </c>
    </row>
    <row r="132" spans="1:14" x14ac:dyDescent="0.45">
      <c r="A132" t="s">
        <v>31</v>
      </c>
      <c r="B132">
        <v>129</v>
      </c>
      <c r="C132">
        <v>44.432861974134298</v>
      </c>
      <c r="E132">
        <v>129</v>
      </c>
      <c r="F132">
        <v>41.547307061348</v>
      </c>
      <c r="I132" t="s">
        <v>31</v>
      </c>
      <c r="J132">
        <v>128</v>
      </c>
      <c r="K132">
        <v>25.188982147785602</v>
      </c>
      <c r="M132">
        <v>128</v>
      </c>
      <c r="N132">
        <v>25.289755584275699</v>
      </c>
    </row>
    <row r="133" spans="1:14" x14ac:dyDescent="0.45">
      <c r="A133" t="s">
        <v>31</v>
      </c>
      <c r="B133">
        <v>130</v>
      </c>
      <c r="C133">
        <v>41.292614978192198</v>
      </c>
      <c r="E133">
        <v>130</v>
      </c>
      <c r="F133">
        <v>38.0838499960172</v>
      </c>
      <c r="I133" t="s">
        <v>31</v>
      </c>
      <c r="J133">
        <v>129</v>
      </c>
      <c r="K133">
        <v>27.146326995614999</v>
      </c>
      <c r="M133">
        <v>129</v>
      </c>
      <c r="N133">
        <v>27.161446020066801</v>
      </c>
    </row>
    <row r="134" spans="1:14" x14ac:dyDescent="0.45">
      <c r="A134" t="s">
        <v>31</v>
      </c>
      <c r="B134">
        <v>131</v>
      </c>
      <c r="C134">
        <v>40.521966597432296</v>
      </c>
      <c r="E134">
        <v>131</v>
      </c>
      <c r="F134">
        <v>36.969183161250498</v>
      </c>
      <c r="I134" t="s">
        <v>31</v>
      </c>
      <c r="J134">
        <v>130</v>
      </c>
      <c r="K134">
        <v>27.8798519759304</v>
      </c>
      <c r="M134">
        <v>130</v>
      </c>
      <c r="N134">
        <v>27.9342308800917</v>
      </c>
    </row>
    <row r="135" spans="1:14" x14ac:dyDescent="0.45">
      <c r="A135" t="s">
        <v>31</v>
      </c>
      <c r="B135">
        <v>132</v>
      </c>
      <c r="C135">
        <v>41.714279773712001</v>
      </c>
      <c r="E135">
        <v>132</v>
      </c>
      <c r="F135">
        <v>38.922730626969802</v>
      </c>
      <c r="I135" t="s">
        <v>31</v>
      </c>
      <c r="J135">
        <v>131</v>
      </c>
      <c r="K135">
        <v>31.334946336588601</v>
      </c>
      <c r="M135">
        <v>131</v>
      </c>
      <c r="N135">
        <v>31.4616513334208</v>
      </c>
    </row>
    <row r="136" spans="1:14" x14ac:dyDescent="0.45">
      <c r="A136" t="s">
        <v>31</v>
      </c>
      <c r="B136">
        <v>133</v>
      </c>
      <c r="C136">
        <v>39.162705436681897</v>
      </c>
      <c r="E136">
        <v>133</v>
      </c>
      <c r="F136">
        <v>36.471902638657397</v>
      </c>
      <c r="I136" t="s">
        <v>31</v>
      </c>
      <c r="J136">
        <v>132</v>
      </c>
      <c r="K136">
        <v>33.414396395352597</v>
      </c>
      <c r="M136">
        <v>132</v>
      </c>
      <c r="N136">
        <v>33.452782123911298</v>
      </c>
    </row>
    <row r="137" spans="1:14" x14ac:dyDescent="0.45">
      <c r="A137" t="s">
        <v>31</v>
      </c>
      <c r="B137">
        <v>134</v>
      </c>
      <c r="C137">
        <v>36.355404400202701</v>
      </c>
      <c r="E137">
        <v>134</v>
      </c>
      <c r="F137">
        <v>33.841305245388497</v>
      </c>
      <c r="I137" t="s">
        <v>31</v>
      </c>
      <c r="J137">
        <v>133</v>
      </c>
      <c r="K137">
        <v>35.407841392257303</v>
      </c>
      <c r="M137">
        <v>133</v>
      </c>
      <c r="N137">
        <v>35.824591791575301</v>
      </c>
    </row>
    <row r="138" spans="1:14" x14ac:dyDescent="0.45">
      <c r="A138" t="s">
        <v>31</v>
      </c>
      <c r="B138">
        <v>135</v>
      </c>
      <c r="C138">
        <v>35.401337405363101</v>
      </c>
      <c r="E138">
        <v>135</v>
      </c>
      <c r="F138">
        <v>33.621565159389498</v>
      </c>
      <c r="I138" t="s">
        <v>31</v>
      </c>
      <c r="J138">
        <v>134</v>
      </c>
      <c r="K138">
        <v>32.572065866316798</v>
      </c>
      <c r="M138">
        <v>134</v>
      </c>
      <c r="N138">
        <v>33.163819044730197</v>
      </c>
    </row>
    <row r="139" spans="1:14" x14ac:dyDescent="0.45">
      <c r="A139" t="s">
        <v>31</v>
      </c>
      <c r="B139">
        <v>136</v>
      </c>
      <c r="C139">
        <v>35.190495970995599</v>
      </c>
      <c r="E139">
        <v>136</v>
      </c>
      <c r="F139">
        <v>33.401618652086498</v>
      </c>
      <c r="I139" t="s">
        <v>31</v>
      </c>
      <c r="J139">
        <v>135</v>
      </c>
      <c r="K139">
        <v>31.8079120622251</v>
      </c>
      <c r="M139">
        <v>135</v>
      </c>
      <c r="N139">
        <v>32.203433930593597</v>
      </c>
    </row>
    <row r="140" spans="1:14" x14ac:dyDescent="0.45">
      <c r="A140" t="s">
        <v>31</v>
      </c>
      <c r="B140">
        <v>137</v>
      </c>
      <c r="C140">
        <v>38.771745744186703</v>
      </c>
      <c r="E140">
        <v>137</v>
      </c>
      <c r="F140">
        <v>36.861434317429797</v>
      </c>
      <c r="I140" t="s">
        <v>31</v>
      </c>
      <c r="J140">
        <v>136</v>
      </c>
      <c r="K140">
        <v>28.082775648270601</v>
      </c>
      <c r="M140">
        <v>136</v>
      </c>
      <c r="N140">
        <v>28.512142226341101</v>
      </c>
    </row>
    <row r="141" spans="1:14" x14ac:dyDescent="0.45">
      <c r="A141" t="s">
        <v>31</v>
      </c>
      <c r="B141">
        <v>138</v>
      </c>
      <c r="C141">
        <v>39.882138684940003</v>
      </c>
      <c r="E141">
        <v>138</v>
      </c>
      <c r="F141">
        <v>38.292636290566399</v>
      </c>
      <c r="I141" t="s">
        <v>31</v>
      </c>
      <c r="J141">
        <v>137</v>
      </c>
      <c r="K141">
        <v>28.0615090025398</v>
      </c>
      <c r="M141">
        <v>137</v>
      </c>
      <c r="N141">
        <v>28.505011354389101</v>
      </c>
    </row>
    <row r="142" spans="1:14" x14ac:dyDescent="0.45">
      <c r="A142" t="s">
        <v>31</v>
      </c>
      <c r="B142">
        <v>139</v>
      </c>
      <c r="C142">
        <v>38.207089391640203</v>
      </c>
      <c r="E142">
        <v>139</v>
      </c>
      <c r="F142">
        <v>37.172958375969202</v>
      </c>
      <c r="I142" t="s">
        <v>31</v>
      </c>
      <c r="J142">
        <v>138</v>
      </c>
      <c r="K142">
        <v>30.202787473875301</v>
      </c>
      <c r="M142">
        <v>138</v>
      </c>
      <c r="N142">
        <v>30.647117079536802</v>
      </c>
    </row>
    <row r="143" spans="1:14" x14ac:dyDescent="0.45">
      <c r="A143" t="s">
        <v>31</v>
      </c>
      <c r="B143">
        <v>140</v>
      </c>
      <c r="C143">
        <v>39.521353997293303</v>
      </c>
      <c r="E143">
        <v>140</v>
      </c>
      <c r="F143">
        <v>38.352393996101497</v>
      </c>
      <c r="I143" t="s">
        <v>31</v>
      </c>
      <c r="J143">
        <v>139</v>
      </c>
      <c r="K143">
        <v>28.081014067680702</v>
      </c>
      <c r="M143">
        <v>139</v>
      </c>
      <c r="N143">
        <v>28.5990453323979</v>
      </c>
    </row>
    <row r="144" spans="1:14" x14ac:dyDescent="0.45">
      <c r="A144" t="s">
        <v>31</v>
      </c>
      <c r="B144">
        <v>141</v>
      </c>
      <c r="C144">
        <v>42.922256688447597</v>
      </c>
      <c r="E144">
        <v>141</v>
      </c>
      <c r="F144">
        <v>41.621270766678698</v>
      </c>
      <c r="I144" t="s">
        <v>31</v>
      </c>
      <c r="J144">
        <v>140</v>
      </c>
      <c r="K144">
        <v>24.781238266174</v>
      </c>
      <c r="M144">
        <v>140</v>
      </c>
      <c r="N144">
        <v>25.2443479235376</v>
      </c>
    </row>
    <row r="145" spans="1:14" x14ac:dyDescent="0.45">
      <c r="A145" t="s">
        <v>31</v>
      </c>
      <c r="B145">
        <v>142</v>
      </c>
      <c r="C145">
        <v>42.814540757187302</v>
      </c>
      <c r="E145">
        <v>142</v>
      </c>
      <c r="F145">
        <v>42.053909511041297</v>
      </c>
      <c r="I145" t="s">
        <v>31</v>
      </c>
      <c r="J145">
        <v>141</v>
      </c>
      <c r="K145">
        <v>26.740012374962699</v>
      </c>
      <c r="M145">
        <v>141</v>
      </c>
      <c r="N145">
        <v>27.203829675021801</v>
      </c>
    </row>
    <row r="146" spans="1:14" x14ac:dyDescent="0.45">
      <c r="A146" t="s">
        <v>31</v>
      </c>
      <c r="B146">
        <v>143</v>
      </c>
      <c r="C146">
        <v>42.066341017330998</v>
      </c>
      <c r="E146">
        <v>143</v>
      </c>
      <c r="F146">
        <v>41.551837740475598</v>
      </c>
      <c r="I146" t="s">
        <v>31</v>
      </c>
      <c r="J146">
        <v>142</v>
      </c>
      <c r="K146">
        <v>28.225180396149</v>
      </c>
      <c r="M146">
        <v>142</v>
      </c>
      <c r="N146">
        <v>28.722379532513798</v>
      </c>
    </row>
    <row r="147" spans="1:14" x14ac:dyDescent="0.45">
      <c r="A147" t="s">
        <v>31</v>
      </c>
      <c r="B147">
        <v>144</v>
      </c>
      <c r="C147">
        <v>45.004882377988302</v>
      </c>
      <c r="E147">
        <v>144</v>
      </c>
      <c r="F147">
        <v>44.088875093023297</v>
      </c>
      <c r="I147" t="s">
        <v>31</v>
      </c>
      <c r="J147">
        <v>143</v>
      </c>
      <c r="K147">
        <v>24.874115002294999</v>
      </c>
      <c r="M147">
        <v>143</v>
      </c>
      <c r="N147">
        <v>25.398984341773001</v>
      </c>
    </row>
    <row r="148" spans="1:14" x14ac:dyDescent="0.45">
      <c r="A148" t="s">
        <v>31</v>
      </c>
      <c r="B148">
        <v>145</v>
      </c>
      <c r="C148">
        <v>47.175868801053298</v>
      </c>
      <c r="E148">
        <v>145</v>
      </c>
      <c r="F148">
        <v>46.462087367263898</v>
      </c>
      <c r="I148" t="s">
        <v>31</v>
      </c>
      <c r="J148">
        <v>144</v>
      </c>
      <c r="K148">
        <v>23.809615167150799</v>
      </c>
      <c r="M148">
        <v>144</v>
      </c>
      <c r="N148">
        <v>24.078225236085501</v>
      </c>
    </row>
    <row r="149" spans="1:14" x14ac:dyDescent="0.45">
      <c r="A149" t="s">
        <v>31</v>
      </c>
      <c r="B149">
        <v>146</v>
      </c>
      <c r="C149">
        <v>46.536745311376897</v>
      </c>
      <c r="E149">
        <v>146</v>
      </c>
      <c r="F149">
        <v>46.549973080377399</v>
      </c>
      <c r="I149" t="s">
        <v>31</v>
      </c>
      <c r="J149">
        <v>145</v>
      </c>
      <c r="K149">
        <v>27.260595453783498</v>
      </c>
      <c r="M149">
        <v>145</v>
      </c>
      <c r="N149">
        <v>27.4964448140915</v>
      </c>
    </row>
    <row r="150" spans="1:14" x14ac:dyDescent="0.45">
      <c r="A150" t="s">
        <v>31</v>
      </c>
      <c r="B150">
        <v>147</v>
      </c>
      <c r="C150">
        <v>47.651161801735697</v>
      </c>
      <c r="E150">
        <v>147</v>
      </c>
      <c r="F150">
        <v>47.541256069004802</v>
      </c>
      <c r="I150" t="s">
        <v>31</v>
      </c>
      <c r="J150">
        <v>146</v>
      </c>
      <c r="K150">
        <v>26.710550366150599</v>
      </c>
      <c r="M150">
        <v>146</v>
      </c>
      <c r="N150">
        <v>27.082683058016201</v>
      </c>
    </row>
    <row r="151" spans="1:14" x14ac:dyDescent="0.45">
      <c r="A151" t="s">
        <v>31</v>
      </c>
      <c r="B151">
        <v>148</v>
      </c>
      <c r="C151">
        <v>50.658073660783501</v>
      </c>
      <c r="E151">
        <v>148</v>
      </c>
      <c r="F151">
        <v>50.101666987244997</v>
      </c>
      <c r="I151" t="s">
        <v>31</v>
      </c>
      <c r="J151">
        <v>147</v>
      </c>
      <c r="K151">
        <v>23.546388904845301</v>
      </c>
      <c r="M151">
        <v>147</v>
      </c>
      <c r="N151">
        <v>23.856677870560699</v>
      </c>
    </row>
    <row r="152" spans="1:14" x14ac:dyDescent="0.45">
      <c r="A152" t="s">
        <v>31</v>
      </c>
      <c r="B152">
        <v>149</v>
      </c>
      <c r="C152">
        <v>51.685282095745698</v>
      </c>
      <c r="E152">
        <v>149</v>
      </c>
      <c r="F152">
        <v>51.646527627643401</v>
      </c>
      <c r="I152" t="s">
        <v>31</v>
      </c>
      <c r="J152">
        <v>148</v>
      </c>
      <c r="K152">
        <v>25.631346525762101</v>
      </c>
      <c r="M152">
        <v>148</v>
      </c>
      <c r="N152">
        <v>25.783723605608898</v>
      </c>
    </row>
    <row r="153" spans="1:14" x14ac:dyDescent="0.45">
      <c r="A153" t="s">
        <v>31</v>
      </c>
      <c r="B153">
        <v>150</v>
      </c>
      <c r="C153">
        <v>51.140980857512098</v>
      </c>
      <c r="E153">
        <v>150</v>
      </c>
      <c r="F153">
        <v>51.608217855109899</v>
      </c>
      <c r="I153" t="s">
        <v>31</v>
      </c>
      <c r="J153">
        <v>149</v>
      </c>
      <c r="K153">
        <v>28.278421947872602</v>
      </c>
      <c r="M153">
        <v>149</v>
      </c>
      <c r="N153">
        <v>28.514753562724799</v>
      </c>
    </row>
    <row r="154" spans="1:14" x14ac:dyDescent="0.45">
      <c r="A154" t="s">
        <v>31</v>
      </c>
      <c r="B154">
        <v>151</v>
      </c>
      <c r="C154">
        <v>52.909615442009901</v>
      </c>
      <c r="E154">
        <v>151</v>
      </c>
      <c r="F154">
        <v>53.060010732639299</v>
      </c>
      <c r="I154" t="s">
        <v>31</v>
      </c>
      <c r="J154">
        <v>150</v>
      </c>
      <c r="K154">
        <v>26.061127164946701</v>
      </c>
      <c r="M154">
        <v>150</v>
      </c>
      <c r="N154">
        <v>26.3762016693214</v>
      </c>
    </row>
    <row r="155" spans="1:14" x14ac:dyDescent="0.45">
      <c r="A155" t="s">
        <v>31</v>
      </c>
      <c r="B155">
        <v>152</v>
      </c>
      <c r="C155">
        <v>55.4191115316737</v>
      </c>
      <c r="E155">
        <v>152</v>
      </c>
      <c r="F155">
        <v>55.276900849223402</v>
      </c>
      <c r="I155" t="s">
        <v>31</v>
      </c>
      <c r="J155">
        <v>151</v>
      </c>
      <c r="K155">
        <v>24.057049701064301</v>
      </c>
      <c r="M155">
        <v>151</v>
      </c>
      <c r="N155">
        <v>24.279351788006899</v>
      </c>
    </row>
    <row r="156" spans="1:14" x14ac:dyDescent="0.45">
      <c r="A156" t="s">
        <v>31</v>
      </c>
      <c r="B156">
        <v>153</v>
      </c>
      <c r="C156">
        <v>54.708910273331298</v>
      </c>
      <c r="E156">
        <v>153</v>
      </c>
      <c r="F156">
        <v>54.012961282279299</v>
      </c>
      <c r="I156" t="s">
        <v>31</v>
      </c>
      <c r="J156">
        <v>152</v>
      </c>
      <c r="K156">
        <v>26.9983671934922</v>
      </c>
      <c r="M156">
        <v>152</v>
      </c>
      <c r="N156">
        <v>27.199692535710799</v>
      </c>
    </row>
    <row r="157" spans="1:14" x14ac:dyDescent="0.45">
      <c r="A157" t="s">
        <v>31</v>
      </c>
      <c r="B157">
        <v>154</v>
      </c>
      <c r="C157">
        <v>56.888646699075899</v>
      </c>
      <c r="E157">
        <v>154</v>
      </c>
      <c r="F157">
        <v>55.661472506233302</v>
      </c>
      <c r="I157" t="s">
        <v>31</v>
      </c>
      <c r="J157">
        <v>153</v>
      </c>
      <c r="K157">
        <v>25.479590532405201</v>
      </c>
      <c r="M157">
        <v>153</v>
      </c>
      <c r="N157">
        <v>25.706169950465199</v>
      </c>
    </row>
    <row r="158" spans="1:14" x14ac:dyDescent="0.45">
      <c r="A158" t="s">
        <v>31</v>
      </c>
      <c r="B158">
        <v>155</v>
      </c>
      <c r="C158">
        <v>54.7186194053591</v>
      </c>
      <c r="E158">
        <v>155</v>
      </c>
      <c r="F158">
        <v>53.030153008742701</v>
      </c>
      <c r="I158" t="s">
        <v>31</v>
      </c>
      <c r="J158">
        <v>154</v>
      </c>
      <c r="K158">
        <v>27.784993435274298</v>
      </c>
      <c r="M158">
        <v>154</v>
      </c>
      <c r="N158">
        <v>28.0117903457968</v>
      </c>
    </row>
    <row r="159" spans="1:14" x14ac:dyDescent="0.45">
      <c r="A159" t="s">
        <v>31</v>
      </c>
      <c r="B159">
        <v>156</v>
      </c>
      <c r="C159">
        <v>56.862228055581397</v>
      </c>
      <c r="E159">
        <v>156</v>
      </c>
      <c r="F159">
        <v>54.708315626625499</v>
      </c>
      <c r="I159" t="s">
        <v>31</v>
      </c>
      <c r="J159">
        <v>155</v>
      </c>
      <c r="K159">
        <v>27.774754405476401</v>
      </c>
      <c r="M159">
        <v>155</v>
      </c>
      <c r="N159">
        <v>27.979318376587401</v>
      </c>
    </row>
    <row r="160" spans="1:14" x14ac:dyDescent="0.45">
      <c r="A160" t="s">
        <v>31</v>
      </c>
      <c r="B160">
        <v>157</v>
      </c>
      <c r="C160">
        <v>54.5154318133592</v>
      </c>
      <c r="E160">
        <v>157</v>
      </c>
      <c r="F160">
        <v>51.930446139733199</v>
      </c>
      <c r="I160" t="s">
        <v>31</v>
      </c>
      <c r="J160">
        <v>156</v>
      </c>
      <c r="K160">
        <v>29.014808955994901</v>
      </c>
      <c r="M160">
        <v>156</v>
      </c>
      <c r="N160">
        <v>29.235320318888999</v>
      </c>
    </row>
    <row r="161" spans="1:14" x14ac:dyDescent="0.45">
      <c r="A161" t="s">
        <v>31</v>
      </c>
      <c r="B161">
        <v>158</v>
      </c>
      <c r="C161">
        <v>51.058669217584999</v>
      </c>
      <c r="E161">
        <v>158</v>
      </c>
      <c r="F161">
        <v>48.390512313482901</v>
      </c>
      <c r="I161" t="s">
        <v>31</v>
      </c>
      <c r="J161">
        <v>157</v>
      </c>
      <c r="K161">
        <v>29.555776733546601</v>
      </c>
      <c r="M161">
        <v>157</v>
      </c>
      <c r="N161">
        <v>29.7498554648487</v>
      </c>
    </row>
    <row r="162" spans="1:14" x14ac:dyDescent="0.45">
      <c r="A162" t="s">
        <v>31</v>
      </c>
      <c r="B162">
        <v>159</v>
      </c>
      <c r="C162">
        <v>49.974871259067001</v>
      </c>
      <c r="E162">
        <v>159</v>
      </c>
      <c r="F162">
        <v>46.673417416369801</v>
      </c>
      <c r="I162" t="s">
        <v>31</v>
      </c>
      <c r="J162">
        <v>158</v>
      </c>
      <c r="K162">
        <v>29.232132207369599</v>
      </c>
      <c r="M162">
        <v>158</v>
      </c>
      <c r="N162">
        <v>29.372454922527901</v>
      </c>
    </row>
    <row r="163" spans="1:14" x14ac:dyDescent="0.45">
      <c r="A163" t="s">
        <v>31</v>
      </c>
      <c r="B163">
        <v>160</v>
      </c>
      <c r="C163">
        <v>46.944777197465299</v>
      </c>
      <c r="E163">
        <v>160</v>
      </c>
      <c r="F163">
        <v>43.204751057810597</v>
      </c>
      <c r="I163" t="s">
        <v>31</v>
      </c>
      <c r="J163">
        <v>159</v>
      </c>
      <c r="K163">
        <v>30.190243612903402</v>
      </c>
      <c r="M163">
        <v>159</v>
      </c>
      <c r="N163">
        <v>30.434399951171098</v>
      </c>
    </row>
    <row r="164" spans="1:14" x14ac:dyDescent="0.45">
      <c r="A164" t="s">
        <v>31</v>
      </c>
      <c r="B164">
        <v>161</v>
      </c>
      <c r="C164">
        <v>46.069126618026303</v>
      </c>
      <c r="E164">
        <v>161</v>
      </c>
      <c r="F164">
        <v>42.232080996175803</v>
      </c>
      <c r="I164" t="s">
        <v>31</v>
      </c>
      <c r="J164">
        <v>160</v>
      </c>
      <c r="K164">
        <v>30.621589196037199</v>
      </c>
      <c r="M164">
        <v>160</v>
      </c>
      <c r="N164">
        <v>30.707881930597999</v>
      </c>
    </row>
    <row r="165" spans="1:14" x14ac:dyDescent="0.45">
      <c r="A165" t="s">
        <v>31</v>
      </c>
      <c r="B165">
        <v>162</v>
      </c>
      <c r="C165">
        <v>42.827977486338803</v>
      </c>
      <c r="E165">
        <v>162</v>
      </c>
      <c r="F165">
        <v>38.7237406391598</v>
      </c>
      <c r="I165" t="s">
        <v>31</v>
      </c>
      <c r="J165">
        <v>161</v>
      </c>
      <c r="K165">
        <v>28.9943790688334</v>
      </c>
      <c r="M165">
        <v>161</v>
      </c>
      <c r="N165">
        <v>29.2811045902457</v>
      </c>
    </row>
    <row r="166" spans="1:14" x14ac:dyDescent="0.45">
      <c r="A166" t="s">
        <v>31</v>
      </c>
      <c r="B166">
        <v>163</v>
      </c>
      <c r="C166">
        <v>40.565350546184803</v>
      </c>
      <c r="E166">
        <v>163</v>
      </c>
      <c r="F166">
        <v>36.753205075766303</v>
      </c>
      <c r="I166" t="s">
        <v>31</v>
      </c>
      <c r="J166">
        <v>162</v>
      </c>
      <c r="K166">
        <v>29.958754291474602</v>
      </c>
      <c r="M166">
        <v>162</v>
      </c>
      <c r="N166">
        <v>30.2391324070264</v>
      </c>
    </row>
    <row r="167" spans="1:14" x14ac:dyDescent="0.45">
      <c r="A167" t="s">
        <v>31</v>
      </c>
      <c r="B167">
        <v>164</v>
      </c>
      <c r="C167">
        <v>42.526329483942497</v>
      </c>
      <c r="E167">
        <v>164</v>
      </c>
      <c r="F167">
        <v>38.217855233821197</v>
      </c>
      <c r="I167" t="s">
        <v>31</v>
      </c>
      <c r="J167">
        <v>163</v>
      </c>
      <c r="K167">
        <v>26.762190034070599</v>
      </c>
      <c r="M167">
        <v>163</v>
      </c>
      <c r="N167">
        <v>26.993639451372701</v>
      </c>
    </row>
    <row r="168" spans="1:14" x14ac:dyDescent="0.45">
      <c r="A168" t="s">
        <v>31</v>
      </c>
      <c r="B168">
        <v>165</v>
      </c>
      <c r="C168">
        <v>44.553627150052897</v>
      </c>
      <c r="E168">
        <v>165</v>
      </c>
      <c r="F168">
        <v>40.405930028925901</v>
      </c>
      <c r="I168" t="s">
        <v>31</v>
      </c>
      <c r="J168">
        <v>164</v>
      </c>
      <c r="K168">
        <v>27.177903782231201</v>
      </c>
      <c r="M168">
        <v>164</v>
      </c>
      <c r="N168">
        <v>27.436888970156101</v>
      </c>
    </row>
    <row r="169" spans="1:14" x14ac:dyDescent="0.45">
      <c r="A169" t="s">
        <v>31</v>
      </c>
      <c r="B169">
        <v>166</v>
      </c>
      <c r="C169">
        <v>47.330786100984</v>
      </c>
      <c r="E169">
        <v>166</v>
      </c>
      <c r="F169">
        <v>42.805051244849103</v>
      </c>
      <c r="I169" t="s">
        <v>31</v>
      </c>
      <c r="J169">
        <v>165</v>
      </c>
      <c r="K169">
        <v>25.172530836704901</v>
      </c>
      <c r="M169">
        <v>165</v>
      </c>
      <c r="N169">
        <v>25.438852876993099</v>
      </c>
    </row>
    <row r="170" spans="1:14" x14ac:dyDescent="0.45">
      <c r="A170" t="s">
        <v>31</v>
      </c>
      <c r="B170">
        <v>167</v>
      </c>
      <c r="C170">
        <v>47.6806622660268</v>
      </c>
      <c r="E170">
        <v>167</v>
      </c>
      <c r="F170">
        <v>43.285505720232898</v>
      </c>
      <c r="I170" t="s">
        <v>31</v>
      </c>
      <c r="J170">
        <v>166</v>
      </c>
      <c r="K170">
        <v>28.357230050649498</v>
      </c>
      <c r="M170">
        <v>166</v>
      </c>
      <c r="N170">
        <v>28.5762699947615</v>
      </c>
    </row>
    <row r="171" spans="1:14" x14ac:dyDescent="0.45">
      <c r="A171" t="s">
        <v>31</v>
      </c>
      <c r="B171">
        <v>168</v>
      </c>
      <c r="C171">
        <v>47.651895730003901</v>
      </c>
      <c r="E171">
        <v>168</v>
      </c>
      <c r="F171">
        <v>43.797160746230901</v>
      </c>
      <c r="I171" t="s">
        <v>31</v>
      </c>
      <c r="J171">
        <v>167</v>
      </c>
      <c r="K171">
        <v>29.473295884476599</v>
      </c>
      <c r="M171">
        <v>167</v>
      </c>
      <c r="N171">
        <v>29.714833255532302</v>
      </c>
    </row>
    <row r="172" spans="1:14" x14ac:dyDescent="0.45">
      <c r="A172" t="s">
        <v>31</v>
      </c>
      <c r="B172">
        <v>169</v>
      </c>
      <c r="C172">
        <v>50.340203380066598</v>
      </c>
      <c r="E172">
        <v>169</v>
      </c>
      <c r="F172">
        <v>46.371951316561599</v>
      </c>
      <c r="I172" t="s">
        <v>31</v>
      </c>
      <c r="J172">
        <v>168</v>
      </c>
      <c r="K172">
        <v>26.093087059533101</v>
      </c>
      <c r="M172">
        <v>168</v>
      </c>
      <c r="N172">
        <v>26.307076091911199</v>
      </c>
    </row>
    <row r="173" spans="1:14" x14ac:dyDescent="0.45">
      <c r="A173" t="s">
        <v>31</v>
      </c>
      <c r="B173">
        <v>170</v>
      </c>
      <c r="C173">
        <v>52.455279791018803</v>
      </c>
      <c r="E173">
        <v>170</v>
      </c>
      <c r="F173">
        <v>48.179287460222596</v>
      </c>
      <c r="I173" t="s">
        <v>31</v>
      </c>
      <c r="J173">
        <v>169</v>
      </c>
      <c r="K173">
        <v>26.324567922210001</v>
      </c>
      <c r="M173">
        <v>169</v>
      </c>
      <c r="N173">
        <v>26.462741745266499</v>
      </c>
    </row>
    <row r="174" spans="1:14" x14ac:dyDescent="0.45">
      <c r="A174" t="s">
        <v>31</v>
      </c>
      <c r="B174">
        <v>171</v>
      </c>
      <c r="C174">
        <v>52.162281843782999</v>
      </c>
      <c r="E174">
        <v>171</v>
      </c>
      <c r="F174">
        <v>48.177436758239601</v>
      </c>
      <c r="I174" t="s">
        <v>31</v>
      </c>
      <c r="J174">
        <v>170</v>
      </c>
      <c r="K174">
        <v>29.954086345589801</v>
      </c>
      <c r="M174">
        <v>170</v>
      </c>
      <c r="N174">
        <v>30.084984146780599</v>
      </c>
    </row>
    <row r="175" spans="1:14" x14ac:dyDescent="0.45">
      <c r="A175" t="s">
        <v>31</v>
      </c>
      <c r="B175">
        <v>172</v>
      </c>
      <c r="C175">
        <v>52.927076914437897</v>
      </c>
      <c r="E175">
        <v>172</v>
      </c>
      <c r="F175">
        <v>49.3326628619674</v>
      </c>
      <c r="I175" t="s">
        <v>31</v>
      </c>
      <c r="J175">
        <v>171</v>
      </c>
      <c r="K175">
        <v>29.5166318414663</v>
      </c>
      <c r="M175">
        <v>171</v>
      </c>
      <c r="N175">
        <v>29.677816564650101</v>
      </c>
    </row>
    <row r="176" spans="1:14" x14ac:dyDescent="0.45">
      <c r="A176" t="s">
        <v>31</v>
      </c>
      <c r="B176">
        <v>173</v>
      </c>
      <c r="C176">
        <v>55.934436005557203</v>
      </c>
      <c r="E176">
        <v>173</v>
      </c>
      <c r="F176">
        <v>52.1278751136769</v>
      </c>
      <c r="I176" t="s">
        <v>31</v>
      </c>
      <c r="J176">
        <v>172</v>
      </c>
      <c r="K176">
        <v>26.595658882371701</v>
      </c>
      <c r="M176">
        <v>172</v>
      </c>
      <c r="N176">
        <v>26.701102163677898</v>
      </c>
    </row>
    <row r="177" spans="1:14" x14ac:dyDescent="0.45">
      <c r="A177" t="s">
        <v>31</v>
      </c>
      <c r="B177">
        <v>174</v>
      </c>
      <c r="C177">
        <v>57.356489621396499</v>
      </c>
      <c r="E177">
        <v>174</v>
      </c>
      <c r="F177">
        <v>53.3963475295648</v>
      </c>
      <c r="I177" t="s">
        <v>31</v>
      </c>
      <c r="J177">
        <v>173</v>
      </c>
      <c r="K177">
        <v>28.610266189213501</v>
      </c>
      <c r="M177">
        <v>173</v>
      </c>
      <c r="N177">
        <v>28.638572111172898</v>
      </c>
    </row>
    <row r="178" spans="1:14" x14ac:dyDescent="0.45">
      <c r="A178" t="s">
        <v>31</v>
      </c>
      <c r="B178">
        <v>175</v>
      </c>
      <c r="C178">
        <v>56.762790838391197</v>
      </c>
      <c r="E178">
        <v>175</v>
      </c>
      <c r="F178">
        <v>53.254918570217797</v>
      </c>
      <c r="I178" t="s">
        <v>31</v>
      </c>
      <c r="J178">
        <v>174</v>
      </c>
      <c r="K178">
        <v>31.530552929031298</v>
      </c>
      <c r="M178">
        <v>174</v>
      </c>
      <c r="N178">
        <v>31.6350656202608</v>
      </c>
    </row>
    <row r="179" spans="1:14" x14ac:dyDescent="0.45">
      <c r="A179" t="s">
        <v>31</v>
      </c>
      <c r="B179">
        <v>176</v>
      </c>
      <c r="C179">
        <v>58.237636189453497</v>
      </c>
      <c r="E179">
        <v>176</v>
      </c>
      <c r="F179">
        <v>54.925313209748303</v>
      </c>
      <c r="I179" t="s">
        <v>31</v>
      </c>
      <c r="J179">
        <v>175</v>
      </c>
      <c r="K179">
        <v>29.538261145091401</v>
      </c>
      <c r="M179">
        <v>175</v>
      </c>
      <c r="N179">
        <v>29.735671490314999</v>
      </c>
    </row>
    <row r="180" spans="1:14" x14ac:dyDescent="0.45">
      <c r="A180" t="s">
        <v>31</v>
      </c>
      <c r="B180">
        <v>177</v>
      </c>
      <c r="C180">
        <v>61.4144121582016</v>
      </c>
      <c r="E180">
        <v>177</v>
      </c>
      <c r="F180">
        <v>57.723077854744297</v>
      </c>
      <c r="I180" t="s">
        <v>31</v>
      </c>
      <c r="J180">
        <v>176</v>
      </c>
      <c r="K180">
        <v>27.868864457733402</v>
      </c>
      <c r="M180">
        <v>176</v>
      </c>
      <c r="N180">
        <v>27.974387865047401</v>
      </c>
    </row>
    <row r="181" spans="1:14" x14ac:dyDescent="0.45">
      <c r="A181" t="s">
        <v>31</v>
      </c>
      <c r="B181">
        <v>178</v>
      </c>
      <c r="C181">
        <v>61.742166179417197</v>
      </c>
      <c r="E181">
        <v>178</v>
      </c>
      <c r="F181">
        <v>58.289650041821197</v>
      </c>
      <c r="I181" t="s">
        <v>31</v>
      </c>
      <c r="J181">
        <v>177</v>
      </c>
      <c r="K181">
        <v>31.365338585122998</v>
      </c>
      <c r="M181">
        <v>177</v>
      </c>
      <c r="N181">
        <v>31.463952211061802</v>
      </c>
    </row>
    <row r="182" spans="1:14" x14ac:dyDescent="0.45">
      <c r="A182" t="s">
        <v>31</v>
      </c>
      <c r="B182">
        <v>179</v>
      </c>
      <c r="C182">
        <v>60.734639244677901</v>
      </c>
      <c r="E182">
        <v>179</v>
      </c>
      <c r="F182">
        <v>57.941417301730297</v>
      </c>
      <c r="I182" t="s">
        <v>31</v>
      </c>
      <c r="J182">
        <v>178</v>
      </c>
      <c r="K182">
        <v>32.604575648416798</v>
      </c>
      <c r="M182">
        <v>178</v>
      </c>
      <c r="N182">
        <v>32.886106605978398</v>
      </c>
    </row>
    <row r="183" spans="1:14" x14ac:dyDescent="0.45">
      <c r="A183" t="s">
        <v>31</v>
      </c>
      <c r="B183">
        <v>180</v>
      </c>
      <c r="C183">
        <v>61.713796896664</v>
      </c>
      <c r="E183">
        <v>180</v>
      </c>
      <c r="F183">
        <v>59.093209441091297</v>
      </c>
      <c r="I183" t="s">
        <v>31</v>
      </c>
      <c r="J183">
        <v>179</v>
      </c>
      <c r="K183">
        <v>29.8225999313158</v>
      </c>
      <c r="M183">
        <v>179</v>
      </c>
      <c r="N183">
        <v>30.185968912434902</v>
      </c>
    </row>
    <row r="184" spans="1:14" x14ac:dyDescent="0.45">
      <c r="A184" t="s">
        <v>31</v>
      </c>
      <c r="B184">
        <v>181</v>
      </c>
      <c r="C184">
        <v>61.460088888444503</v>
      </c>
      <c r="E184">
        <v>181</v>
      </c>
      <c r="F184">
        <v>59.348623464689297</v>
      </c>
      <c r="I184" t="s">
        <v>31</v>
      </c>
      <c r="J184">
        <v>180</v>
      </c>
      <c r="K184">
        <v>28.0041873677952</v>
      </c>
      <c r="M184">
        <v>180</v>
      </c>
      <c r="N184">
        <v>28.319352173296</v>
      </c>
    </row>
    <row r="185" spans="1:14" x14ac:dyDescent="0.45">
      <c r="A185" t="s">
        <v>31</v>
      </c>
      <c r="B185">
        <v>182</v>
      </c>
      <c r="C185">
        <v>57.713678487124099</v>
      </c>
      <c r="E185">
        <v>182</v>
      </c>
      <c r="F185">
        <v>55.653950647900999</v>
      </c>
      <c r="I185" t="s">
        <v>31</v>
      </c>
      <c r="J185">
        <v>181</v>
      </c>
      <c r="K185">
        <v>26.711500988573199</v>
      </c>
      <c r="M185">
        <v>181</v>
      </c>
      <c r="N185">
        <v>27.0540236881723</v>
      </c>
    </row>
    <row r="186" spans="1:14" x14ac:dyDescent="0.45">
      <c r="A186" t="s">
        <v>31</v>
      </c>
      <c r="B186">
        <v>183</v>
      </c>
      <c r="C186">
        <v>56.423509839055299</v>
      </c>
      <c r="E186">
        <v>183</v>
      </c>
      <c r="F186">
        <v>54.894146120147099</v>
      </c>
      <c r="I186" t="s">
        <v>31</v>
      </c>
      <c r="J186">
        <v>182</v>
      </c>
      <c r="K186">
        <v>24.003795508325201</v>
      </c>
      <c r="M186">
        <v>182</v>
      </c>
      <c r="N186">
        <v>24.199766588014501</v>
      </c>
    </row>
    <row r="187" spans="1:14" x14ac:dyDescent="0.45">
      <c r="A187" t="s">
        <v>31</v>
      </c>
      <c r="B187">
        <v>184</v>
      </c>
      <c r="C187">
        <v>52.676518435280101</v>
      </c>
      <c r="E187">
        <v>184</v>
      </c>
      <c r="F187">
        <v>51.110021228624902</v>
      </c>
      <c r="I187" t="s">
        <v>31</v>
      </c>
      <c r="J187">
        <v>183</v>
      </c>
      <c r="K187">
        <v>20.715537023350599</v>
      </c>
      <c r="M187">
        <v>183</v>
      </c>
      <c r="N187">
        <v>20.889563434436202</v>
      </c>
    </row>
    <row r="188" spans="1:14" x14ac:dyDescent="0.45">
      <c r="A188" t="s">
        <v>31</v>
      </c>
      <c r="B188">
        <v>185</v>
      </c>
      <c r="C188">
        <v>50.216757683919901</v>
      </c>
      <c r="E188">
        <v>185</v>
      </c>
      <c r="F188">
        <v>48.1801787991119</v>
      </c>
      <c r="I188" t="s">
        <v>31</v>
      </c>
      <c r="J188">
        <v>184</v>
      </c>
      <c r="K188">
        <v>19.013114467044499</v>
      </c>
      <c r="M188">
        <v>184</v>
      </c>
      <c r="N188">
        <v>19.1505092592765</v>
      </c>
    </row>
    <row r="189" spans="1:14" x14ac:dyDescent="0.45">
      <c r="A189" t="s">
        <v>31</v>
      </c>
      <c r="B189">
        <v>186</v>
      </c>
      <c r="C189">
        <v>46.861652236761898</v>
      </c>
      <c r="E189">
        <v>186</v>
      </c>
      <c r="F189">
        <v>44.913522231890497</v>
      </c>
      <c r="I189" t="s">
        <v>31</v>
      </c>
      <c r="J189">
        <v>185</v>
      </c>
      <c r="K189">
        <v>19.921889017887398</v>
      </c>
      <c r="M189">
        <v>185</v>
      </c>
      <c r="N189">
        <v>20.0400653785651</v>
      </c>
    </row>
    <row r="190" spans="1:14" x14ac:dyDescent="0.45">
      <c r="A190" t="s">
        <v>31</v>
      </c>
      <c r="B190">
        <v>187</v>
      </c>
      <c r="C190">
        <v>44.407446103162002</v>
      </c>
      <c r="E190">
        <v>187</v>
      </c>
      <c r="F190">
        <v>42.075192727545399</v>
      </c>
      <c r="I190" t="s">
        <v>31</v>
      </c>
      <c r="J190">
        <v>186</v>
      </c>
      <c r="K190">
        <v>19.8639908774872</v>
      </c>
      <c r="M190">
        <v>186</v>
      </c>
      <c r="N190">
        <v>19.962750667833099</v>
      </c>
    </row>
    <row r="191" spans="1:14" x14ac:dyDescent="0.45">
      <c r="A191" t="s">
        <v>31</v>
      </c>
      <c r="B191">
        <v>188</v>
      </c>
      <c r="C191">
        <v>41.135521618813499</v>
      </c>
      <c r="E191">
        <v>188</v>
      </c>
      <c r="F191">
        <v>38.793299430119198</v>
      </c>
      <c r="I191" t="s">
        <v>31</v>
      </c>
      <c r="J191">
        <v>187</v>
      </c>
      <c r="K191">
        <v>20.9322469328491</v>
      </c>
      <c r="M191">
        <v>187</v>
      </c>
      <c r="N191">
        <v>20.996032863893699</v>
      </c>
    </row>
    <row r="192" spans="1:14" x14ac:dyDescent="0.45">
      <c r="A192" t="s">
        <v>31</v>
      </c>
      <c r="B192">
        <v>189</v>
      </c>
      <c r="C192">
        <v>39.410960250311</v>
      </c>
      <c r="E192">
        <v>189</v>
      </c>
      <c r="F192">
        <v>36.705738121275502</v>
      </c>
      <c r="I192" t="s">
        <v>31</v>
      </c>
      <c r="J192">
        <v>188</v>
      </c>
      <c r="K192">
        <v>22.279161190840998</v>
      </c>
      <c r="M192">
        <v>188</v>
      </c>
      <c r="N192">
        <v>22.296161899936902</v>
      </c>
    </row>
    <row r="193" spans="1:14" x14ac:dyDescent="0.45">
      <c r="A193" t="s">
        <v>31</v>
      </c>
      <c r="B193">
        <v>190</v>
      </c>
      <c r="C193">
        <v>40.311085188999598</v>
      </c>
      <c r="E193">
        <v>190</v>
      </c>
      <c r="F193">
        <v>37.615032855980999</v>
      </c>
      <c r="I193" t="s">
        <v>31</v>
      </c>
      <c r="J193">
        <v>189</v>
      </c>
      <c r="K193">
        <v>21.035882162087599</v>
      </c>
      <c r="M193">
        <v>189</v>
      </c>
      <c r="N193">
        <v>21.158904450785201</v>
      </c>
    </row>
    <row r="194" spans="1:14" x14ac:dyDescent="0.45">
      <c r="A194" t="s">
        <v>31</v>
      </c>
      <c r="B194">
        <v>191</v>
      </c>
      <c r="C194">
        <v>41.335291940934503</v>
      </c>
      <c r="E194">
        <v>191</v>
      </c>
      <c r="F194">
        <v>37.982973621436301</v>
      </c>
      <c r="I194" t="s">
        <v>31</v>
      </c>
      <c r="J194">
        <v>190</v>
      </c>
      <c r="K194">
        <v>18.634690922753101</v>
      </c>
      <c r="M194">
        <v>190</v>
      </c>
      <c r="N194">
        <v>18.807644356797802</v>
      </c>
    </row>
    <row r="195" spans="1:14" x14ac:dyDescent="0.45">
      <c r="A195" t="s">
        <v>31</v>
      </c>
      <c r="B195">
        <v>192</v>
      </c>
      <c r="C195">
        <v>44.063081980017998</v>
      </c>
      <c r="E195">
        <v>192</v>
      </c>
      <c r="F195">
        <v>40.774295526203097</v>
      </c>
      <c r="I195" t="s">
        <v>31</v>
      </c>
      <c r="J195">
        <v>191</v>
      </c>
      <c r="K195">
        <v>21.689274600904699</v>
      </c>
      <c r="M195">
        <v>191</v>
      </c>
      <c r="N195">
        <v>21.885320871725899</v>
      </c>
    </row>
    <row r="196" spans="1:14" x14ac:dyDescent="0.45">
      <c r="A196" t="s">
        <v>31</v>
      </c>
      <c r="B196">
        <v>193</v>
      </c>
      <c r="C196">
        <v>45.046614669922697</v>
      </c>
      <c r="E196">
        <v>193</v>
      </c>
      <c r="F196">
        <v>42.284374702648201</v>
      </c>
      <c r="I196" t="s">
        <v>31</v>
      </c>
      <c r="J196">
        <v>192</v>
      </c>
      <c r="K196">
        <v>22.6362706354506</v>
      </c>
      <c r="M196">
        <v>192</v>
      </c>
      <c r="N196">
        <v>22.756523310970401</v>
      </c>
    </row>
    <row r="197" spans="1:14" x14ac:dyDescent="0.45">
      <c r="A197" t="s">
        <v>31</v>
      </c>
      <c r="B197">
        <v>194</v>
      </c>
      <c r="C197">
        <v>45.4327808435756</v>
      </c>
      <c r="E197">
        <v>194</v>
      </c>
      <c r="F197">
        <v>42.420550284370897</v>
      </c>
      <c r="I197" t="s">
        <v>31</v>
      </c>
      <c r="J197">
        <v>193</v>
      </c>
      <c r="K197">
        <v>19.152897373920499</v>
      </c>
      <c r="M197">
        <v>193</v>
      </c>
      <c r="N197">
        <v>19.229168609275899</v>
      </c>
    </row>
    <row r="198" spans="1:14" x14ac:dyDescent="0.45">
      <c r="A198" t="s">
        <v>31</v>
      </c>
      <c r="B198">
        <v>195</v>
      </c>
      <c r="C198">
        <v>47.467336901851503</v>
      </c>
      <c r="E198">
        <v>195</v>
      </c>
      <c r="F198">
        <v>43.977156419159002</v>
      </c>
      <c r="I198" t="s">
        <v>31</v>
      </c>
      <c r="J198">
        <v>194</v>
      </c>
      <c r="K198">
        <v>19.161938575378599</v>
      </c>
      <c r="M198">
        <v>194</v>
      </c>
      <c r="N198">
        <v>19.280091943363299</v>
      </c>
    </row>
    <row r="199" spans="1:14" x14ac:dyDescent="0.45">
      <c r="A199" t="s">
        <v>31</v>
      </c>
      <c r="B199">
        <v>196</v>
      </c>
      <c r="C199">
        <v>49.601358212696098</v>
      </c>
      <c r="E199">
        <v>196</v>
      </c>
      <c r="F199">
        <v>46.473735510333498</v>
      </c>
      <c r="I199" t="s">
        <v>31</v>
      </c>
      <c r="J199">
        <v>195</v>
      </c>
      <c r="K199">
        <v>22.682723704136301</v>
      </c>
      <c r="M199">
        <v>195</v>
      </c>
      <c r="N199">
        <v>22.813467361053998</v>
      </c>
    </row>
    <row r="200" spans="1:14" x14ac:dyDescent="0.45">
      <c r="A200" t="s">
        <v>31</v>
      </c>
      <c r="B200">
        <v>197</v>
      </c>
      <c r="C200">
        <v>50.0490943558572</v>
      </c>
      <c r="E200">
        <v>197</v>
      </c>
      <c r="F200">
        <v>47.307126575423702</v>
      </c>
      <c r="I200" t="s">
        <v>31</v>
      </c>
      <c r="J200">
        <v>196</v>
      </c>
      <c r="K200">
        <v>21.834747636582801</v>
      </c>
      <c r="M200">
        <v>196</v>
      </c>
      <c r="N200">
        <v>21.907859542315201</v>
      </c>
    </row>
    <row r="201" spans="1:14" x14ac:dyDescent="0.45">
      <c r="A201" t="s">
        <v>31</v>
      </c>
      <c r="B201">
        <v>198</v>
      </c>
      <c r="C201">
        <v>51.217220880988201</v>
      </c>
      <c r="E201">
        <v>198</v>
      </c>
      <c r="F201">
        <v>48.0429886106052</v>
      </c>
      <c r="I201" t="s">
        <v>31</v>
      </c>
      <c r="J201">
        <v>197</v>
      </c>
      <c r="K201">
        <v>19.100757489859799</v>
      </c>
      <c r="M201">
        <v>197</v>
      </c>
      <c r="N201">
        <v>19.274850921057201</v>
      </c>
    </row>
    <row r="202" spans="1:14" x14ac:dyDescent="0.45">
      <c r="A202" t="s">
        <v>31</v>
      </c>
      <c r="B202">
        <v>199</v>
      </c>
      <c r="C202">
        <v>53.749686790097201</v>
      </c>
      <c r="E202">
        <v>199</v>
      </c>
      <c r="F202">
        <v>50.335156237439598</v>
      </c>
      <c r="I202" t="s">
        <v>31</v>
      </c>
      <c r="J202">
        <v>198</v>
      </c>
      <c r="K202">
        <v>21.8295253061242</v>
      </c>
      <c r="M202">
        <v>198</v>
      </c>
      <c r="N202">
        <v>22.149599629978599</v>
      </c>
    </row>
    <row r="203" spans="1:14" x14ac:dyDescent="0.45">
      <c r="A203" t="s">
        <v>31</v>
      </c>
      <c r="B203">
        <v>200</v>
      </c>
      <c r="C203">
        <v>55.016796178271903</v>
      </c>
      <c r="E203">
        <v>200</v>
      </c>
      <c r="F203">
        <v>52.1378803681813</v>
      </c>
      <c r="I203" t="s">
        <v>31</v>
      </c>
      <c r="J203">
        <v>199</v>
      </c>
      <c r="K203">
        <v>24.1998843117881</v>
      </c>
      <c r="M203">
        <v>199</v>
      </c>
      <c r="N203">
        <v>24.456641635552302</v>
      </c>
    </row>
    <row r="204" spans="1:14" x14ac:dyDescent="0.45">
      <c r="A204" t="s">
        <v>31</v>
      </c>
      <c r="B204">
        <v>201</v>
      </c>
      <c r="C204">
        <v>55.263796380846799</v>
      </c>
      <c r="E204">
        <v>201</v>
      </c>
      <c r="F204">
        <v>52.494529741524197</v>
      </c>
      <c r="I204" t="s">
        <v>31</v>
      </c>
      <c r="J204">
        <v>200</v>
      </c>
      <c r="K204">
        <v>21.950685289982101</v>
      </c>
      <c r="M204">
        <v>200</v>
      </c>
      <c r="N204">
        <v>22.213650774988501</v>
      </c>
    </row>
    <row r="205" spans="1:14" x14ac:dyDescent="0.45">
      <c r="A205" t="s">
        <v>31</v>
      </c>
      <c r="B205">
        <v>202</v>
      </c>
      <c r="C205">
        <v>57.1427952715324</v>
      </c>
      <c r="E205">
        <v>202</v>
      </c>
      <c r="F205">
        <v>53.851662756289002</v>
      </c>
      <c r="I205" t="s">
        <v>31</v>
      </c>
      <c r="J205">
        <v>201</v>
      </c>
      <c r="K205">
        <v>21.3795271533651</v>
      </c>
      <c r="M205">
        <v>201</v>
      </c>
      <c r="N205">
        <v>21.8015156729012</v>
      </c>
    </row>
    <row r="206" spans="1:14" x14ac:dyDescent="0.45">
      <c r="A206" t="s">
        <v>31</v>
      </c>
      <c r="B206">
        <v>203</v>
      </c>
      <c r="C206">
        <v>59.555916054202299</v>
      </c>
      <c r="E206">
        <v>203</v>
      </c>
      <c r="F206">
        <v>56.359725491746701</v>
      </c>
      <c r="I206" t="s">
        <v>31</v>
      </c>
      <c r="J206">
        <v>202</v>
      </c>
      <c r="K206">
        <v>25.137414363620898</v>
      </c>
      <c r="M206">
        <v>202</v>
      </c>
      <c r="N206">
        <v>25.574734622166499</v>
      </c>
    </row>
    <row r="207" spans="1:14" x14ac:dyDescent="0.45">
      <c r="A207" t="s">
        <v>31</v>
      </c>
      <c r="B207">
        <v>204</v>
      </c>
      <c r="C207">
        <v>59.980065850079697</v>
      </c>
      <c r="E207">
        <v>204</v>
      </c>
      <c r="F207">
        <v>57.348618657268602</v>
      </c>
      <c r="I207" t="s">
        <v>31</v>
      </c>
      <c r="J207">
        <v>203</v>
      </c>
      <c r="K207">
        <v>25.9703477450471</v>
      </c>
      <c r="M207">
        <v>203</v>
      </c>
      <c r="N207">
        <v>26.364207950801699</v>
      </c>
    </row>
    <row r="208" spans="1:14" x14ac:dyDescent="0.45">
      <c r="A208" t="s">
        <v>31</v>
      </c>
      <c r="B208">
        <v>205</v>
      </c>
      <c r="C208">
        <v>58.6730605341304</v>
      </c>
      <c r="E208">
        <v>205</v>
      </c>
      <c r="F208">
        <v>56.316544831179002</v>
      </c>
      <c r="I208" t="s">
        <v>31</v>
      </c>
      <c r="J208">
        <v>204</v>
      </c>
      <c r="K208">
        <v>23.6582534677589</v>
      </c>
      <c r="M208">
        <v>204</v>
      </c>
      <c r="N208">
        <v>24.1672358521493</v>
      </c>
    </row>
    <row r="209" spans="1:14" x14ac:dyDescent="0.45">
      <c r="A209" t="s">
        <v>31</v>
      </c>
      <c r="B209">
        <v>206</v>
      </c>
      <c r="C209">
        <v>57.1093904378735</v>
      </c>
      <c r="E209">
        <v>206</v>
      </c>
      <c r="F209">
        <v>55.194523895475001</v>
      </c>
      <c r="I209" t="s">
        <v>31</v>
      </c>
      <c r="J209">
        <v>205</v>
      </c>
      <c r="K209">
        <v>21.586550040847001</v>
      </c>
      <c r="M209">
        <v>205</v>
      </c>
      <c r="N209">
        <v>21.950435122274001</v>
      </c>
    </row>
    <row r="210" spans="1:14" x14ac:dyDescent="0.45">
      <c r="A210" t="s">
        <v>31</v>
      </c>
      <c r="B210">
        <v>207</v>
      </c>
      <c r="C210">
        <v>57.751637643828303</v>
      </c>
      <c r="E210">
        <v>207</v>
      </c>
      <c r="F210">
        <v>56.044715203880699</v>
      </c>
      <c r="I210" t="s">
        <v>31</v>
      </c>
      <c r="J210">
        <v>206</v>
      </c>
      <c r="K210">
        <v>18.0814711402084</v>
      </c>
      <c r="M210">
        <v>206</v>
      </c>
      <c r="N210">
        <v>18.421563746594</v>
      </c>
    </row>
    <row r="211" spans="1:14" x14ac:dyDescent="0.45">
      <c r="A211" t="s">
        <v>31</v>
      </c>
      <c r="B211">
        <v>208</v>
      </c>
      <c r="C211">
        <v>55.2055217596061</v>
      </c>
      <c r="E211">
        <v>208</v>
      </c>
      <c r="F211">
        <v>53.382605849398502</v>
      </c>
      <c r="I211" t="s">
        <v>31</v>
      </c>
      <c r="J211">
        <v>207</v>
      </c>
      <c r="K211">
        <v>17.886414422055999</v>
      </c>
      <c r="M211">
        <v>207</v>
      </c>
      <c r="N211">
        <v>17.976141774394701</v>
      </c>
    </row>
    <row r="212" spans="1:14" x14ac:dyDescent="0.45">
      <c r="A212" t="s">
        <v>31</v>
      </c>
      <c r="B212">
        <v>209</v>
      </c>
      <c r="C212">
        <v>51.731496510409997</v>
      </c>
      <c r="E212">
        <v>209</v>
      </c>
      <c r="F212">
        <v>50.208618373163802</v>
      </c>
      <c r="I212" t="s">
        <v>31</v>
      </c>
      <c r="J212">
        <v>208</v>
      </c>
      <c r="K212">
        <v>18.098274993604601</v>
      </c>
      <c r="M212">
        <v>208</v>
      </c>
      <c r="N212">
        <v>18.274979527663302</v>
      </c>
    </row>
    <row r="213" spans="1:14" x14ac:dyDescent="0.45">
      <c r="A213" t="s">
        <v>31</v>
      </c>
      <c r="B213">
        <v>210</v>
      </c>
      <c r="C213">
        <v>48.6850378837254</v>
      </c>
      <c r="E213">
        <v>210</v>
      </c>
      <c r="F213">
        <v>46.807024729264697</v>
      </c>
      <c r="I213" t="s">
        <v>31</v>
      </c>
      <c r="J213">
        <v>209</v>
      </c>
      <c r="K213">
        <v>15.2222735183758</v>
      </c>
      <c r="M213">
        <v>209</v>
      </c>
      <c r="N213">
        <v>15.375549593109399</v>
      </c>
    </row>
    <row r="214" spans="1:14" x14ac:dyDescent="0.45">
      <c r="A214" t="s">
        <v>31</v>
      </c>
      <c r="B214">
        <v>211</v>
      </c>
      <c r="C214">
        <v>45.370182577080001</v>
      </c>
      <c r="E214">
        <v>211</v>
      </c>
      <c r="F214">
        <v>43.742644834638703</v>
      </c>
      <c r="I214" t="s">
        <v>31</v>
      </c>
      <c r="J214">
        <v>210</v>
      </c>
      <c r="K214">
        <v>15.860803662239899</v>
      </c>
      <c r="M214">
        <v>210</v>
      </c>
      <c r="N214">
        <v>15.995047062029499</v>
      </c>
    </row>
    <row r="215" spans="1:14" x14ac:dyDescent="0.45">
      <c r="A215" t="s">
        <v>31</v>
      </c>
      <c r="B215">
        <v>212</v>
      </c>
      <c r="C215">
        <v>42.070356163827903</v>
      </c>
      <c r="E215">
        <v>212</v>
      </c>
      <c r="F215">
        <v>40.128512647202903</v>
      </c>
      <c r="I215" t="s">
        <v>31</v>
      </c>
      <c r="J215">
        <v>211</v>
      </c>
      <c r="K215">
        <v>15.126326106318899</v>
      </c>
      <c r="M215">
        <v>211</v>
      </c>
      <c r="N215">
        <v>15.2418108903739</v>
      </c>
    </row>
    <row r="216" spans="1:14" x14ac:dyDescent="0.45">
      <c r="A216" t="s">
        <v>31</v>
      </c>
      <c r="B216">
        <v>213</v>
      </c>
      <c r="C216">
        <v>38.672766128728099</v>
      </c>
      <c r="E216">
        <v>213</v>
      </c>
      <c r="F216">
        <v>36.899189391582198</v>
      </c>
      <c r="I216" t="s">
        <v>31</v>
      </c>
      <c r="J216">
        <v>212</v>
      </c>
      <c r="K216">
        <v>16.385382095935199</v>
      </c>
      <c r="M216">
        <v>212</v>
      </c>
      <c r="N216">
        <v>16.477963349018101</v>
      </c>
    </row>
    <row r="217" spans="1:14" x14ac:dyDescent="0.45">
      <c r="A217" t="s">
        <v>31</v>
      </c>
      <c r="B217">
        <v>214</v>
      </c>
      <c r="C217">
        <v>35.378651951218202</v>
      </c>
      <c r="E217">
        <v>214</v>
      </c>
      <c r="F217">
        <v>33.6283520376479</v>
      </c>
      <c r="I217" t="s">
        <v>31</v>
      </c>
      <c r="J217">
        <v>213</v>
      </c>
      <c r="K217">
        <v>17.745517620280602</v>
      </c>
      <c r="M217">
        <v>213</v>
      </c>
      <c r="N217">
        <v>17.714604314389899</v>
      </c>
    </row>
    <row r="218" spans="1:14" x14ac:dyDescent="0.45">
      <c r="A218" t="s">
        <v>31</v>
      </c>
      <c r="B218">
        <v>215</v>
      </c>
      <c r="C218">
        <v>35.727659654448203</v>
      </c>
      <c r="E218">
        <v>215</v>
      </c>
      <c r="F218">
        <v>34.222166998562599</v>
      </c>
      <c r="I218" t="s">
        <v>31</v>
      </c>
      <c r="J218">
        <v>214</v>
      </c>
      <c r="K218">
        <v>18.584216623668301</v>
      </c>
      <c r="M218">
        <v>214</v>
      </c>
      <c r="N218">
        <v>18.5455080331229</v>
      </c>
    </row>
    <row r="219" spans="1:14" x14ac:dyDescent="0.45">
      <c r="A219" t="s">
        <v>31</v>
      </c>
      <c r="B219">
        <v>216</v>
      </c>
      <c r="C219">
        <v>35.569105962728301</v>
      </c>
      <c r="E219">
        <v>216</v>
      </c>
      <c r="F219">
        <v>33.547009591717703</v>
      </c>
      <c r="I219" t="s">
        <v>31</v>
      </c>
      <c r="J219">
        <v>215</v>
      </c>
      <c r="K219">
        <v>15.5255898284436</v>
      </c>
      <c r="M219">
        <v>215</v>
      </c>
      <c r="N219">
        <v>15.5189871694079</v>
      </c>
    </row>
    <row r="220" spans="1:14" x14ac:dyDescent="0.45">
      <c r="A220" t="s">
        <v>31</v>
      </c>
      <c r="B220">
        <v>217</v>
      </c>
      <c r="C220">
        <v>36.459854416355803</v>
      </c>
      <c r="E220">
        <v>217</v>
      </c>
      <c r="F220">
        <v>34.581104674277498</v>
      </c>
      <c r="I220" t="s">
        <v>31</v>
      </c>
      <c r="J220">
        <v>216</v>
      </c>
      <c r="K220">
        <v>17.2543413677842</v>
      </c>
      <c r="M220">
        <v>216</v>
      </c>
      <c r="N220">
        <v>17.290799189107201</v>
      </c>
    </row>
    <row r="221" spans="1:14" x14ac:dyDescent="0.45">
      <c r="A221" t="s">
        <v>31</v>
      </c>
      <c r="B221">
        <v>218</v>
      </c>
      <c r="C221">
        <v>39.8067856408775</v>
      </c>
      <c r="E221">
        <v>218</v>
      </c>
      <c r="F221">
        <v>37.5577679958011</v>
      </c>
      <c r="I221" t="s">
        <v>31</v>
      </c>
      <c r="J221">
        <v>217</v>
      </c>
      <c r="K221">
        <v>16.4502245236269</v>
      </c>
      <c r="M221">
        <v>217</v>
      </c>
      <c r="N221">
        <v>16.492790192871499</v>
      </c>
    </row>
    <row r="222" spans="1:14" x14ac:dyDescent="0.45">
      <c r="A222" t="s">
        <v>31</v>
      </c>
      <c r="B222">
        <v>219</v>
      </c>
      <c r="C222">
        <v>40.400581801045902</v>
      </c>
      <c r="E222">
        <v>219</v>
      </c>
      <c r="F222">
        <v>38.422381210363298</v>
      </c>
      <c r="I222" t="s">
        <v>31</v>
      </c>
      <c r="J222">
        <v>218</v>
      </c>
      <c r="K222">
        <v>16.723875070688099</v>
      </c>
      <c r="M222">
        <v>218</v>
      </c>
      <c r="N222">
        <v>16.738918234479598</v>
      </c>
    </row>
    <row r="223" spans="1:14" x14ac:dyDescent="0.45">
      <c r="A223" t="s">
        <v>31</v>
      </c>
      <c r="B223">
        <v>220</v>
      </c>
      <c r="C223">
        <v>39.568517534281199</v>
      </c>
      <c r="E223">
        <v>220</v>
      </c>
      <c r="F223">
        <v>38.279333089634697</v>
      </c>
      <c r="I223" t="s">
        <v>31</v>
      </c>
      <c r="J223">
        <v>219</v>
      </c>
      <c r="K223">
        <v>14.575682830039099</v>
      </c>
      <c r="M223">
        <v>219</v>
      </c>
      <c r="N223">
        <v>14.5414630263927</v>
      </c>
    </row>
    <row r="224" spans="1:14" x14ac:dyDescent="0.45">
      <c r="A224" t="s">
        <v>31</v>
      </c>
      <c r="B224">
        <v>221</v>
      </c>
      <c r="C224">
        <v>41.839527363722503</v>
      </c>
      <c r="E224">
        <v>221</v>
      </c>
      <c r="F224">
        <v>40.4266518238869</v>
      </c>
      <c r="I224" t="s">
        <v>31</v>
      </c>
      <c r="J224">
        <v>220</v>
      </c>
      <c r="K224">
        <v>11.851974616997101</v>
      </c>
      <c r="M224">
        <v>220</v>
      </c>
      <c r="N224">
        <v>11.7903517275138</v>
      </c>
    </row>
    <row r="225" spans="1:14" x14ac:dyDescent="0.45">
      <c r="A225" t="s">
        <v>31</v>
      </c>
      <c r="B225">
        <v>222</v>
      </c>
      <c r="C225">
        <v>44.560806056858397</v>
      </c>
      <c r="E225">
        <v>222</v>
      </c>
      <c r="F225">
        <v>42.867011503236398</v>
      </c>
      <c r="I225" t="s">
        <v>31</v>
      </c>
      <c r="J225">
        <v>221</v>
      </c>
      <c r="K225">
        <v>12.361673021011599</v>
      </c>
      <c r="M225">
        <v>221</v>
      </c>
      <c r="N225">
        <v>12.3511759752848</v>
      </c>
    </row>
    <row r="226" spans="1:14" x14ac:dyDescent="0.45">
      <c r="A226" t="s">
        <v>31</v>
      </c>
      <c r="B226">
        <v>223</v>
      </c>
      <c r="C226">
        <v>44.308652011842703</v>
      </c>
      <c r="E226">
        <v>223</v>
      </c>
      <c r="F226">
        <v>43.200284864795201</v>
      </c>
      <c r="I226" t="s">
        <v>31</v>
      </c>
      <c r="J226">
        <v>222</v>
      </c>
      <c r="K226">
        <v>12.425250840512</v>
      </c>
      <c r="M226">
        <v>222</v>
      </c>
      <c r="N226">
        <v>12.414970209704499</v>
      </c>
    </row>
    <row r="227" spans="1:14" x14ac:dyDescent="0.45">
      <c r="A227" t="s">
        <v>31</v>
      </c>
      <c r="B227">
        <v>224</v>
      </c>
      <c r="C227">
        <v>44.543615865801002</v>
      </c>
      <c r="E227">
        <v>224</v>
      </c>
      <c r="F227">
        <v>43.796054499826603</v>
      </c>
      <c r="I227" t="s">
        <v>31</v>
      </c>
      <c r="J227">
        <v>223</v>
      </c>
      <c r="K227">
        <v>9.1648944356667208</v>
      </c>
      <c r="M227">
        <v>223</v>
      </c>
      <c r="N227">
        <v>9.0708839294335206</v>
      </c>
    </row>
    <row r="228" spans="1:14" x14ac:dyDescent="0.45">
      <c r="A228" t="s">
        <v>31</v>
      </c>
      <c r="B228">
        <v>225</v>
      </c>
      <c r="C228">
        <v>47.518876139597197</v>
      </c>
      <c r="E228">
        <v>225</v>
      </c>
      <c r="F228">
        <v>46.421296477962997</v>
      </c>
      <c r="I228" t="s">
        <v>31</v>
      </c>
      <c r="J228">
        <v>224</v>
      </c>
      <c r="K228">
        <v>7.9735657439078702</v>
      </c>
      <c r="M228">
        <v>224</v>
      </c>
      <c r="N228">
        <v>7.8853329149423601</v>
      </c>
    </row>
    <row r="229" spans="1:14" x14ac:dyDescent="0.45">
      <c r="A229" t="s">
        <v>31</v>
      </c>
      <c r="B229">
        <v>226</v>
      </c>
      <c r="C229">
        <v>49.130816541959398</v>
      </c>
      <c r="E229">
        <v>226</v>
      </c>
      <c r="F229">
        <v>48.000345316135899</v>
      </c>
      <c r="I229" t="s">
        <v>31</v>
      </c>
      <c r="J229">
        <v>225</v>
      </c>
      <c r="K229">
        <v>10.3507341225205</v>
      </c>
      <c r="M229">
        <v>225</v>
      </c>
      <c r="N229">
        <v>10.2909363041266</v>
      </c>
    </row>
    <row r="230" spans="1:14" x14ac:dyDescent="0.45">
      <c r="A230" t="s">
        <v>31</v>
      </c>
      <c r="B230">
        <v>227</v>
      </c>
      <c r="C230">
        <v>49.4024506921183</v>
      </c>
      <c r="E230">
        <v>227</v>
      </c>
      <c r="F230">
        <v>47.750524708502702</v>
      </c>
      <c r="I230" t="s">
        <v>31</v>
      </c>
      <c r="J230">
        <v>226</v>
      </c>
      <c r="K230">
        <v>9.27577210084333</v>
      </c>
      <c r="M230">
        <v>226</v>
      </c>
      <c r="N230">
        <v>9.2213657241962306</v>
      </c>
    </row>
    <row r="231" spans="1:14" x14ac:dyDescent="0.45">
      <c r="A231" t="s">
        <v>31</v>
      </c>
      <c r="B231">
        <v>228</v>
      </c>
      <c r="C231">
        <v>46.877669132105602</v>
      </c>
      <c r="E231">
        <v>228</v>
      </c>
      <c r="F231">
        <v>45.257372222214201</v>
      </c>
      <c r="I231" t="s">
        <v>31</v>
      </c>
      <c r="J231">
        <v>227</v>
      </c>
      <c r="K231">
        <v>12.4556741659111</v>
      </c>
      <c r="M231">
        <v>227</v>
      </c>
      <c r="N231">
        <v>12.5556605066513</v>
      </c>
    </row>
    <row r="232" spans="1:14" x14ac:dyDescent="0.45">
      <c r="A232" t="s">
        <v>31</v>
      </c>
      <c r="B232">
        <v>229</v>
      </c>
      <c r="C232">
        <v>47.401954408707098</v>
      </c>
      <c r="E232">
        <v>229</v>
      </c>
      <c r="F232">
        <v>46.320512577234901</v>
      </c>
      <c r="I232" t="s">
        <v>31</v>
      </c>
      <c r="J232">
        <v>228</v>
      </c>
      <c r="K232">
        <v>12.217493437733401</v>
      </c>
      <c r="M232">
        <v>228</v>
      </c>
      <c r="N232">
        <v>12.271866449053601</v>
      </c>
    </row>
    <row r="233" spans="1:14" x14ac:dyDescent="0.45">
      <c r="A233" t="s">
        <v>31</v>
      </c>
      <c r="B233">
        <v>230</v>
      </c>
      <c r="C233">
        <v>43.858704541620099</v>
      </c>
      <c r="E233">
        <v>230</v>
      </c>
      <c r="F233">
        <v>42.944321260773798</v>
      </c>
      <c r="I233" t="s">
        <v>31</v>
      </c>
      <c r="J233">
        <v>229</v>
      </c>
      <c r="K233">
        <v>10.560479705449101</v>
      </c>
      <c r="M233">
        <v>229</v>
      </c>
      <c r="N233">
        <v>10.6305841675922</v>
      </c>
    </row>
    <row r="234" spans="1:14" x14ac:dyDescent="0.45">
      <c r="A234" t="s">
        <v>31</v>
      </c>
      <c r="B234">
        <v>231</v>
      </c>
      <c r="C234">
        <v>40.486874824085398</v>
      </c>
      <c r="E234">
        <v>231</v>
      </c>
      <c r="F234">
        <v>39.362697121298098</v>
      </c>
      <c r="I234" t="s">
        <v>31</v>
      </c>
      <c r="J234">
        <v>230</v>
      </c>
      <c r="K234">
        <v>10.6320270521356</v>
      </c>
      <c r="M234">
        <v>230</v>
      </c>
      <c r="N234">
        <v>10.654113714855001</v>
      </c>
    </row>
    <row r="235" spans="1:14" x14ac:dyDescent="0.45">
      <c r="A235" t="s">
        <v>31</v>
      </c>
      <c r="B235">
        <v>232</v>
      </c>
      <c r="C235">
        <v>37.835185950213699</v>
      </c>
      <c r="E235">
        <v>232</v>
      </c>
      <c r="F235">
        <v>37.610556306861</v>
      </c>
      <c r="I235" t="s">
        <v>31</v>
      </c>
      <c r="J235">
        <v>231</v>
      </c>
      <c r="K235">
        <v>13.0667777240639</v>
      </c>
      <c r="M235">
        <v>231</v>
      </c>
      <c r="N235">
        <v>13.0558325388821</v>
      </c>
    </row>
    <row r="236" spans="1:14" x14ac:dyDescent="0.45">
      <c r="A236" t="s">
        <v>31</v>
      </c>
      <c r="B236">
        <v>233</v>
      </c>
      <c r="C236">
        <v>34.406796257100503</v>
      </c>
      <c r="E236">
        <v>233</v>
      </c>
      <c r="F236">
        <v>34.327832643682299</v>
      </c>
      <c r="I236" t="s">
        <v>31</v>
      </c>
      <c r="J236">
        <v>232</v>
      </c>
      <c r="K236">
        <v>14.9243073765048</v>
      </c>
      <c r="M236">
        <v>232</v>
      </c>
      <c r="N236">
        <v>14.8097843706019</v>
      </c>
    </row>
    <row r="237" spans="1:14" x14ac:dyDescent="0.45">
      <c r="A237" t="s">
        <v>31</v>
      </c>
      <c r="B237">
        <v>234</v>
      </c>
      <c r="C237">
        <v>31.1396641799696</v>
      </c>
      <c r="E237">
        <v>234</v>
      </c>
      <c r="F237">
        <v>30.9660406291779</v>
      </c>
      <c r="I237" t="s">
        <v>31</v>
      </c>
      <c r="J237">
        <v>233</v>
      </c>
      <c r="K237">
        <v>15.8907872592854</v>
      </c>
      <c r="M237">
        <v>233</v>
      </c>
      <c r="N237">
        <v>15.490764275182899</v>
      </c>
    </row>
    <row r="238" spans="1:14" x14ac:dyDescent="0.45">
      <c r="A238" t="s">
        <v>31</v>
      </c>
      <c r="B238">
        <v>235</v>
      </c>
      <c r="C238">
        <v>28.125300677016298</v>
      </c>
      <c r="E238">
        <v>235</v>
      </c>
      <c r="F238">
        <v>27.836005928604099</v>
      </c>
      <c r="I238" t="s">
        <v>31</v>
      </c>
      <c r="J238">
        <v>234</v>
      </c>
      <c r="K238">
        <v>19.223636572105701</v>
      </c>
      <c r="M238">
        <v>234</v>
      </c>
      <c r="N238">
        <v>19.032136548127699</v>
      </c>
    </row>
    <row r="239" spans="1:14" x14ac:dyDescent="0.45">
      <c r="A239" t="s">
        <v>31</v>
      </c>
      <c r="B239">
        <v>236</v>
      </c>
      <c r="C239">
        <v>25.4814292444714</v>
      </c>
      <c r="E239">
        <v>236</v>
      </c>
      <c r="F239">
        <v>25.245010596428699</v>
      </c>
      <c r="I239" t="s">
        <v>31</v>
      </c>
      <c r="J239">
        <v>235</v>
      </c>
      <c r="K239">
        <v>20.165974869244899</v>
      </c>
      <c r="M239">
        <v>235</v>
      </c>
      <c r="N239">
        <v>20.425951093088901</v>
      </c>
    </row>
    <row r="240" spans="1:14" x14ac:dyDescent="0.45">
      <c r="A240" t="s">
        <v>31</v>
      </c>
      <c r="B240">
        <v>237</v>
      </c>
      <c r="C240">
        <v>22.7762723454636</v>
      </c>
      <c r="E240">
        <v>237</v>
      </c>
      <c r="F240">
        <v>22.583072307925299</v>
      </c>
      <c r="I240" t="s">
        <v>31</v>
      </c>
      <c r="J240">
        <v>236</v>
      </c>
      <c r="K240">
        <v>23.2293011590953</v>
      </c>
      <c r="M240">
        <v>236</v>
      </c>
      <c r="N240">
        <v>23.3662895743836</v>
      </c>
    </row>
    <row r="241" spans="1:14" x14ac:dyDescent="0.45">
      <c r="A241" t="s">
        <v>31</v>
      </c>
      <c r="B241">
        <v>238</v>
      </c>
      <c r="C241">
        <v>23.146816812426199</v>
      </c>
      <c r="E241">
        <v>238</v>
      </c>
      <c r="F241">
        <v>22.915824614734898</v>
      </c>
      <c r="I241" t="s">
        <v>31</v>
      </c>
      <c r="J241">
        <v>237</v>
      </c>
      <c r="K241">
        <v>24.464880215626199</v>
      </c>
      <c r="M241">
        <v>237</v>
      </c>
      <c r="N241">
        <v>24.7018225695263</v>
      </c>
    </row>
    <row r="242" spans="1:14" x14ac:dyDescent="0.45">
      <c r="A242" t="s">
        <v>31</v>
      </c>
      <c r="B242">
        <v>239</v>
      </c>
      <c r="C242">
        <v>22.754110748525399</v>
      </c>
      <c r="E242">
        <v>239</v>
      </c>
      <c r="F242">
        <v>22.659839411878298</v>
      </c>
      <c r="I242" t="s">
        <v>31</v>
      </c>
      <c r="J242">
        <v>238</v>
      </c>
      <c r="K242">
        <v>24.5193871122903</v>
      </c>
      <c r="M242">
        <v>238</v>
      </c>
      <c r="N242">
        <v>25.0000578766372</v>
      </c>
    </row>
    <row r="243" spans="1:14" x14ac:dyDescent="0.45">
      <c r="A243" t="s">
        <v>31</v>
      </c>
      <c r="B243">
        <v>240</v>
      </c>
      <c r="C243">
        <v>19.400732785783099</v>
      </c>
      <c r="E243">
        <v>240</v>
      </c>
      <c r="F243">
        <v>19.317572488393399</v>
      </c>
      <c r="I243" t="s">
        <v>31</v>
      </c>
      <c r="J243">
        <v>239</v>
      </c>
      <c r="K243">
        <v>26.629251871674199</v>
      </c>
      <c r="M243">
        <v>239</v>
      </c>
      <c r="N243">
        <v>26.858536852482001</v>
      </c>
    </row>
    <row r="244" spans="1:14" x14ac:dyDescent="0.45">
      <c r="A244" t="s">
        <v>31</v>
      </c>
      <c r="B244">
        <v>241</v>
      </c>
      <c r="C244">
        <v>18.249072322604999</v>
      </c>
      <c r="E244">
        <v>241</v>
      </c>
      <c r="F244">
        <v>18.091895398538199</v>
      </c>
      <c r="I244" t="s">
        <v>31</v>
      </c>
      <c r="J244">
        <v>240</v>
      </c>
      <c r="K244">
        <v>29.021521642880401</v>
      </c>
      <c r="M244">
        <v>240</v>
      </c>
      <c r="N244">
        <v>29.224311729104102</v>
      </c>
    </row>
    <row r="245" spans="1:14" x14ac:dyDescent="0.45">
      <c r="A245" t="s">
        <v>31</v>
      </c>
      <c r="B245">
        <v>242</v>
      </c>
      <c r="C245">
        <v>19.603344588105799</v>
      </c>
      <c r="E245">
        <v>242</v>
      </c>
      <c r="F245">
        <v>19.472213504891201</v>
      </c>
      <c r="I245" t="s">
        <v>31</v>
      </c>
      <c r="J245">
        <v>241</v>
      </c>
      <c r="K245">
        <v>29.1712781765019</v>
      </c>
      <c r="M245">
        <v>241</v>
      </c>
      <c r="N245">
        <v>29.6687546099119</v>
      </c>
    </row>
    <row r="246" spans="1:14" x14ac:dyDescent="0.45">
      <c r="A246" t="s">
        <v>31</v>
      </c>
      <c r="B246">
        <v>243</v>
      </c>
      <c r="C246">
        <v>17.861704254700498</v>
      </c>
      <c r="E246">
        <v>243</v>
      </c>
      <c r="F246">
        <v>17.734941384763101</v>
      </c>
      <c r="I246" t="s">
        <v>31</v>
      </c>
      <c r="J246">
        <v>242</v>
      </c>
      <c r="K246">
        <v>29.7937616418047</v>
      </c>
      <c r="M246">
        <v>242</v>
      </c>
      <c r="N246">
        <v>30.417118332665002</v>
      </c>
    </row>
    <row r="247" spans="1:14" x14ac:dyDescent="0.45">
      <c r="A247" t="s">
        <v>31</v>
      </c>
      <c r="B247">
        <v>244</v>
      </c>
      <c r="C247">
        <v>14.355600410370601</v>
      </c>
      <c r="E247">
        <v>244</v>
      </c>
      <c r="F247">
        <v>14.2318026617775</v>
      </c>
      <c r="I247" t="s">
        <v>31</v>
      </c>
      <c r="J247">
        <v>243</v>
      </c>
      <c r="K247">
        <v>32.443754155627701</v>
      </c>
      <c r="M247">
        <v>243</v>
      </c>
      <c r="N247">
        <v>32.893931718324502</v>
      </c>
    </row>
    <row r="248" spans="1:14" x14ac:dyDescent="0.45">
      <c r="A248" t="s">
        <v>31</v>
      </c>
      <c r="B248">
        <v>245</v>
      </c>
      <c r="C248">
        <v>15.7094405930638</v>
      </c>
      <c r="E248">
        <v>245</v>
      </c>
      <c r="F248">
        <v>15.6685344079392</v>
      </c>
      <c r="I248" t="s">
        <v>31</v>
      </c>
      <c r="J248">
        <v>244</v>
      </c>
      <c r="K248">
        <v>34.271166998769203</v>
      </c>
      <c r="M248">
        <v>244</v>
      </c>
      <c r="N248">
        <v>34.7686277060482</v>
      </c>
    </row>
    <row r="249" spans="1:14" x14ac:dyDescent="0.45">
      <c r="A249" t="s">
        <v>31</v>
      </c>
      <c r="B249">
        <v>246</v>
      </c>
      <c r="C249">
        <v>17.1442840517097</v>
      </c>
      <c r="E249">
        <v>246</v>
      </c>
      <c r="F249">
        <v>17.1235674508392</v>
      </c>
      <c r="I249" t="s">
        <v>31</v>
      </c>
      <c r="J249">
        <v>245</v>
      </c>
      <c r="K249">
        <v>34.003763257368199</v>
      </c>
      <c r="M249">
        <v>245</v>
      </c>
      <c r="N249">
        <v>34.646129325338798</v>
      </c>
    </row>
    <row r="250" spans="1:14" x14ac:dyDescent="0.45">
      <c r="A250" t="s">
        <v>31</v>
      </c>
      <c r="B250">
        <v>247</v>
      </c>
      <c r="C250">
        <v>14.0408494214768</v>
      </c>
      <c r="E250">
        <v>247</v>
      </c>
      <c r="F250">
        <v>13.9768483328677</v>
      </c>
      <c r="I250" t="s">
        <v>31</v>
      </c>
      <c r="J250">
        <v>246</v>
      </c>
      <c r="K250">
        <v>35.430840466400397</v>
      </c>
      <c r="M250">
        <v>246</v>
      </c>
      <c r="N250">
        <v>36.0683908196876</v>
      </c>
    </row>
    <row r="251" spans="1:14" x14ac:dyDescent="0.45">
      <c r="A251" t="s">
        <v>31</v>
      </c>
      <c r="B251">
        <v>248</v>
      </c>
      <c r="C251">
        <v>12.3168679972554</v>
      </c>
      <c r="E251">
        <v>248</v>
      </c>
      <c r="F251">
        <v>12.352813354873</v>
      </c>
      <c r="I251" t="s">
        <v>31</v>
      </c>
      <c r="J251">
        <v>247</v>
      </c>
      <c r="K251">
        <v>38.070255072119103</v>
      </c>
      <c r="M251">
        <v>247</v>
      </c>
      <c r="N251">
        <v>38.644686768049098</v>
      </c>
    </row>
    <row r="252" spans="1:14" x14ac:dyDescent="0.45">
      <c r="A252" t="s">
        <v>31</v>
      </c>
      <c r="B252">
        <v>249</v>
      </c>
      <c r="C252">
        <v>15.5682258496806</v>
      </c>
      <c r="E252">
        <v>249</v>
      </c>
      <c r="F252">
        <v>15.6778617551495</v>
      </c>
      <c r="I252" t="s">
        <v>31</v>
      </c>
      <c r="J252">
        <v>248</v>
      </c>
      <c r="K252">
        <v>39.191842849253298</v>
      </c>
      <c r="M252">
        <v>248</v>
      </c>
      <c r="N252">
        <v>39.733537480069799</v>
      </c>
    </row>
    <row r="253" spans="1:14" x14ac:dyDescent="0.45">
      <c r="A253" t="s">
        <v>31</v>
      </c>
      <c r="B253">
        <v>250</v>
      </c>
      <c r="C253">
        <v>15.636222249913301</v>
      </c>
      <c r="E253">
        <v>250</v>
      </c>
      <c r="F253">
        <v>15.799034508198099</v>
      </c>
      <c r="I253" t="s">
        <v>31</v>
      </c>
      <c r="J253">
        <v>249</v>
      </c>
      <c r="K253">
        <v>39.729007968242001</v>
      </c>
      <c r="M253">
        <v>249</v>
      </c>
      <c r="N253">
        <v>40.259894311213003</v>
      </c>
    </row>
    <row r="254" spans="1:14" x14ac:dyDescent="0.45">
      <c r="A254" t="s">
        <v>31</v>
      </c>
      <c r="B254">
        <v>251</v>
      </c>
      <c r="C254">
        <v>12.2495037736558</v>
      </c>
      <c r="E254">
        <v>251</v>
      </c>
      <c r="F254">
        <v>12.4576628032047</v>
      </c>
      <c r="I254" t="s">
        <v>31</v>
      </c>
      <c r="J254">
        <v>250</v>
      </c>
      <c r="K254">
        <v>41.762114299863299</v>
      </c>
      <c r="M254">
        <v>250</v>
      </c>
      <c r="N254">
        <v>42.294707932625798</v>
      </c>
    </row>
    <row r="255" spans="1:14" x14ac:dyDescent="0.45">
      <c r="A255" t="s">
        <v>31</v>
      </c>
      <c r="B255">
        <v>252</v>
      </c>
      <c r="C255">
        <v>13.6161454323607</v>
      </c>
      <c r="E255">
        <v>252</v>
      </c>
      <c r="F255">
        <v>13.8933364483508</v>
      </c>
      <c r="I255" t="s">
        <v>31</v>
      </c>
      <c r="J255">
        <v>251</v>
      </c>
      <c r="K255">
        <v>43.8324128073628</v>
      </c>
      <c r="M255">
        <v>251</v>
      </c>
      <c r="N255">
        <v>44.3668909616094</v>
      </c>
    </row>
    <row r="256" spans="1:14" x14ac:dyDescent="0.45">
      <c r="A256" t="s">
        <v>31</v>
      </c>
      <c r="B256">
        <v>253</v>
      </c>
      <c r="C256">
        <v>16.912630817704802</v>
      </c>
      <c r="E256">
        <v>253</v>
      </c>
      <c r="F256">
        <v>17.213340586040999</v>
      </c>
      <c r="I256" t="s">
        <v>31</v>
      </c>
      <c r="J256">
        <v>252</v>
      </c>
      <c r="K256">
        <v>44.583979414350097</v>
      </c>
      <c r="M256">
        <v>252</v>
      </c>
      <c r="N256">
        <v>45.179482180542898</v>
      </c>
    </row>
    <row r="257" spans="1:14" x14ac:dyDescent="0.45">
      <c r="A257" t="s">
        <v>31</v>
      </c>
      <c r="B257">
        <v>254</v>
      </c>
      <c r="C257">
        <v>19.096342696934801</v>
      </c>
      <c r="E257">
        <v>254</v>
      </c>
      <c r="F257">
        <v>19.278891174441501</v>
      </c>
      <c r="I257" t="s">
        <v>31</v>
      </c>
      <c r="J257">
        <v>253</v>
      </c>
      <c r="K257">
        <v>45.545174423217603</v>
      </c>
      <c r="M257">
        <v>253</v>
      </c>
      <c r="N257">
        <v>46.049312031533503</v>
      </c>
    </row>
    <row r="258" spans="1:14" x14ac:dyDescent="0.45">
      <c r="A258" t="s">
        <v>31</v>
      </c>
      <c r="B258">
        <v>255</v>
      </c>
      <c r="C258">
        <v>22.147075614703301</v>
      </c>
      <c r="E258">
        <v>255</v>
      </c>
      <c r="F258">
        <v>22.296258734778998</v>
      </c>
      <c r="I258" t="s">
        <v>31</v>
      </c>
      <c r="J258">
        <v>254</v>
      </c>
      <c r="K258">
        <v>42.950410170284599</v>
      </c>
      <c r="M258">
        <v>254</v>
      </c>
      <c r="N258">
        <v>43.438984043168198</v>
      </c>
    </row>
    <row r="259" spans="1:14" x14ac:dyDescent="0.45">
      <c r="A259" t="s">
        <v>31</v>
      </c>
      <c r="B259">
        <v>256</v>
      </c>
      <c r="C259">
        <v>22.1969014695031</v>
      </c>
      <c r="E259">
        <v>256</v>
      </c>
      <c r="F259">
        <v>22.3385457812794</v>
      </c>
      <c r="I259" t="s">
        <v>31</v>
      </c>
      <c r="J259">
        <v>255</v>
      </c>
      <c r="K259">
        <v>41.912529470757597</v>
      </c>
      <c r="M259">
        <v>255</v>
      </c>
      <c r="N259">
        <v>42.286789346480603</v>
      </c>
    </row>
    <row r="260" spans="1:14" x14ac:dyDescent="0.45">
      <c r="A260" t="s">
        <v>31</v>
      </c>
      <c r="B260">
        <v>257</v>
      </c>
      <c r="C260">
        <v>25.317158910467999</v>
      </c>
      <c r="E260">
        <v>257</v>
      </c>
      <c r="F260">
        <v>25.445863922729199</v>
      </c>
      <c r="I260" t="s">
        <v>31</v>
      </c>
      <c r="J260">
        <v>256</v>
      </c>
      <c r="K260">
        <v>38.541742845454102</v>
      </c>
      <c r="M260">
        <v>256</v>
      </c>
      <c r="N260">
        <v>38.8922919196024</v>
      </c>
    </row>
    <row r="261" spans="1:14" x14ac:dyDescent="0.45">
      <c r="A261" t="s">
        <v>31</v>
      </c>
      <c r="B261">
        <v>258</v>
      </c>
      <c r="C261">
        <v>26.652508542606601</v>
      </c>
      <c r="E261">
        <v>258</v>
      </c>
      <c r="F261">
        <v>26.6694620368717</v>
      </c>
      <c r="I261" t="s">
        <v>31</v>
      </c>
      <c r="J261">
        <v>257</v>
      </c>
      <c r="K261">
        <v>36.443889515475099</v>
      </c>
      <c r="M261">
        <v>257</v>
      </c>
      <c r="N261">
        <v>36.895313375631602</v>
      </c>
    </row>
    <row r="262" spans="1:14" x14ac:dyDescent="0.45">
      <c r="A262" t="s">
        <v>31</v>
      </c>
      <c r="B262">
        <v>259</v>
      </c>
      <c r="C262">
        <v>26.971982333795001</v>
      </c>
      <c r="E262">
        <v>259</v>
      </c>
      <c r="F262">
        <v>27.052990044079799</v>
      </c>
      <c r="I262" t="s">
        <v>31</v>
      </c>
      <c r="J262">
        <v>258</v>
      </c>
      <c r="K262">
        <v>36.669423306346999</v>
      </c>
      <c r="M262">
        <v>258</v>
      </c>
      <c r="N262">
        <v>37.220350767472098</v>
      </c>
    </row>
    <row r="263" spans="1:14" x14ac:dyDescent="0.45">
      <c r="A263" t="s">
        <v>31</v>
      </c>
      <c r="B263">
        <v>260</v>
      </c>
      <c r="C263">
        <v>25.909028229176801</v>
      </c>
      <c r="E263">
        <v>260</v>
      </c>
      <c r="F263">
        <v>26.276150134788399</v>
      </c>
      <c r="I263" t="s">
        <v>31</v>
      </c>
      <c r="J263">
        <v>259</v>
      </c>
      <c r="K263">
        <v>32.937710583995603</v>
      </c>
      <c r="M263">
        <v>259</v>
      </c>
      <c r="N263">
        <v>33.498612514252898</v>
      </c>
    </row>
    <row r="264" spans="1:14" x14ac:dyDescent="0.45">
      <c r="A264" t="s">
        <v>31</v>
      </c>
      <c r="B264">
        <v>261</v>
      </c>
      <c r="C264">
        <v>28.640630276547501</v>
      </c>
      <c r="E264">
        <v>261</v>
      </c>
      <c r="F264">
        <v>29.081609536292898</v>
      </c>
      <c r="I264" t="s">
        <v>31</v>
      </c>
      <c r="J264">
        <v>260</v>
      </c>
      <c r="K264">
        <v>30.231989715636701</v>
      </c>
      <c r="M264">
        <v>260</v>
      </c>
      <c r="N264">
        <v>30.5575304724922</v>
      </c>
    </row>
    <row r="265" spans="1:14" x14ac:dyDescent="0.45">
      <c r="A265" t="s">
        <v>31</v>
      </c>
      <c r="B265">
        <v>262</v>
      </c>
      <c r="C265">
        <v>27.626679978459901</v>
      </c>
      <c r="E265">
        <v>262</v>
      </c>
      <c r="F265">
        <v>28.224746166349899</v>
      </c>
      <c r="I265" t="s">
        <v>31</v>
      </c>
      <c r="J265">
        <v>261</v>
      </c>
      <c r="K265">
        <v>26.740949727097799</v>
      </c>
      <c r="M265">
        <v>261</v>
      </c>
      <c r="N265">
        <v>27.217344134338902</v>
      </c>
    </row>
    <row r="266" spans="1:14" x14ac:dyDescent="0.45">
      <c r="A266" t="s">
        <v>31</v>
      </c>
      <c r="B266">
        <v>263</v>
      </c>
      <c r="C266">
        <v>30.391452274788701</v>
      </c>
      <c r="E266">
        <v>263</v>
      </c>
      <c r="F266">
        <v>31.222032091212601</v>
      </c>
      <c r="I266" t="s">
        <v>31</v>
      </c>
      <c r="J266">
        <v>262</v>
      </c>
      <c r="K266">
        <v>24.175356640817899</v>
      </c>
      <c r="M266">
        <v>262</v>
      </c>
      <c r="N266">
        <v>24.391677044800499</v>
      </c>
    </row>
    <row r="267" spans="1:14" x14ac:dyDescent="0.45">
      <c r="A267" t="s">
        <v>31</v>
      </c>
      <c r="B267">
        <v>264</v>
      </c>
      <c r="C267">
        <v>33.101912032772901</v>
      </c>
      <c r="E267">
        <v>264</v>
      </c>
      <c r="F267">
        <v>33.555997050927097</v>
      </c>
      <c r="I267" t="s">
        <v>31</v>
      </c>
      <c r="J267">
        <v>263</v>
      </c>
      <c r="K267">
        <v>20.652671667473498</v>
      </c>
      <c r="M267">
        <v>263</v>
      </c>
      <c r="N267">
        <v>20.987167371849399</v>
      </c>
    </row>
    <row r="268" spans="1:14" x14ac:dyDescent="0.45">
      <c r="A268" t="s">
        <v>31</v>
      </c>
      <c r="B268">
        <v>265</v>
      </c>
      <c r="C268">
        <v>35.522095710733701</v>
      </c>
      <c r="E268">
        <v>265</v>
      </c>
      <c r="F268">
        <v>34.993113542494598</v>
      </c>
      <c r="I268" t="s">
        <v>31</v>
      </c>
      <c r="J268">
        <v>264</v>
      </c>
      <c r="K268">
        <v>17.941919878215501</v>
      </c>
      <c r="M268">
        <v>264</v>
      </c>
      <c r="N268">
        <v>17.928381559055399</v>
      </c>
    </row>
    <row r="269" spans="1:14" x14ac:dyDescent="0.45">
      <c r="A269" t="s">
        <v>31</v>
      </c>
      <c r="B269">
        <v>266</v>
      </c>
      <c r="C269">
        <v>39.0483884201672</v>
      </c>
      <c r="E269">
        <v>266</v>
      </c>
      <c r="F269">
        <v>38.3630211939548</v>
      </c>
      <c r="I269" t="s">
        <v>31</v>
      </c>
      <c r="J269">
        <v>265</v>
      </c>
      <c r="K269">
        <v>14.316195575069001</v>
      </c>
      <c r="M269">
        <v>265</v>
      </c>
      <c r="N269">
        <v>14.6335751783613</v>
      </c>
    </row>
    <row r="270" spans="1:14" x14ac:dyDescent="0.45">
      <c r="A270" t="s">
        <v>31</v>
      </c>
      <c r="B270">
        <v>267</v>
      </c>
      <c r="C270">
        <v>39.727777129167897</v>
      </c>
      <c r="E270">
        <v>267</v>
      </c>
      <c r="F270">
        <v>39.350278976677998</v>
      </c>
      <c r="I270" t="s">
        <v>31</v>
      </c>
      <c r="J270">
        <v>266</v>
      </c>
      <c r="K270">
        <v>11.855583321598401</v>
      </c>
      <c r="M270">
        <v>266</v>
      </c>
      <c r="N270">
        <v>12.073611441547801</v>
      </c>
    </row>
    <row r="271" spans="1:14" x14ac:dyDescent="0.45">
      <c r="A271" t="s">
        <v>31</v>
      </c>
      <c r="B271">
        <v>268</v>
      </c>
      <c r="C271">
        <v>43.298640870103299</v>
      </c>
      <c r="E271">
        <v>268</v>
      </c>
      <c r="F271">
        <v>43.097108255505603</v>
      </c>
      <c r="I271" t="s">
        <v>31</v>
      </c>
      <c r="J271">
        <v>267</v>
      </c>
      <c r="K271">
        <v>9.4258097896020594</v>
      </c>
      <c r="M271">
        <v>267</v>
      </c>
      <c r="N271">
        <v>9.32926868330199</v>
      </c>
    </row>
    <row r="272" spans="1:14" x14ac:dyDescent="0.45">
      <c r="A272" t="s">
        <v>31</v>
      </c>
      <c r="B272">
        <v>269</v>
      </c>
      <c r="C272">
        <v>45.366344891537103</v>
      </c>
      <c r="E272">
        <v>269</v>
      </c>
      <c r="F272">
        <v>45.483554170964602</v>
      </c>
      <c r="I272" t="s">
        <v>31</v>
      </c>
      <c r="J272">
        <v>268</v>
      </c>
      <c r="K272">
        <v>6.4166522882547001</v>
      </c>
      <c r="M272">
        <v>268</v>
      </c>
      <c r="N272">
        <v>6.5560056223135001</v>
      </c>
    </row>
    <row r="273" spans="1:14" x14ac:dyDescent="0.45">
      <c r="A273" t="s">
        <v>31</v>
      </c>
      <c r="B273">
        <v>270</v>
      </c>
      <c r="C273">
        <v>46.4763446066477</v>
      </c>
      <c r="E273">
        <v>270</v>
      </c>
      <c r="F273">
        <v>46.723920267655899</v>
      </c>
      <c r="I273" t="s">
        <v>31</v>
      </c>
      <c r="J273">
        <v>269</v>
      </c>
      <c r="K273">
        <v>3.8264816853547998</v>
      </c>
      <c r="M273">
        <v>269</v>
      </c>
      <c r="N273">
        <v>3.8289540569218201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F7A4-7038-4707-A90E-CB2FF48319DC}">
  <dimension ref="A1:O607"/>
  <sheetViews>
    <sheetView topLeftCell="A37" workbookViewId="0">
      <selection activeCell="J19" sqref="J19"/>
    </sheetView>
  </sheetViews>
  <sheetFormatPr defaultRowHeight="14.25" x14ac:dyDescent="0.45"/>
  <cols>
    <col min="1" max="1" width="9.06640625" customWidth="1"/>
    <col min="47" max="47" width="8.796875" customWidth="1"/>
  </cols>
  <sheetData>
    <row r="1" spans="1:10" x14ac:dyDescent="0.45">
      <c r="A1" t="s">
        <v>0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</row>
    <row r="2" spans="1:10" x14ac:dyDescent="0.45">
      <c r="A2" t="s">
        <v>41</v>
      </c>
      <c r="B2">
        <v>263.14299999999997</v>
      </c>
      <c r="C2">
        <v>263.68200000000002</v>
      </c>
      <c r="D2">
        <v>260.44600000000003</v>
      </c>
      <c r="E2">
        <v>249.28899999999999</v>
      </c>
      <c r="F2">
        <v>270.108</v>
      </c>
      <c r="G2">
        <v>276.99</v>
      </c>
      <c r="H2">
        <v>271.11500000000001</v>
      </c>
      <c r="I2">
        <v>270.19</v>
      </c>
      <c r="J2">
        <v>271.63900000000001</v>
      </c>
    </row>
    <row r="3" spans="1:10" x14ac:dyDescent="0.45">
      <c r="A3" t="s">
        <v>42</v>
      </c>
      <c r="B3">
        <v>266.88600000000002</v>
      </c>
      <c r="C3">
        <v>263.09300000000002</v>
      </c>
      <c r="D3">
        <v>258.05900000000003</v>
      </c>
      <c r="E3">
        <v>246.63900000000001</v>
      </c>
      <c r="F3">
        <v>233.184</v>
      </c>
      <c r="G3">
        <v>225.43100000000001</v>
      </c>
      <c r="H3">
        <v>212.53399999999999</v>
      </c>
      <c r="I3">
        <v>210.648</v>
      </c>
      <c r="J3">
        <v>210.65100000000001</v>
      </c>
    </row>
    <row r="7" spans="1:10" x14ac:dyDescent="0.45">
      <c r="A7" t="s">
        <v>0</v>
      </c>
      <c r="B7" t="s">
        <v>87</v>
      </c>
      <c r="C7" t="s">
        <v>88</v>
      </c>
      <c r="D7" t="s">
        <v>89</v>
      </c>
      <c r="E7" t="s">
        <v>90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</row>
    <row r="8" spans="1:10" x14ac:dyDescent="0.45">
      <c r="A8" t="s">
        <v>41</v>
      </c>
      <c r="B8">
        <v>241.096</v>
      </c>
      <c r="C8">
        <v>252.70400000000001</v>
      </c>
      <c r="D8">
        <v>253.76400000000001</v>
      </c>
      <c r="E8">
        <v>253.81399999999999</v>
      </c>
      <c r="F8">
        <v>264.72199999999998</v>
      </c>
      <c r="G8">
        <v>268.87599999999998</v>
      </c>
      <c r="H8">
        <v>270.06700000000001</v>
      </c>
      <c r="I8">
        <v>267.93200000000002</v>
      </c>
      <c r="J8">
        <v>284.69200000000001</v>
      </c>
    </row>
    <row r="9" spans="1:10" x14ac:dyDescent="0.45">
      <c r="A9" t="s">
        <v>42</v>
      </c>
      <c r="B9">
        <v>243.62</v>
      </c>
      <c r="C9">
        <v>252.71199999999999</v>
      </c>
      <c r="D9">
        <v>251.244</v>
      </c>
      <c r="E9">
        <v>247.827</v>
      </c>
      <c r="F9">
        <v>229.126</v>
      </c>
      <c r="G9">
        <v>218.005</v>
      </c>
      <c r="H9">
        <v>212.245</v>
      </c>
      <c r="I9">
        <v>210.04900000000001</v>
      </c>
      <c r="J9">
        <v>220.24299999999999</v>
      </c>
    </row>
    <row r="13" spans="1:10" x14ac:dyDescent="0.45">
      <c r="A13" t="s">
        <v>0</v>
      </c>
      <c r="B13" t="s">
        <v>96</v>
      </c>
      <c r="C13" t="s">
        <v>97</v>
      </c>
      <c r="D13" t="s">
        <v>98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104</v>
      </c>
    </row>
    <row r="14" spans="1:10" x14ac:dyDescent="0.45">
      <c r="A14" t="s">
        <v>41</v>
      </c>
      <c r="B14">
        <v>256.09399999999999</v>
      </c>
      <c r="C14">
        <v>248.50899999999999</v>
      </c>
      <c r="D14">
        <v>250.58699999999999</v>
      </c>
      <c r="E14">
        <v>243.09899999999999</v>
      </c>
      <c r="F14">
        <v>266.596</v>
      </c>
      <c r="G14">
        <v>268.44200000000001</v>
      </c>
      <c r="H14">
        <v>285.46499999999997</v>
      </c>
      <c r="I14">
        <v>274.59199999999998</v>
      </c>
      <c r="J14">
        <v>274.60399999999998</v>
      </c>
    </row>
    <row r="15" spans="1:10" x14ac:dyDescent="0.45">
      <c r="A15" t="s">
        <v>42</v>
      </c>
      <c r="B15">
        <v>256.18400000000003</v>
      </c>
      <c r="C15">
        <v>249.24</v>
      </c>
      <c r="D15">
        <v>247.51400000000001</v>
      </c>
      <c r="E15">
        <v>236.02</v>
      </c>
      <c r="F15">
        <v>231.05</v>
      </c>
      <c r="G15">
        <v>216.40700000000001</v>
      </c>
      <c r="H15">
        <v>223.11099999999999</v>
      </c>
      <c r="I15">
        <v>214.42599999999999</v>
      </c>
      <c r="J15">
        <v>213.77199999999999</v>
      </c>
    </row>
    <row r="19" spans="1:11" x14ac:dyDescent="0.45">
      <c r="A19" t="s">
        <v>0</v>
      </c>
      <c r="B19" t="s">
        <v>105</v>
      </c>
      <c r="C19" t="s">
        <v>106</v>
      </c>
      <c r="D19" t="s">
        <v>107</v>
      </c>
      <c r="E19" t="s">
        <v>108</v>
      </c>
      <c r="F19" t="s">
        <v>109</v>
      </c>
      <c r="G19" t="s">
        <v>110</v>
      </c>
      <c r="H19" t="s">
        <v>111</v>
      </c>
      <c r="I19" t="s">
        <v>112</v>
      </c>
      <c r="J19" t="s">
        <v>113</v>
      </c>
    </row>
    <row r="20" spans="1:11" x14ac:dyDescent="0.45">
      <c r="A20" t="s">
        <v>41</v>
      </c>
      <c r="B20">
        <v>245.57599999999999</v>
      </c>
      <c r="C20">
        <v>245.93899999999999</v>
      </c>
      <c r="D20">
        <v>243.26499999999999</v>
      </c>
      <c r="E20">
        <v>242.19200000000001</v>
      </c>
      <c r="F20">
        <v>249.87299999999999</v>
      </c>
      <c r="G20">
        <v>258.57600000000002</v>
      </c>
      <c r="H20">
        <v>273.32299999999998</v>
      </c>
      <c r="I20">
        <v>265.197</v>
      </c>
      <c r="J20">
        <v>277.06599999999997</v>
      </c>
    </row>
    <row r="21" spans="1:11" x14ac:dyDescent="0.45">
      <c r="A21" t="s">
        <v>42</v>
      </c>
      <c r="B21">
        <v>248.285</v>
      </c>
      <c r="C21">
        <v>249.74799999999999</v>
      </c>
      <c r="D21">
        <v>242.31</v>
      </c>
      <c r="E21">
        <v>238.15100000000001</v>
      </c>
      <c r="F21">
        <v>218.85499999999999</v>
      </c>
      <c r="G21">
        <v>213.5</v>
      </c>
      <c r="H21">
        <v>214.13499999999999</v>
      </c>
      <c r="I21">
        <v>208.36099999999999</v>
      </c>
      <c r="J21">
        <v>216.46199999999999</v>
      </c>
    </row>
    <row r="30" spans="1:11" x14ac:dyDescent="0.45">
      <c r="B30" s="5" t="s">
        <v>28</v>
      </c>
      <c r="H30" s="7" t="s">
        <v>18</v>
      </c>
    </row>
    <row r="31" spans="1:11" x14ac:dyDescent="0.45">
      <c r="A31" t="s">
        <v>40</v>
      </c>
      <c r="B31" t="s">
        <v>13</v>
      </c>
      <c r="C31" t="s">
        <v>14</v>
      </c>
      <c r="D31" t="s">
        <v>15</v>
      </c>
      <c r="E31" t="s">
        <v>16</v>
      </c>
      <c r="G31" t="s">
        <v>40</v>
      </c>
      <c r="H31" t="s">
        <v>13</v>
      </c>
      <c r="I31" t="s">
        <v>14</v>
      </c>
      <c r="J31" t="s">
        <v>15</v>
      </c>
      <c r="K31" t="s">
        <v>16</v>
      </c>
    </row>
    <row r="32" spans="1:11" x14ac:dyDescent="0.45">
      <c r="A32">
        <v>1E-3</v>
      </c>
      <c r="B32">
        <v>263.14299999999997</v>
      </c>
      <c r="C32">
        <v>241.096</v>
      </c>
      <c r="D32">
        <v>256.09399999999999</v>
      </c>
      <c r="E32">
        <v>245.57599999999999</v>
      </c>
      <c r="G32">
        <v>1E-3</v>
      </c>
      <c r="H32">
        <f>B32/B44</f>
        <v>0.98597528532781764</v>
      </c>
      <c r="I32">
        <f t="shared" ref="I32:I40" si="0">C32/C44</f>
        <v>0.98963960265988016</v>
      </c>
      <c r="J32">
        <f t="shared" ref="J32:J40" si="1">D32/D44</f>
        <v>0.99964869000405943</v>
      </c>
      <c r="K32">
        <f t="shared" ref="K32:K40" si="2">E32/E44</f>
        <v>0.98908915157983768</v>
      </c>
    </row>
    <row r="33" spans="1:11" x14ac:dyDescent="0.45">
      <c r="A33">
        <v>0.01</v>
      </c>
      <c r="B33">
        <v>263.68200000000002</v>
      </c>
      <c r="C33">
        <v>252.70400000000001</v>
      </c>
      <c r="D33">
        <v>248.50899999999999</v>
      </c>
      <c r="E33">
        <v>245.93899999999999</v>
      </c>
      <c r="G33">
        <v>0.01</v>
      </c>
      <c r="H33">
        <f t="shared" ref="H33:H40" si="3">B33/B45</f>
        <v>1.0022387520762619</v>
      </c>
      <c r="I33">
        <f t="shared" si="0"/>
        <v>0.99996834341068097</v>
      </c>
      <c r="J33">
        <f t="shared" si="1"/>
        <v>0.99706708393516286</v>
      </c>
      <c r="K33">
        <f t="shared" si="2"/>
        <v>0.98474862661562856</v>
      </c>
    </row>
    <row r="34" spans="1:11" x14ac:dyDescent="0.45">
      <c r="A34">
        <v>0.05</v>
      </c>
      <c r="B34">
        <v>260.44600000000003</v>
      </c>
      <c r="C34">
        <v>253.76400000000001</v>
      </c>
      <c r="D34">
        <v>250.58699999999999</v>
      </c>
      <c r="E34">
        <v>243.26499999999999</v>
      </c>
      <c r="G34">
        <v>0.05</v>
      </c>
      <c r="H34">
        <f t="shared" si="3"/>
        <v>1.0092498227149604</v>
      </c>
      <c r="I34">
        <f t="shared" si="0"/>
        <v>1.0100300902708126</v>
      </c>
      <c r="J34">
        <f t="shared" si="1"/>
        <v>1.0124154593275532</v>
      </c>
      <c r="K34">
        <f t="shared" si="2"/>
        <v>1.003941232305724</v>
      </c>
    </row>
    <row r="35" spans="1:11" x14ac:dyDescent="0.45">
      <c r="A35">
        <v>0.1</v>
      </c>
      <c r="B35">
        <v>249.28899999999999</v>
      </c>
      <c r="C35">
        <v>253.81399999999999</v>
      </c>
      <c r="D35">
        <v>243.09899999999999</v>
      </c>
      <c r="E35">
        <v>242.19200000000001</v>
      </c>
      <c r="G35">
        <v>0.1</v>
      </c>
      <c r="H35">
        <f t="shared" si="3"/>
        <v>1.0107444483638028</v>
      </c>
      <c r="I35">
        <f t="shared" si="0"/>
        <v>1.02415798117235</v>
      </c>
      <c r="J35">
        <f t="shared" si="1"/>
        <v>1.0299932209134819</v>
      </c>
      <c r="K35">
        <f t="shared" si="2"/>
        <v>1.016968226041461</v>
      </c>
    </row>
    <row r="36" spans="1:11" x14ac:dyDescent="0.45">
      <c r="A36">
        <v>0.5</v>
      </c>
      <c r="B36">
        <v>270.108</v>
      </c>
      <c r="C36">
        <v>264.72199999999998</v>
      </c>
      <c r="D36">
        <v>266.596</v>
      </c>
      <c r="E36">
        <v>249.87299999999999</v>
      </c>
      <c r="G36">
        <v>0.5</v>
      </c>
      <c r="H36">
        <f t="shared" si="3"/>
        <v>1.1583470564018115</v>
      </c>
      <c r="I36">
        <f t="shared" si="0"/>
        <v>1.1553555685518011</v>
      </c>
      <c r="J36">
        <f t="shared" si="1"/>
        <v>1.1538454879896125</v>
      </c>
      <c r="K36">
        <f t="shared" si="2"/>
        <v>1.1417285417285417</v>
      </c>
    </row>
    <row r="37" spans="1:11" x14ac:dyDescent="0.45">
      <c r="A37">
        <v>1</v>
      </c>
      <c r="B37">
        <v>276.99</v>
      </c>
      <c r="C37">
        <v>268.87599999999998</v>
      </c>
      <c r="D37">
        <v>268.44200000000001</v>
      </c>
      <c r="E37">
        <v>258.57600000000002</v>
      </c>
      <c r="G37">
        <v>1</v>
      </c>
      <c r="H37">
        <f t="shared" si="3"/>
        <v>1.228712998655908</v>
      </c>
      <c r="I37">
        <f t="shared" si="0"/>
        <v>1.2333478589940596</v>
      </c>
      <c r="J37">
        <f t="shared" si="1"/>
        <v>1.2404497081887369</v>
      </c>
      <c r="K37">
        <f t="shared" si="2"/>
        <v>1.2111288056206091</v>
      </c>
    </row>
    <row r="38" spans="1:11" x14ac:dyDescent="0.45">
      <c r="A38">
        <v>5</v>
      </c>
      <c r="B38">
        <v>271.11500000000001</v>
      </c>
      <c r="C38">
        <v>270.06700000000001</v>
      </c>
      <c r="D38">
        <v>285.46499999999997</v>
      </c>
      <c r="E38">
        <v>273.32299999999998</v>
      </c>
      <c r="G38">
        <v>5</v>
      </c>
      <c r="H38">
        <f t="shared" si="3"/>
        <v>1.2756311931267468</v>
      </c>
      <c r="I38">
        <f t="shared" si="0"/>
        <v>1.2724304459469009</v>
      </c>
      <c r="J38">
        <f t="shared" si="1"/>
        <v>1.2794752387824895</v>
      </c>
      <c r="K38">
        <f t="shared" si="2"/>
        <v>1.2764050715670021</v>
      </c>
    </row>
    <row r="39" spans="1:11" x14ac:dyDescent="0.45">
      <c r="A39">
        <v>10</v>
      </c>
      <c r="B39">
        <v>270.19</v>
      </c>
      <c r="C39">
        <v>267.93200000000002</v>
      </c>
      <c r="D39">
        <v>274.59199999999998</v>
      </c>
      <c r="E39">
        <v>265.197</v>
      </c>
      <c r="G39">
        <v>10</v>
      </c>
      <c r="H39">
        <f t="shared" si="3"/>
        <v>1.2826611218715582</v>
      </c>
      <c r="I39">
        <f t="shared" si="0"/>
        <v>1.275569033892092</v>
      </c>
      <c r="J39">
        <f t="shared" si="1"/>
        <v>1.2805909731096043</v>
      </c>
      <c r="K39">
        <f t="shared" si="2"/>
        <v>1.272776575270804</v>
      </c>
    </row>
    <row r="40" spans="1:11" x14ac:dyDescent="0.45">
      <c r="A40">
        <v>100</v>
      </c>
      <c r="B40">
        <v>271.63900000000001</v>
      </c>
      <c r="C40">
        <v>284.69200000000001</v>
      </c>
      <c r="D40">
        <v>274.60399999999998</v>
      </c>
      <c r="E40">
        <v>277.06599999999997</v>
      </c>
      <c r="G40">
        <v>100</v>
      </c>
      <c r="H40">
        <f t="shared" si="3"/>
        <v>1.2895215308733403</v>
      </c>
      <c r="I40">
        <f t="shared" si="0"/>
        <v>1.2926267804198091</v>
      </c>
      <c r="J40">
        <f t="shared" si="1"/>
        <v>1.2845648634994293</v>
      </c>
      <c r="K40">
        <f t="shared" si="2"/>
        <v>1.2799752381480352</v>
      </c>
    </row>
    <row r="42" spans="1:11" x14ac:dyDescent="0.45">
      <c r="B42" s="6" t="s">
        <v>27</v>
      </c>
      <c r="H42" s="8" t="s">
        <v>20</v>
      </c>
    </row>
    <row r="43" spans="1:11" x14ac:dyDescent="0.45">
      <c r="A43" t="s">
        <v>40</v>
      </c>
      <c r="B43" t="s">
        <v>13</v>
      </c>
      <c r="C43" t="s">
        <v>14</v>
      </c>
      <c r="D43" t="s">
        <v>15</v>
      </c>
      <c r="E43" t="s">
        <v>16</v>
      </c>
      <c r="G43" t="s">
        <v>40</v>
      </c>
      <c r="H43" t="s">
        <v>13</v>
      </c>
      <c r="I43" t="s">
        <v>14</v>
      </c>
      <c r="J43" t="s">
        <v>15</v>
      </c>
      <c r="K43" t="s">
        <v>16</v>
      </c>
    </row>
    <row r="44" spans="1:11" x14ac:dyDescent="0.45">
      <c r="A44">
        <v>1E-3</v>
      </c>
      <c r="B44">
        <v>266.88600000000002</v>
      </c>
      <c r="C44">
        <v>243.62</v>
      </c>
      <c r="D44">
        <v>256.18400000000003</v>
      </c>
      <c r="E44">
        <v>248.285</v>
      </c>
      <c r="G44">
        <v>1E-3</v>
      </c>
      <c r="H44">
        <f t="shared" ref="H44:H52" si="4">B44/B32</f>
        <v>1.0142242050900083</v>
      </c>
      <c r="I44">
        <f t="shared" ref="I44:I52" si="5">C44/C32</f>
        <v>1.0104688588777915</v>
      </c>
      <c r="J44">
        <f t="shared" ref="J44:J52" si="6">D44/D32</f>
        <v>1.0003514334580272</v>
      </c>
      <c r="K44">
        <f t="shared" ref="K44:K52" si="7">E44/E32</f>
        <v>1.0110312082613937</v>
      </c>
    </row>
    <row r="45" spans="1:11" x14ac:dyDescent="0.45">
      <c r="A45">
        <v>0.01</v>
      </c>
      <c r="B45">
        <v>263.09300000000002</v>
      </c>
      <c r="C45">
        <v>252.71199999999999</v>
      </c>
      <c r="D45">
        <v>249.24</v>
      </c>
      <c r="E45">
        <v>249.74799999999999</v>
      </c>
      <c r="G45">
        <v>0.01</v>
      </c>
      <c r="H45">
        <f t="shared" si="4"/>
        <v>0.99776624873901143</v>
      </c>
      <c r="I45">
        <f t="shared" si="5"/>
        <v>1.0000316575914903</v>
      </c>
      <c r="J45">
        <f t="shared" si="6"/>
        <v>1.0029415433646267</v>
      </c>
      <c r="K45">
        <f t="shared" si="7"/>
        <v>1.0154875802536401</v>
      </c>
    </row>
    <row r="46" spans="1:11" x14ac:dyDescent="0.45">
      <c r="A46">
        <v>0.05</v>
      </c>
      <c r="B46">
        <v>258.05900000000003</v>
      </c>
      <c r="C46">
        <v>251.244</v>
      </c>
      <c r="D46">
        <v>247.51400000000001</v>
      </c>
      <c r="E46">
        <v>242.31</v>
      </c>
      <c r="G46">
        <v>0.05</v>
      </c>
      <c r="H46">
        <f t="shared" si="4"/>
        <v>0.99083495235096719</v>
      </c>
      <c r="I46">
        <f t="shared" si="5"/>
        <v>0.9900695134061569</v>
      </c>
      <c r="J46">
        <f t="shared" si="6"/>
        <v>0.98773679400767012</v>
      </c>
      <c r="K46">
        <f t="shared" si="7"/>
        <v>0.99607424002630884</v>
      </c>
    </row>
    <row r="47" spans="1:11" x14ac:dyDescent="0.45">
      <c r="A47">
        <v>0.1</v>
      </c>
      <c r="B47">
        <v>246.63900000000001</v>
      </c>
      <c r="C47">
        <v>247.827</v>
      </c>
      <c r="D47">
        <v>236.02</v>
      </c>
      <c r="E47">
        <v>238.15100000000001</v>
      </c>
      <c r="G47">
        <v>0.1</v>
      </c>
      <c r="H47">
        <f t="shared" si="4"/>
        <v>0.98936976761910889</v>
      </c>
      <c r="I47">
        <f t="shared" si="5"/>
        <v>0.97641186065386465</v>
      </c>
      <c r="J47">
        <f t="shared" si="6"/>
        <v>0.97088017638904323</v>
      </c>
      <c r="K47">
        <f t="shared" si="7"/>
        <v>0.98331489066525735</v>
      </c>
    </row>
    <row r="48" spans="1:11" x14ac:dyDescent="0.45">
      <c r="A48">
        <v>0.5</v>
      </c>
      <c r="B48">
        <v>233.184</v>
      </c>
      <c r="C48">
        <v>229.126</v>
      </c>
      <c r="D48">
        <v>231.05</v>
      </c>
      <c r="E48">
        <v>218.85499999999999</v>
      </c>
      <c r="G48">
        <v>0.5</v>
      </c>
      <c r="H48">
        <f t="shared" si="4"/>
        <v>0.86329912479452664</v>
      </c>
      <c r="I48">
        <f t="shared" si="5"/>
        <v>0.86553440968261053</v>
      </c>
      <c r="J48">
        <f t="shared" si="6"/>
        <v>0.86666716679920186</v>
      </c>
      <c r="K48">
        <f t="shared" si="7"/>
        <v>0.87586493938920973</v>
      </c>
    </row>
    <row r="49" spans="1:13" x14ac:dyDescent="0.45">
      <c r="A49">
        <v>1</v>
      </c>
      <c r="B49">
        <v>225.43100000000001</v>
      </c>
      <c r="C49">
        <v>218.005</v>
      </c>
      <c r="D49">
        <v>216.40700000000001</v>
      </c>
      <c r="E49">
        <v>213.5</v>
      </c>
      <c r="G49">
        <v>1</v>
      </c>
      <c r="H49">
        <f t="shared" si="4"/>
        <v>0.81385970612657499</v>
      </c>
      <c r="I49">
        <f t="shared" si="5"/>
        <v>0.8108012615480743</v>
      </c>
      <c r="J49">
        <f t="shared" si="6"/>
        <v>0.80615924482756052</v>
      </c>
      <c r="K49">
        <f t="shared" si="7"/>
        <v>0.82567601014788683</v>
      </c>
    </row>
    <row r="50" spans="1:13" x14ac:dyDescent="0.45">
      <c r="A50">
        <v>5</v>
      </c>
      <c r="B50">
        <v>212.53399999999999</v>
      </c>
      <c r="C50">
        <v>212.245</v>
      </c>
      <c r="D50">
        <v>223.11099999999999</v>
      </c>
      <c r="E50">
        <v>214.13499999999999</v>
      </c>
      <c r="G50">
        <v>5</v>
      </c>
      <c r="H50">
        <f t="shared" si="4"/>
        <v>0.78392564041089574</v>
      </c>
      <c r="I50">
        <f t="shared" si="5"/>
        <v>0.78589757356507828</v>
      </c>
      <c r="J50">
        <f t="shared" si="6"/>
        <v>0.78157042019161727</v>
      </c>
      <c r="K50">
        <f t="shared" si="7"/>
        <v>0.78345034995225427</v>
      </c>
    </row>
    <row r="51" spans="1:13" x14ac:dyDescent="0.45">
      <c r="A51">
        <v>10</v>
      </c>
      <c r="B51">
        <v>210.648</v>
      </c>
      <c r="C51">
        <v>210.04900000000001</v>
      </c>
      <c r="D51">
        <v>214.42599999999999</v>
      </c>
      <c r="E51">
        <v>208.36099999999999</v>
      </c>
      <c r="G51">
        <v>10</v>
      </c>
      <c r="H51">
        <f t="shared" si="4"/>
        <v>0.77962914985750764</v>
      </c>
      <c r="I51">
        <f t="shared" si="5"/>
        <v>0.78396384157174204</v>
      </c>
      <c r="J51">
        <f t="shared" si="6"/>
        <v>0.78088946509730806</v>
      </c>
      <c r="K51">
        <f t="shared" si="7"/>
        <v>0.78568385011896813</v>
      </c>
    </row>
    <row r="52" spans="1:13" x14ac:dyDescent="0.45">
      <c r="A52">
        <v>100</v>
      </c>
      <c r="B52">
        <v>210.65100000000001</v>
      </c>
      <c r="C52">
        <v>220.24299999999999</v>
      </c>
      <c r="D52">
        <v>213.77199999999999</v>
      </c>
      <c r="E52">
        <v>216.46199999999999</v>
      </c>
      <c r="G52">
        <v>100</v>
      </c>
      <c r="H52">
        <f t="shared" si="4"/>
        <v>0.77548142939710429</v>
      </c>
      <c r="I52">
        <f t="shared" si="5"/>
        <v>0.77361850701811075</v>
      </c>
      <c r="J52">
        <f t="shared" si="6"/>
        <v>0.77847372944312543</v>
      </c>
      <c r="K52">
        <f t="shared" si="7"/>
        <v>0.78126511372741514</v>
      </c>
    </row>
    <row r="55" spans="1:13" x14ac:dyDescent="0.45">
      <c r="H55" s="5" t="s">
        <v>21</v>
      </c>
      <c r="I55" s="6" t="s">
        <v>22</v>
      </c>
      <c r="J55" s="7" t="s">
        <v>18</v>
      </c>
      <c r="K55" s="7"/>
      <c r="L55" s="8" t="s">
        <v>20</v>
      </c>
      <c r="M55" s="8"/>
    </row>
    <row r="56" spans="1:13" x14ac:dyDescent="0.45">
      <c r="G56" t="s">
        <v>40</v>
      </c>
      <c r="H56" t="s">
        <v>36</v>
      </c>
      <c r="I56" t="s">
        <v>37</v>
      </c>
      <c r="J56" t="s">
        <v>17</v>
      </c>
      <c r="K56" t="s">
        <v>19</v>
      </c>
      <c r="L56" t="s">
        <v>17</v>
      </c>
      <c r="M56" t="s">
        <v>19</v>
      </c>
    </row>
    <row r="57" spans="1:13" x14ac:dyDescent="0.45">
      <c r="G57">
        <v>1E-3</v>
      </c>
      <c r="H57" s="1">
        <f>AVERAGE(B32:E32)</f>
        <v>251.47725</v>
      </c>
      <c r="I57" s="3">
        <f>AVERAGE(B44:E44)</f>
        <v>253.74375000000001</v>
      </c>
      <c r="J57">
        <f>AVERAGE(H32:K32)</f>
        <v>0.99108818239289875</v>
      </c>
      <c r="K57">
        <f>_xlfn.STDEV.P(H32:K32)</f>
        <v>5.1361102595576819E-3</v>
      </c>
      <c r="L57">
        <f>AVERAGE(H44:K44)</f>
        <v>1.0090189264218052</v>
      </c>
      <c r="M57">
        <f>_xlfn.STDEV.P(H44:K44)</f>
        <v>5.2050922811140207E-3</v>
      </c>
    </row>
    <row r="58" spans="1:13" x14ac:dyDescent="0.45">
      <c r="G58">
        <v>0.01</v>
      </c>
      <c r="H58">
        <f>AVERAGE(B33:E33)</f>
        <v>252.70849999999999</v>
      </c>
      <c r="I58">
        <f>AVERAGE(B45:E45)</f>
        <v>253.69825000000003</v>
      </c>
      <c r="J58">
        <f t="shared" ref="J58:J65" si="8">AVERAGE(H33:K33)</f>
        <v>0.99600570150943357</v>
      </c>
      <c r="K58">
        <f t="shared" ref="K58:K65" si="9">_xlfn.STDEV.P(H33:K33)</f>
        <v>6.7528090085634462E-3</v>
      </c>
      <c r="L58">
        <f t="shared" ref="L58:L65" si="10">AVERAGE(H45:K45)</f>
        <v>1.0040567574871921</v>
      </c>
      <c r="M58">
        <f t="shared" ref="M58:M65" si="11">_xlfn.STDEV.P(H45:K45)</f>
        <v>6.8498054924652904E-3</v>
      </c>
    </row>
    <row r="59" spans="1:13" x14ac:dyDescent="0.45">
      <c r="G59">
        <v>0.05</v>
      </c>
      <c r="H59">
        <f t="shared" ref="H59:H64" si="12">AVERAGE(B34:E34)</f>
        <v>252.0155</v>
      </c>
      <c r="I59">
        <f t="shared" ref="I59:I64" si="13">AVERAGE(B46:E46)</f>
        <v>249.78174999999999</v>
      </c>
      <c r="J59">
        <f t="shared" si="8"/>
        <v>1.0089091511547625</v>
      </c>
      <c r="K59">
        <f t="shared" si="9"/>
        <v>3.0962467725873318E-3</v>
      </c>
      <c r="L59">
        <f t="shared" si="10"/>
        <v>0.99117887494777579</v>
      </c>
      <c r="M59">
        <f t="shared" si="11"/>
        <v>3.0480110823690545E-3</v>
      </c>
    </row>
    <row r="60" spans="1:13" x14ac:dyDescent="0.45">
      <c r="G60">
        <v>0.1</v>
      </c>
      <c r="H60">
        <f t="shared" si="12"/>
        <v>247.0985</v>
      </c>
      <c r="I60">
        <f t="shared" si="13"/>
        <v>242.15924999999999</v>
      </c>
      <c r="J60">
        <f t="shared" si="8"/>
        <v>1.020465969122774</v>
      </c>
      <c r="K60">
        <f t="shared" si="9"/>
        <v>7.2653570488266702E-3</v>
      </c>
      <c r="L60">
        <f t="shared" si="10"/>
        <v>0.97999417383181853</v>
      </c>
      <c r="M60">
        <f t="shared" si="11"/>
        <v>6.9790192048026752E-3</v>
      </c>
    </row>
    <row r="61" spans="1:13" x14ac:dyDescent="0.45">
      <c r="G61">
        <v>0.5</v>
      </c>
      <c r="H61">
        <f t="shared" si="12"/>
        <v>262.82474999999999</v>
      </c>
      <c r="I61">
        <f t="shared" si="13"/>
        <v>228.05375000000001</v>
      </c>
      <c r="J61">
        <f t="shared" si="8"/>
        <v>1.1523191636679417</v>
      </c>
      <c r="K61">
        <f t="shared" si="9"/>
        <v>6.3254680543812425E-3</v>
      </c>
      <c r="L61">
        <f t="shared" si="10"/>
        <v>0.86784141016638716</v>
      </c>
      <c r="M61">
        <f t="shared" si="11"/>
        <v>4.7882793440449482E-3</v>
      </c>
    </row>
    <row r="62" spans="1:13" x14ac:dyDescent="0.45">
      <c r="G62">
        <v>1</v>
      </c>
      <c r="H62">
        <f t="shared" si="12"/>
        <v>268.221</v>
      </c>
      <c r="I62">
        <f t="shared" si="13"/>
        <v>218.33575000000002</v>
      </c>
      <c r="J62">
        <f t="shared" si="8"/>
        <v>1.2284098428648285</v>
      </c>
      <c r="K62">
        <f t="shared" si="9"/>
        <v>1.0817445539268524E-2</v>
      </c>
      <c r="L62">
        <f t="shared" si="10"/>
        <v>0.81412405566252422</v>
      </c>
      <c r="M62">
        <f t="shared" si="11"/>
        <v>7.2110454421121231E-3</v>
      </c>
    </row>
    <row r="63" spans="1:13" x14ac:dyDescent="0.45">
      <c r="G63">
        <v>5</v>
      </c>
      <c r="H63">
        <f t="shared" si="12"/>
        <v>274.99249999999995</v>
      </c>
      <c r="I63">
        <f t="shared" si="13"/>
        <v>215.50624999999999</v>
      </c>
      <c r="J63">
        <f t="shared" si="8"/>
        <v>1.275985487355785</v>
      </c>
      <c r="K63">
        <f t="shared" si="9"/>
        <v>2.5059060113110272E-3</v>
      </c>
      <c r="L63">
        <f t="shared" si="10"/>
        <v>0.7837109960299613</v>
      </c>
      <c r="M63">
        <f t="shared" si="11"/>
        <v>1.5392526453502765E-3</v>
      </c>
    </row>
    <row r="64" spans="1:13" x14ac:dyDescent="0.45">
      <c r="G64">
        <v>10</v>
      </c>
      <c r="H64">
        <f t="shared" si="12"/>
        <v>269.47775000000001</v>
      </c>
      <c r="I64">
        <f t="shared" si="13"/>
        <v>210.87100000000001</v>
      </c>
      <c r="J64">
        <f t="shared" si="8"/>
        <v>1.2778994260360146</v>
      </c>
      <c r="K64">
        <f t="shared" si="9"/>
        <v>3.9240444819936124E-3</v>
      </c>
      <c r="L64">
        <f t="shared" si="10"/>
        <v>0.78254157666138147</v>
      </c>
      <c r="M64">
        <f t="shared" si="11"/>
        <v>2.4035610282227286E-3</v>
      </c>
    </row>
    <row r="65" spans="7:13" x14ac:dyDescent="0.45">
      <c r="G65">
        <v>100</v>
      </c>
      <c r="H65" s="2">
        <f>AVERAGE(B40:E40)</f>
        <v>277.00024999999999</v>
      </c>
      <c r="I65" s="4">
        <f>AVERAGE(B52:E52)</f>
        <v>215.28199999999998</v>
      </c>
      <c r="J65">
        <f t="shared" si="8"/>
        <v>1.2866721032351536</v>
      </c>
      <c r="K65">
        <f t="shared" si="9"/>
        <v>4.8183472150105508E-3</v>
      </c>
      <c r="L65">
        <f t="shared" si="10"/>
        <v>0.77720969489643887</v>
      </c>
      <c r="M65">
        <f t="shared" si="11"/>
        <v>2.9123760593154462E-3</v>
      </c>
    </row>
    <row r="68" spans="7:13" x14ac:dyDescent="0.45">
      <c r="G68" s="1" t="s">
        <v>23</v>
      </c>
      <c r="H68" s="1">
        <v>251.47725</v>
      </c>
    </row>
    <row r="69" spans="7:13" x14ac:dyDescent="0.45">
      <c r="G69" s="2" t="s">
        <v>24</v>
      </c>
      <c r="H69" s="2">
        <v>277.00024999999999</v>
      </c>
    </row>
    <row r="70" spans="7:13" x14ac:dyDescent="0.45">
      <c r="G70" s="3" t="s">
        <v>25</v>
      </c>
      <c r="H70" s="3">
        <v>253.74375000000001</v>
      </c>
    </row>
    <row r="71" spans="7:13" x14ac:dyDescent="0.45">
      <c r="G71" s="4" t="s">
        <v>26</v>
      </c>
      <c r="H71" s="4">
        <v>215.28199999999998</v>
      </c>
    </row>
    <row r="306" spans="1:15" x14ac:dyDescent="0.45">
      <c r="A306" t="s">
        <v>0</v>
      </c>
      <c r="B306" t="s">
        <v>1</v>
      </c>
      <c r="C306" t="s">
        <v>2</v>
      </c>
      <c r="D306" t="s">
        <v>3</v>
      </c>
      <c r="E306" t="s">
        <v>4</v>
      </c>
      <c r="F306" t="s">
        <v>5</v>
      </c>
      <c r="G306" t="s">
        <v>6</v>
      </c>
      <c r="H306" t="s">
        <v>7</v>
      </c>
      <c r="I306" t="s">
        <v>8</v>
      </c>
      <c r="K306" t="s">
        <v>0</v>
      </c>
      <c r="L306" t="s">
        <v>9</v>
      </c>
      <c r="M306" t="s">
        <v>10</v>
      </c>
      <c r="N306" t="s">
        <v>11</v>
      </c>
      <c r="O306" t="s">
        <v>12</v>
      </c>
    </row>
    <row r="307" spans="1:15" x14ac:dyDescent="0.45">
      <c r="A307">
        <v>400</v>
      </c>
      <c r="B307">
        <v>0.40962100000000001</v>
      </c>
      <c r="C307">
        <v>0.43208099999999999</v>
      </c>
      <c r="D307">
        <v>0.426514</v>
      </c>
      <c r="E307">
        <v>0.48501899999999998</v>
      </c>
      <c r="F307">
        <v>0.48426200000000003</v>
      </c>
      <c r="G307">
        <v>0.469775</v>
      </c>
      <c r="H307">
        <v>0.42191299999999998</v>
      </c>
      <c r="I307">
        <v>0.39306799999999997</v>
      </c>
      <c r="K307">
        <v>400</v>
      </c>
      <c r="L307">
        <v>9.4620300000000004E-2</v>
      </c>
      <c r="M307">
        <v>5.52179E-2</v>
      </c>
      <c r="N307">
        <v>0.10241400000000001</v>
      </c>
      <c r="O307">
        <v>8.7893700000000005E-2</v>
      </c>
    </row>
    <row r="308" spans="1:15" x14ac:dyDescent="0.45">
      <c r="A308">
        <v>401</v>
      </c>
      <c r="B308">
        <v>0.40967399999999998</v>
      </c>
      <c r="C308">
        <v>0.42942599999999997</v>
      </c>
      <c r="D308">
        <v>0.42566900000000002</v>
      </c>
      <c r="E308">
        <v>0.48150199999999999</v>
      </c>
      <c r="F308">
        <v>0.48092000000000001</v>
      </c>
      <c r="G308">
        <v>0.46762900000000002</v>
      </c>
      <c r="H308">
        <v>0.42352400000000001</v>
      </c>
      <c r="I308">
        <v>0.39496900000000001</v>
      </c>
      <c r="K308">
        <v>401</v>
      </c>
      <c r="L308">
        <v>9.2137999999999998E-2</v>
      </c>
      <c r="M308">
        <v>5.4667100000000003E-2</v>
      </c>
      <c r="N308">
        <v>9.8897399999999996E-2</v>
      </c>
      <c r="O308">
        <v>8.6954000000000004E-2</v>
      </c>
    </row>
    <row r="309" spans="1:15" x14ac:dyDescent="0.45">
      <c r="A309">
        <v>402</v>
      </c>
      <c r="B309">
        <v>0.40982400000000002</v>
      </c>
      <c r="C309">
        <v>0.42843100000000001</v>
      </c>
      <c r="D309">
        <v>0.42780000000000001</v>
      </c>
      <c r="E309">
        <v>0.47747899999999999</v>
      </c>
      <c r="F309">
        <v>0.47615299999999999</v>
      </c>
      <c r="G309">
        <v>0.46238800000000002</v>
      </c>
      <c r="H309">
        <v>0.423794</v>
      </c>
      <c r="I309">
        <v>0.39285100000000001</v>
      </c>
      <c r="K309">
        <v>402</v>
      </c>
      <c r="L309">
        <v>8.7425000000000003E-2</v>
      </c>
      <c r="M309">
        <v>4.9153599999999999E-2</v>
      </c>
      <c r="N309">
        <v>9.0502299999999994E-2</v>
      </c>
      <c r="O309">
        <v>8.11611E-2</v>
      </c>
    </row>
    <row r="310" spans="1:15" x14ac:dyDescent="0.45">
      <c r="A310">
        <v>403</v>
      </c>
      <c r="B310">
        <v>0.41043499999999999</v>
      </c>
      <c r="C310">
        <v>0.42624899999999999</v>
      </c>
      <c r="D310">
        <v>0.42657600000000001</v>
      </c>
      <c r="E310">
        <v>0.47078799999999998</v>
      </c>
      <c r="F310">
        <v>0.46981600000000001</v>
      </c>
      <c r="G310">
        <v>0.45974799999999999</v>
      </c>
      <c r="H310">
        <v>0.421269</v>
      </c>
      <c r="I310">
        <v>0.39074300000000001</v>
      </c>
      <c r="K310">
        <v>403</v>
      </c>
      <c r="L310">
        <v>8.45558E-2</v>
      </c>
      <c r="M310">
        <v>4.90366E-2</v>
      </c>
      <c r="N310">
        <v>8.6754499999999998E-2</v>
      </c>
      <c r="O310">
        <v>8.0553899999999998E-2</v>
      </c>
    </row>
    <row r="311" spans="1:15" x14ac:dyDescent="0.45">
      <c r="A311">
        <v>404</v>
      </c>
      <c r="B311">
        <v>0.41088799999999998</v>
      </c>
      <c r="C311">
        <v>0.42816500000000002</v>
      </c>
      <c r="D311">
        <v>0.42579299999999998</v>
      </c>
      <c r="E311">
        <v>0.46838200000000002</v>
      </c>
      <c r="F311">
        <v>0.46551300000000001</v>
      </c>
      <c r="G311">
        <v>0.45765299999999998</v>
      </c>
      <c r="H311">
        <v>0.41834900000000003</v>
      </c>
      <c r="I311">
        <v>0.39237</v>
      </c>
      <c r="K311">
        <v>404</v>
      </c>
      <c r="L311">
        <v>8.0446100000000006E-2</v>
      </c>
      <c r="M311">
        <v>4.8413499999999998E-2</v>
      </c>
      <c r="N311">
        <v>8.4645700000000004E-2</v>
      </c>
      <c r="O311">
        <v>7.5920799999999997E-2</v>
      </c>
    </row>
    <row r="312" spans="1:15" x14ac:dyDescent="0.45">
      <c r="A312">
        <v>405</v>
      </c>
      <c r="B312">
        <v>0.40664099999999997</v>
      </c>
      <c r="C312">
        <v>0.42492400000000002</v>
      </c>
      <c r="D312">
        <v>0.427118</v>
      </c>
      <c r="E312">
        <v>0.46465499999999998</v>
      </c>
      <c r="F312">
        <v>0.46310499999999999</v>
      </c>
      <c r="G312">
        <v>0.453399</v>
      </c>
      <c r="H312">
        <v>0.41746299999999997</v>
      </c>
      <c r="I312">
        <v>0.39059199999999999</v>
      </c>
      <c r="K312">
        <v>405</v>
      </c>
      <c r="L312">
        <v>8.1608299999999995E-2</v>
      </c>
      <c r="M312">
        <v>5.3903899999999998E-2</v>
      </c>
      <c r="N312">
        <v>9.0087399999999998E-2</v>
      </c>
      <c r="O312">
        <v>7.9384899999999994E-2</v>
      </c>
    </row>
    <row r="313" spans="1:15" x14ac:dyDescent="0.45">
      <c r="A313">
        <v>406</v>
      </c>
      <c r="B313">
        <v>0.402142</v>
      </c>
      <c r="C313">
        <v>0.42085699999999998</v>
      </c>
      <c r="D313">
        <v>0.42384500000000003</v>
      </c>
      <c r="E313">
        <v>0.46213900000000002</v>
      </c>
      <c r="F313">
        <v>0.45953699999999997</v>
      </c>
      <c r="G313">
        <v>0.44481799999999999</v>
      </c>
      <c r="H313">
        <v>0.413049</v>
      </c>
      <c r="I313">
        <v>0.38522699999999999</v>
      </c>
      <c r="K313">
        <v>406</v>
      </c>
      <c r="L313">
        <v>7.9221100000000003E-2</v>
      </c>
      <c r="M313">
        <v>5.4061699999999997E-2</v>
      </c>
      <c r="N313">
        <v>8.7392700000000004E-2</v>
      </c>
      <c r="O313">
        <v>7.8123700000000004E-2</v>
      </c>
    </row>
    <row r="314" spans="1:15" x14ac:dyDescent="0.45">
      <c r="A314">
        <v>407</v>
      </c>
      <c r="B314">
        <v>0.400198</v>
      </c>
      <c r="C314">
        <v>0.419124</v>
      </c>
      <c r="D314">
        <v>0.42197600000000002</v>
      </c>
      <c r="E314">
        <v>0.46087400000000001</v>
      </c>
      <c r="F314">
        <v>0.45606999999999998</v>
      </c>
      <c r="G314">
        <v>0.440716</v>
      </c>
      <c r="H314">
        <v>0.41261500000000001</v>
      </c>
      <c r="I314">
        <v>0.38502399999999998</v>
      </c>
      <c r="K314">
        <v>407</v>
      </c>
      <c r="L314">
        <v>7.8317200000000003E-2</v>
      </c>
      <c r="M314">
        <v>5.27737E-2</v>
      </c>
      <c r="N314">
        <v>8.6824100000000001E-2</v>
      </c>
      <c r="O314">
        <v>7.5623800000000005E-2</v>
      </c>
    </row>
    <row r="315" spans="1:15" x14ac:dyDescent="0.45">
      <c r="A315">
        <v>408</v>
      </c>
      <c r="B315">
        <v>0.39896599999999999</v>
      </c>
      <c r="C315">
        <v>0.416244</v>
      </c>
      <c r="D315">
        <v>0.42186000000000001</v>
      </c>
      <c r="E315">
        <v>0.45752999999999999</v>
      </c>
      <c r="F315">
        <v>0.45183600000000002</v>
      </c>
      <c r="G315">
        <v>0.43610199999999999</v>
      </c>
      <c r="H315">
        <v>0.40803400000000001</v>
      </c>
      <c r="I315">
        <v>0.38375799999999999</v>
      </c>
      <c r="K315">
        <v>408</v>
      </c>
      <c r="L315">
        <v>7.4268600000000004E-2</v>
      </c>
      <c r="M315">
        <v>5.4385000000000003E-2</v>
      </c>
      <c r="N315">
        <v>8.3643599999999999E-2</v>
      </c>
      <c r="O315">
        <v>7.2250400000000006E-2</v>
      </c>
    </row>
    <row r="316" spans="1:15" x14ac:dyDescent="0.45">
      <c r="A316">
        <v>409</v>
      </c>
      <c r="B316">
        <v>0.39950000000000002</v>
      </c>
      <c r="C316">
        <v>0.41273300000000002</v>
      </c>
      <c r="D316">
        <v>0.42267500000000002</v>
      </c>
      <c r="E316">
        <v>0.45436799999999999</v>
      </c>
      <c r="F316">
        <v>0.447461</v>
      </c>
      <c r="G316">
        <v>0.43512499999999998</v>
      </c>
      <c r="H316">
        <v>0.40831499999999998</v>
      </c>
      <c r="I316">
        <v>0.38156000000000001</v>
      </c>
      <c r="K316">
        <v>409</v>
      </c>
      <c r="L316">
        <v>7.4526499999999996E-2</v>
      </c>
      <c r="M316">
        <v>5.5013399999999997E-2</v>
      </c>
      <c r="N316">
        <v>8.1836800000000001E-2</v>
      </c>
      <c r="O316">
        <v>7.2688799999999998E-2</v>
      </c>
    </row>
    <row r="317" spans="1:15" x14ac:dyDescent="0.45">
      <c r="A317">
        <v>410</v>
      </c>
      <c r="B317">
        <v>0.39602799999999999</v>
      </c>
      <c r="C317">
        <v>0.40756599999999998</v>
      </c>
      <c r="D317">
        <v>0.41707499999999997</v>
      </c>
      <c r="E317">
        <v>0.45059700000000003</v>
      </c>
      <c r="F317">
        <v>0.44675199999999998</v>
      </c>
      <c r="G317">
        <v>0.427425</v>
      </c>
      <c r="H317">
        <v>0.40400399999999997</v>
      </c>
      <c r="I317">
        <v>0.37808000000000003</v>
      </c>
      <c r="K317">
        <v>410</v>
      </c>
      <c r="L317">
        <v>7.5144500000000003E-2</v>
      </c>
      <c r="M317">
        <v>5.3164500000000003E-2</v>
      </c>
      <c r="N317">
        <v>8.1493999999999997E-2</v>
      </c>
      <c r="O317">
        <v>7.37149E-2</v>
      </c>
    </row>
    <row r="318" spans="1:15" x14ac:dyDescent="0.45">
      <c r="A318">
        <v>411</v>
      </c>
      <c r="B318">
        <v>0.39178800000000003</v>
      </c>
      <c r="C318">
        <v>0.40207300000000001</v>
      </c>
      <c r="D318">
        <v>0.413296</v>
      </c>
      <c r="E318">
        <v>0.448515</v>
      </c>
      <c r="F318">
        <v>0.44617099999999998</v>
      </c>
      <c r="G318">
        <v>0.42465999999999998</v>
      </c>
      <c r="H318">
        <v>0.40140900000000002</v>
      </c>
      <c r="I318">
        <v>0.37701699999999999</v>
      </c>
      <c r="K318">
        <v>411</v>
      </c>
      <c r="L318">
        <v>7.7890399999999999E-2</v>
      </c>
      <c r="M318">
        <v>5.7297099999999997E-2</v>
      </c>
      <c r="N318">
        <v>8.3629599999999998E-2</v>
      </c>
      <c r="O318">
        <v>7.3972099999999999E-2</v>
      </c>
    </row>
    <row r="319" spans="1:15" x14ac:dyDescent="0.45">
      <c r="A319">
        <v>412</v>
      </c>
      <c r="B319">
        <v>0.38607599999999997</v>
      </c>
      <c r="C319">
        <v>0.39848499999999998</v>
      </c>
      <c r="D319">
        <v>0.412055</v>
      </c>
      <c r="E319">
        <v>0.44592199999999999</v>
      </c>
      <c r="F319">
        <v>0.44373400000000002</v>
      </c>
      <c r="G319">
        <v>0.41702699999999998</v>
      </c>
      <c r="H319">
        <v>0.399922</v>
      </c>
      <c r="I319">
        <v>0.37734299999999998</v>
      </c>
      <c r="K319">
        <v>412</v>
      </c>
      <c r="L319">
        <v>7.6862799999999995E-2</v>
      </c>
      <c r="M319">
        <v>6.0187299999999999E-2</v>
      </c>
      <c r="N319">
        <v>8.6072399999999993E-2</v>
      </c>
      <c r="O319">
        <v>7.4987999999999999E-2</v>
      </c>
    </row>
    <row r="320" spans="1:15" x14ac:dyDescent="0.45">
      <c r="A320">
        <v>413</v>
      </c>
      <c r="B320">
        <v>0.38234200000000002</v>
      </c>
      <c r="C320">
        <v>0.39177200000000001</v>
      </c>
      <c r="D320">
        <v>0.41064499999999998</v>
      </c>
      <c r="E320">
        <v>0.44317000000000001</v>
      </c>
      <c r="F320">
        <v>0.44566699999999998</v>
      </c>
      <c r="G320">
        <v>0.41581000000000001</v>
      </c>
      <c r="H320">
        <v>0.40160800000000002</v>
      </c>
      <c r="I320">
        <v>0.37794899999999998</v>
      </c>
      <c r="K320">
        <v>413</v>
      </c>
      <c r="L320">
        <v>7.3397900000000002E-2</v>
      </c>
      <c r="M320">
        <v>6.0085399999999997E-2</v>
      </c>
      <c r="N320">
        <v>8.5316500000000003E-2</v>
      </c>
      <c r="O320">
        <v>7.3728399999999999E-2</v>
      </c>
    </row>
    <row r="321" spans="1:15" x14ac:dyDescent="0.45">
      <c r="A321">
        <v>414</v>
      </c>
      <c r="B321">
        <v>0.38015900000000002</v>
      </c>
      <c r="C321">
        <v>0.39024199999999998</v>
      </c>
      <c r="D321">
        <v>0.41165800000000002</v>
      </c>
      <c r="E321">
        <v>0.44290200000000002</v>
      </c>
      <c r="F321">
        <v>0.44444400000000001</v>
      </c>
      <c r="G321">
        <v>0.41555399999999998</v>
      </c>
      <c r="H321">
        <v>0.40335300000000002</v>
      </c>
      <c r="I321">
        <v>0.38056099999999998</v>
      </c>
      <c r="K321">
        <v>414</v>
      </c>
      <c r="L321">
        <v>6.9648000000000002E-2</v>
      </c>
      <c r="M321">
        <v>5.80689E-2</v>
      </c>
      <c r="N321">
        <v>8.4264099999999995E-2</v>
      </c>
      <c r="O321">
        <v>7.4485999999999997E-2</v>
      </c>
    </row>
    <row r="322" spans="1:15" x14ac:dyDescent="0.45">
      <c r="A322">
        <v>415</v>
      </c>
      <c r="B322">
        <v>0.38151800000000002</v>
      </c>
      <c r="C322">
        <v>0.38970700000000003</v>
      </c>
      <c r="D322">
        <v>0.41261100000000001</v>
      </c>
      <c r="E322">
        <v>0.44325399999999998</v>
      </c>
      <c r="F322">
        <v>0.43972499999999998</v>
      </c>
      <c r="G322">
        <v>0.41495500000000002</v>
      </c>
      <c r="H322">
        <v>0.40392499999999998</v>
      </c>
      <c r="I322">
        <v>0.38197900000000001</v>
      </c>
      <c r="K322">
        <v>415</v>
      </c>
      <c r="L322">
        <v>6.8631499999999998E-2</v>
      </c>
      <c r="M322">
        <v>5.6672500000000001E-2</v>
      </c>
      <c r="N322">
        <v>8.5851200000000003E-2</v>
      </c>
      <c r="O322">
        <v>7.9262600000000002E-2</v>
      </c>
    </row>
    <row r="323" spans="1:15" x14ac:dyDescent="0.45">
      <c r="A323">
        <v>416</v>
      </c>
      <c r="B323">
        <v>0.38469799999999998</v>
      </c>
      <c r="C323">
        <v>0.39393600000000001</v>
      </c>
      <c r="D323">
        <v>0.41620299999999999</v>
      </c>
      <c r="E323">
        <v>0.44303799999999999</v>
      </c>
      <c r="F323">
        <v>0.44411400000000001</v>
      </c>
      <c r="G323">
        <v>0.42003000000000001</v>
      </c>
      <c r="H323">
        <v>0.40937400000000002</v>
      </c>
      <c r="I323">
        <v>0.38435599999999998</v>
      </c>
      <c r="K323">
        <v>416</v>
      </c>
      <c r="L323">
        <v>6.6895399999999994E-2</v>
      </c>
      <c r="M323">
        <v>5.7509600000000001E-2</v>
      </c>
      <c r="N323">
        <v>8.7273400000000001E-2</v>
      </c>
      <c r="O323">
        <v>8.0103499999999994E-2</v>
      </c>
    </row>
    <row r="324" spans="1:15" x14ac:dyDescent="0.45">
      <c r="A324">
        <v>417</v>
      </c>
      <c r="B324">
        <v>0.38808900000000002</v>
      </c>
      <c r="C324">
        <v>0.39839799999999997</v>
      </c>
      <c r="D324">
        <v>0.41610999999999998</v>
      </c>
      <c r="E324">
        <v>0.44478299999999998</v>
      </c>
      <c r="F324">
        <v>0.44771699999999998</v>
      </c>
      <c r="G324">
        <v>0.421097</v>
      </c>
      <c r="H324">
        <v>0.41070299999999998</v>
      </c>
      <c r="I324">
        <v>0.38349299999999997</v>
      </c>
      <c r="K324">
        <v>417</v>
      </c>
      <c r="L324">
        <v>6.82112E-2</v>
      </c>
      <c r="M324">
        <v>5.78363E-2</v>
      </c>
      <c r="N324">
        <v>9.0065599999999996E-2</v>
      </c>
      <c r="O324">
        <v>8.4682400000000005E-2</v>
      </c>
    </row>
    <row r="325" spans="1:15" x14ac:dyDescent="0.45">
      <c r="A325">
        <v>418</v>
      </c>
      <c r="B325">
        <v>0.386818</v>
      </c>
      <c r="C325">
        <v>0.40018399999999998</v>
      </c>
      <c r="D325">
        <v>0.413217</v>
      </c>
      <c r="E325">
        <v>0.44383800000000001</v>
      </c>
      <c r="F325">
        <v>0.44674999999999998</v>
      </c>
      <c r="G325">
        <v>0.42036099999999998</v>
      </c>
      <c r="H325">
        <v>0.40902899999999998</v>
      </c>
      <c r="I325">
        <v>0.382608</v>
      </c>
      <c r="K325">
        <v>418</v>
      </c>
      <c r="L325">
        <v>6.9997100000000007E-2</v>
      </c>
      <c r="M325">
        <v>6.1711299999999997E-2</v>
      </c>
      <c r="N325">
        <v>9.4794400000000001E-2</v>
      </c>
      <c r="O325">
        <v>8.72695E-2</v>
      </c>
    </row>
    <row r="326" spans="1:15" x14ac:dyDescent="0.45">
      <c r="A326">
        <v>419</v>
      </c>
      <c r="B326">
        <v>0.38913300000000001</v>
      </c>
      <c r="C326">
        <v>0.40287600000000001</v>
      </c>
      <c r="D326">
        <v>0.420128</v>
      </c>
      <c r="E326">
        <v>0.44359900000000002</v>
      </c>
      <c r="F326">
        <v>0.44683600000000001</v>
      </c>
      <c r="G326">
        <v>0.42521700000000001</v>
      </c>
      <c r="H326">
        <v>0.41108099999999997</v>
      </c>
      <c r="I326">
        <v>0.38715899999999998</v>
      </c>
      <c r="K326">
        <v>419</v>
      </c>
      <c r="L326">
        <v>7.1589799999999995E-2</v>
      </c>
      <c r="M326">
        <v>6.4765199999999995E-2</v>
      </c>
      <c r="N326">
        <v>9.8988099999999996E-2</v>
      </c>
      <c r="O326">
        <v>8.8958499999999996E-2</v>
      </c>
    </row>
    <row r="327" spans="1:15" x14ac:dyDescent="0.45">
      <c r="A327">
        <v>420</v>
      </c>
      <c r="B327">
        <v>0.39408399999999999</v>
      </c>
      <c r="C327">
        <v>0.41183900000000001</v>
      </c>
      <c r="D327">
        <v>0.42580099999999999</v>
      </c>
      <c r="E327">
        <v>0.44539499999999999</v>
      </c>
      <c r="F327">
        <v>0.45315100000000003</v>
      </c>
      <c r="G327">
        <v>0.42979000000000001</v>
      </c>
      <c r="H327">
        <v>0.419595</v>
      </c>
      <c r="I327">
        <v>0.39302500000000001</v>
      </c>
      <c r="K327">
        <v>420</v>
      </c>
      <c r="L327">
        <v>7.0333499999999993E-2</v>
      </c>
      <c r="M327">
        <v>6.2787499999999996E-2</v>
      </c>
      <c r="N327">
        <v>0.10101300000000001</v>
      </c>
      <c r="O327">
        <v>8.8702500000000004E-2</v>
      </c>
    </row>
    <row r="328" spans="1:15" x14ac:dyDescent="0.45">
      <c r="A328">
        <v>421</v>
      </c>
      <c r="B328">
        <v>0.40539999999999998</v>
      </c>
      <c r="C328">
        <v>0.42608200000000002</v>
      </c>
      <c r="D328">
        <v>0.435029</v>
      </c>
      <c r="E328">
        <v>0.45291900000000002</v>
      </c>
      <c r="F328">
        <v>0.46150999999999998</v>
      </c>
      <c r="G328">
        <v>0.44127300000000003</v>
      </c>
      <c r="H328">
        <v>0.42987900000000001</v>
      </c>
      <c r="I328">
        <v>0.40317799999999998</v>
      </c>
      <c r="K328">
        <v>421</v>
      </c>
      <c r="L328">
        <v>7.4897500000000006E-2</v>
      </c>
      <c r="M328">
        <v>6.7011600000000004E-2</v>
      </c>
      <c r="N328">
        <v>0.106202</v>
      </c>
      <c r="O328">
        <v>9.0376600000000001E-2</v>
      </c>
    </row>
    <row r="329" spans="1:15" x14ac:dyDescent="0.45">
      <c r="A329">
        <v>422</v>
      </c>
      <c r="B329">
        <v>0.45282699999999998</v>
      </c>
      <c r="C329">
        <v>0.47289999999999999</v>
      </c>
      <c r="D329">
        <v>0.48409799999999997</v>
      </c>
      <c r="E329">
        <v>0.49948500000000001</v>
      </c>
      <c r="F329">
        <v>0.50865899999999997</v>
      </c>
      <c r="G329">
        <v>0.486877</v>
      </c>
      <c r="H329">
        <v>0.47670800000000002</v>
      </c>
      <c r="I329">
        <v>0.44507799999999997</v>
      </c>
      <c r="K329">
        <v>422</v>
      </c>
      <c r="L329">
        <v>9.0429300000000004E-2</v>
      </c>
      <c r="M329">
        <v>8.5402599999999995E-2</v>
      </c>
      <c r="N329">
        <v>0.12042700000000001</v>
      </c>
      <c r="O329">
        <v>0.10585600000000001</v>
      </c>
    </row>
    <row r="330" spans="1:15" x14ac:dyDescent="0.45">
      <c r="A330">
        <v>423</v>
      </c>
      <c r="B330">
        <v>0.65765200000000001</v>
      </c>
      <c r="C330">
        <v>0.65686299999999997</v>
      </c>
      <c r="D330">
        <v>0.69155999999999995</v>
      </c>
      <c r="E330">
        <v>0.70033000000000001</v>
      </c>
      <c r="F330">
        <v>0.72345700000000002</v>
      </c>
      <c r="G330">
        <v>0.69025000000000003</v>
      </c>
      <c r="H330">
        <v>0.66933699999999996</v>
      </c>
      <c r="I330">
        <v>0.63475199999999998</v>
      </c>
      <c r="K330">
        <v>423</v>
      </c>
      <c r="L330">
        <v>0.132387</v>
      </c>
      <c r="M330">
        <v>0.13650699999999999</v>
      </c>
      <c r="N330">
        <v>0.148004</v>
      </c>
      <c r="O330">
        <v>0.15254000000000001</v>
      </c>
    </row>
    <row r="331" spans="1:15" x14ac:dyDescent="0.45">
      <c r="A331">
        <v>424</v>
      </c>
      <c r="B331">
        <v>1.2806900000000001</v>
      </c>
      <c r="C331">
        <v>1.2063900000000001</v>
      </c>
      <c r="D331">
        <v>1.32223</v>
      </c>
      <c r="E331">
        <v>1.3008900000000001</v>
      </c>
      <c r="F331">
        <v>1.3601000000000001</v>
      </c>
      <c r="G331">
        <v>1.3006899999999999</v>
      </c>
      <c r="H331">
        <v>1.2445900000000001</v>
      </c>
      <c r="I331">
        <v>1.20448</v>
      </c>
      <c r="K331">
        <v>424</v>
      </c>
      <c r="L331">
        <v>0.18034600000000001</v>
      </c>
      <c r="M331">
        <v>0.248198</v>
      </c>
      <c r="N331">
        <v>0.15729099999999999</v>
      </c>
      <c r="O331">
        <v>0.218278</v>
      </c>
    </row>
    <row r="332" spans="1:15" x14ac:dyDescent="0.45">
      <c r="A332">
        <v>425</v>
      </c>
      <c r="B332">
        <v>2.7769900000000001</v>
      </c>
      <c r="C332">
        <v>2.5089700000000001</v>
      </c>
      <c r="D332">
        <v>2.7800400000000001</v>
      </c>
      <c r="E332">
        <v>2.71489</v>
      </c>
      <c r="F332">
        <v>2.85337</v>
      </c>
      <c r="G332">
        <v>2.76627</v>
      </c>
      <c r="H332">
        <v>2.6084900000000002</v>
      </c>
      <c r="I332">
        <v>2.5652400000000002</v>
      </c>
      <c r="K332">
        <v>425</v>
      </c>
      <c r="L332">
        <v>1.70305E-2</v>
      </c>
      <c r="M332">
        <v>0.20183699999999999</v>
      </c>
      <c r="N332">
        <v>-7.7917299999999995E-2</v>
      </c>
      <c r="O332">
        <v>0.10195</v>
      </c>
    </row>
    <row r="333" spans="1:15" x14ac:dyDescent="0.45">
      <c r="A333">
        <v>426</v>
      </c>
      <c r="B333">
        <v>5.8601900000000002</v>
      </c>
      <c r="C333">
        <v>5.1767200000000004</v>
      </c>
      <c r="D333">
        <v>5.7326600000000001</v>
      </c>
      <c r="E333">
        <v>5.61524</v>
      </c>
      <c r="F333">
        <v>5.9500999999999999</v>
      </c>
      <c r="G333">
        <v>5.7678099999999999</v>
      </c>
      <c r="H333">
        <v>5.4438199999999997</v>
      </c>
      <c r="I333">
        <v>5.3956299999999997</v>
      </c>
      <c r="K333">
        <v>426</v>
      </c>
      <c r="L333">
        <v>-0.82595499999999999</v>
      </c>
      <c r="M333">
        <v>-0.37431900000000001</v>
      </c>
      <c r="N333">
        <v>-1.0636699999999999</v>
      </c>
      <c r="O333">
        <v>-0.59093499999999999</v>
      </c>
    </row>
    <row r="334" spans="1:15" x14ac:dyDescent="0.45">
      <c r="A334">
        <v>427</v>
      </c>
      <c r="B334">
        <v>11.016500000000001</v>
      </c>
      <c r="C334">
        <v>9.6917600000000004</v>
      </c>
      <c r="D334">
        <v>10.6465</v>
      </c>
      <c r="E334">
        <v>10.487399999999999</v>
      </c>
      <c r="F334">
        <v>11.3291</v>
      </c>
      <c r="G334">
        <v>10.805</v>
      </c>
      <c r="H334">
        <v>10.1431</v>
      </c>
      <c r="I334">
        <v>10.055</v>
      </c>
      <c r="K334">
        <v>427</v>
      </c>
      <c r="L334">
        <v>-2.7286800000000002</v>
      </c>
      <c r="M334">
        <v>-1.8615699999999999</v>
      </c>
      <c r="N334">
        <v>-3.2793999999999999</v>
      </c>
      <c r="O334">
        <v>-2.4271699999999998</v>
      </c>
    </row>
    <row r="335" spans="1:15" x14ac:dyDescent="0.45">
      <c r="A335">
        <v>428</v>
      </c>
      <c r="B335">
        <v>17.6647</v>
      </c>
      <c r="C335">
        <v>15.3642</v>
      </c>
      <c r="D335">
        <v>16.7242</v>
      </c>
      <c r="E335">
        <v>16.654900000000001</v>
      </c>
      <c r="F335">
        <v>18.2027</v>
      </c>
      <c r="G335">
        <v>17.163699999999999</v>
      </c>
      <c r="H335">
        <v>16.020700000000001</v>
      </c>
      <c r="I335">
        <v>15.9786</v>
      </c>
      <c r="K335">
        <v>428</v>
      </c>
      <c r="L335">
        <v>-5.83969</v>
      </c>
      <c r="M335">
        <v>-4.3603699999999996</v>
      </c>
      <c r="N335">
        <v>-6.73963</v>
      </c>
      <c r="O335">
        <v>-5.3984899999999998</v>
      </c>
    </row>
    <row r="336" spans="1:15" x14ac:dyDescent="0.45">
      <c r="A336">
        <v>429</v>
      </c>
      <c r="B336">
        <v>24.712900000000001</v>
      </c>
      <c r="C336">
        <v>20.996700000000001</v>
      </c>
      <c r="D336">
        <v>22.806999999999999</v>
      </c>
      <c r="E336">
        <v>22.93</v>
      </c>
      <c r="F336">
        <v>25.3309</v>
      </c>
      <c r="G336">
        <v>23.584099999999999</v>
      </c>
      <c r="H336">
        <v>22.006499999999999</v>
      </c>
      <c r="I336">
        <v>21.877199999999998</v>
      </c>
      <c r="K336">
        <v>429</v>
      </c>
      <c r="L336">
        <v>-10.137</v>
      </c>
      <c r="M336">
        <v>-7.6648300000000003</v>
      </c>
      <c r="N336">
        <v>-11.1907</v>
      </c>
      <c r="O336">
        <v>-9.3058499999999995</v>
      </c>
    </row>
    <row r="337" spans="1:15" x14ac:dyDescent="0.45">
      <c r="A337">
        <v>430</v>
      </c>
      <c r="B337">
        <v>29.887899999999998</v>
      </c>
      <c r="C337">
        <v>24.546700000000001</v>
      </c>
      <c r="D337">
        <v>26.846699999999998</v>
      </c>
      <c r="E337">
        <v>27.016100000000002</v>
      </c>
      <c r="F337">
        <v>30.329000000000001</v>
      </c>
      <c r="G337">
        <v>27.8413</v>
      </c>
      <c r="H337">
        <v>25.857500000000002</v>
      </c>
      <c r="I337">
        <v>25.713699999999999</v>
      </c>
      <c r="K337">
        <v>430</v>
      </c>
      <c r="L337">
        <v>-14.767799999999999</v>
      </c>
      <c r="M337">
        <v>-11.460699999999999</v>
      </c>
      <c r="N337">
        <v>-16.048200000000001</v>
      </c>
      <c r="O337">
        <v>-13.662599999999999</v>
      </c>
    </row>
    <row r="338" spans="1:15" x14ac:dyDescent="0.45">
      <c r="A338">
        <v>431</v>
      </c>
      <c r="B338">
        <v>32.152900000000002</v>
      </c>
      <c r="C338">
        <v>25.127800000000001</v>
      </c>
      <c r="D338">
        <v>27.833600000000001</v>
      </c>
      <c r="E338">
        <v>28.0291</v>
      </c>
      <c r="F338">
        <v>32.2849</v>
      </c>
      <c r="G338">
        <v>29.0885</v>
      </c>
      <c r="H338">
        <v>26.806999999999999</v>
      </c>
      <c r="I338">
        <v>26.584099999999999</v>
      </c>
      <c r="K338">
        <v>431</v>
      </c>
      <c r="L338">
        <v>-18.985800000000001</v>
      </c>
      <c r="M338">
        <v>-14.942500000000001</v>
      </c>
      <c r="N338">
        <v>-20.4924</v>
      </c>
      <c r="O338">
        <v>-17.6965</v>
      </c>
    </row>
    <row r="339" spans="1:15" x14ac:dyDescent="0.45">
      <c r="A339">
        <v>432</v>
      </c>
      <c r="B339">
        <v>30.731300000000001</v>
      </c>
      <c r="C339">
        <v>22.331</v>
      </c>
      <c r="D339">
        <v>25.277999999999999</v>
      </c>
      <c r="E339">
        <v>25.4406</v>
      </c>
      <c r="F339">
        <v>30.313800000000001</v>
      </c>
      <c r="G339">
        <v>26.643599999999999</v>
      </c>
      <c r="H339">
        <v>24.239799999999999</v>
      </c>
      <c r="I339">
        <v>23.954799999999999</v>
      </c>
      <c r="K339">
        <v>432</v>
      </c>
      <c r="L339">
        <v>-21.967400000000001</v>
      </c>
      <c r="M339">
        <v>-17.505500000000001</v>
      </c>
      <c r="N339">
        <v>-23.7684</v>
      </c>
      <c r="O339">
        <v>-20.623000000000001</v>
      </c>
    </row>
    <row r="340" spans="1:15" x14ac:dyDescent="0.45">
      <c r="A340">
        <v>433</v>
      </c>
      <c r="B340">
        <v>26.215900000000001</v>
      </c>
      <c r="C340">
        <v>16.898800000000001</v>
      </c>
      <c r="D340">
        <v>19.948</v>
      </c>
      <c r="E340">
        <v>19.9803</v>
      </c>
      <c r="F340">
        <v>25.286000000000001</v>
      </c>
      <c r="G340">
        <v>21.320799999999998</v>
      </c>
      <c r="H340">
        <v>18.933399999999999</v>
      </c>
      <c r="I340">
        <v>18.545999999999999</v>
      </c>
      <c r="K340">
        <v>433</v>
      </c>
      <c r="L340">
        <v>-23.525600000000001</v>
      </c>
      <c r="M340">
        <v>-19.1921</v>
      </c>
      <c r="N340">
        <v>-25.7134</v>
      </c>
      <c r="O340">
        <v>-22.401800000000001</v>
      </c>
    </row>
    <row r="341" spans="1:15" x14ac:dyDescent="0.45">
      <c r="A341">
        <v>434</v>
      </c>
      <c r="B341">
        <v>20.012799999999999</v>
      </c>
      <c r="C341">
        <v>10.192399999999999</v>
      </c>
      <c r="D341">
        <v>13.172599999999999</v>
      </c>
      <c r="E341">
        <v>13.150700000000001</v>
      </c>
      <c r="F341">
        <v>18.628900000000002</v>
      </c>
      <c r="G341">
        <v>14.549300000000001</v>
      </c>
      <c r="H341">
        <v>12.3171</v>
      </c>
      <c r="I341">
        <v>11.796900000000001</v>
      </c>
      <c r="K341">
        <v>434</v>
      </c>
      <c r="L341">
        <v>-24.078600000000002</v>
      </c>
      <c r="M341">
        <v>-19.836099999999998</v>
      </c>
      <c r="N341">
        <v>-26.3918</v>
      </c>
      <c r="O341">
        <v>-23.069099999999999</v>
      </c>
    </row>
    <row r="342" spans="1:15" x14ac:dyDescent="0.45">
      <c r="A342">
        <v>435</v>
      </c>
      <c r="B342">
        <v>12.736700000000001</v>
      </c>
      <c r="C342">
        <v>3.0581299999999998</v>
      </c>
      <c r="D342">
        <v>5.7003199999999996</v>
      </c>
      <c r="E342">
        <v>5.6742900000000001</v>
      </c>
      <c r="F342">
        <v>11.0695</v>
      </c>
      <c r="G342">
        <v>7.0649600000000001</v>
      </c>
      <c r="H342">
        <v>4.9691400000000003</v>
      </c>
      <c r="I342">
        <v>4.4882400000000002</v>
      </c>
      <c r="K342">
        <v>435</v>
      </c>
      <c r="L342">
        <v>-23.342199999999998</v>
      </c>
      <c r="M342">
        <v>-19.3996</v>
      </c>
      <c r="N342">
        <v>-25.5002</v>
      </c>
      <c r="O342">
        <v>-22.431000000000001</v>
      </c>
    </row>
    <row r="343" spans="1:15" x14ac:dyDescent="0.45">
      <c r="A343">
        <v>436</v>
      </c>
      <c r="B343">
        <v>4.7801600000000004</v>
      </c>
      <c r="C343">
        <v>-4.1361499999999998</v>
      </c>
      <c r="D343">
        <v>-2.0023300000000002</v>
      </c>
      <c r="E343">
        <v>-2.0359500000000001</v>
      </c>
      <c r="F343">
        <v>2.8165499999999999</v>
      </c>
      <c r="G343">
        <v>-0.76909700000000003</v>
      </c>
      <c r="H343">
        <v>-2.5226099999999998</v>
      </c>
      <c r="I343">
        <v>-2.9765600000000001</v>
      </c>
      <c r="K343">
        <v>436</v>
      </c>
      <c r="L343">
        <v>-21.131900000000002</v>
      </c>
      <c r="M343">
        <v>-17.7028</v>
      </c>
      <c r="N343">
        <v>-23.038399999999999</v>
      </c>
      <c r="O343">
        <v>-20.3095</v>
      </c>
    </row>
    <row r="344" spans="1:15" x14ac:dyDescent="0.45">
      <c r="A344">
        <v>437</v>
      </c>
      <c r="B344">
        <v>-3.1932100000000001</v>
      </c>
      <c r="C344">
        <v>-10.935700000000001</v>
      </c>
      <c r="D344">
        <v>-9.2626200000000001</v>
      </c>
      <c r="E344">
        <v>-9.3708500000000008</v>
      </c>
      <c r="F344">
        <v>-5.3103600000000002</v>
      </c>
      <c r="G344">
        <v>-8.3221900000000009</v>
      </c>
      <c r="H344">
        <v>-9.6092700000000004</v>
      </c>
      <c r="I344">
        <v>-10.061500000000001</v>
      </c>
      <c r="K344">
        <v>437</v>
      </c>
      <c r="L344">
        <v>-17.512699999999999</v>
      </c>
      <c r="M344">
        <v>-14.7547</v>
      </c>
      <c r="N344">
        <v>-19.100000000000001</v>
      </c>
      <c r="O344">
        <v>-16.894100000000002</v>
      </c>
    </row>
    <row r="345" spans="1:15" x14ac:dyDescent="0.45">
      <c r="A345">
        <v>438</v>
      </c>
      <c r="B345">
        <v>-10.045199999999999</v>
      </c>
      <c r="C345">
        <v>-16.2956</v>
      </c>
      <c r="D345">
        <v>-15.11</v>
      </c>
      <c r="E345">
        <v>-15.285</v>
      </c>
      <c r="F345">
        <v>-12.204700000000001</v>
      </c>
      <c r="G345">
        <v>-14.4351</v>
      </c>
      <c r="H345">
        <v>-15.276899999999999</v>
      </c>
      <c r="I345">
        <v>-15.684100000000001</v>
      </c>
      <c r="K345">
        <v>438</v>
      </c>
      <c r="L345">
        <v>-12.7705</v>
      </c>
      <c r="M345">
        <v>-11.0136</v>
      </c>
      <c r="N345">
        <v>-14.2051</v>
      </c>
      <c r="O345">
        <v>-12.616400000000001</v>
      </c>
    </row>
    <row r="346" spans="1:15" x14ac:dyDescent="0.45">
      <c r="A346">
        <v>439</v>
      </c>
      <c r="B346">
        <v>-14.273099999999999</v>
      </c>
      <c r="C346">
        <v>-18.82</v>
      </c>
      <c r="D346">
        <v>-18.058399999999999</v>
      </c>
      <c r="E346">
        <v>-18.342700000000001</v>
      </c>
      <c r="F346">
        <v>-16.170100000000001</v>
      </c>
      <c r="G346">
        <v>-17.5962</v>
      </c>
      <c r="H346">
        <v>-18.082899999999999</v>
      </c>
      <c r="I346">
        <v>-18.5197</v>
      </c>
      <c r="K346">
        <v>439</v>
      </c>
      <c r="L346">
        <v>-7.6728699999999996</v>
      </c>
      <c r="M346">
        <v>-6.8869999999999996</v>
      </c>
      <c r="N346">
        <v>-8.9821899999999992</v>
      </c>
      <c r="O346">
        <v>-7.9447999999999999</v>
      </c>
    </row>
    <row r="347" spans="1:15" x14ac:dyDescent="0.45">
      <c r="A347">
        <v>440</v>
      </c>
      <c r="B347">
        <v>-15.340299999999999</v>
      </c>
      <c r="C347">
        <v>-18.273599999999998</v>
      </c>
      <c r="D347">
        <v>-17.8598</v>
      </c>
      <c r="E347">
        <v>-18.113</v>
      </c>
      <c r="F347">
        <v>-16.806999999999999</v>
      </c>
      <c r="G347">
        <v>-17.619499999999999</v>
      </c>
      <c r="H347">
        <v>-17.726700000000001</v>
      </c>
      <c r="I347">
        <v>-18.1068</v>
      </c>
      <c r="K347">
        <v>440</v>
      </c>
      <c r="L347">
        <v>-3.2974199999999998</v>
      </c>
      <c r="M347">
        <v>-3.2149999999999999</v>
      </c>
      <c r="N347">
        <v>-4.4360200000000001</v>
      </c>
      <c r="O347">
        <v>-3.79941</v>
      </c>
    </row>
    <row r="348" spans="1:15" x14ac:dyDescent="0.45">
      <c r="A348">
        <v>441</v>
      </c>
      <c r="B348">
        <v>-12.7637</v>
      </c>
      <c r="C348">
        <v>-14.4505</v>
      </c>
      <c r="D348">
        <v>-14.2081</v>
      </c>
      <c r="E348">
        <v>-14.436299999999999</v>
      </c>
      <c r="F348">
        <v>-13.687099999999999</v>
      </c>
      <c r="G348">
        <v>-14.0914</v>
      </c>
      <c r="H348">
        <v>-14.066599999999999</v>
      </c>
      <c r="I348">
        <v>-14.3279</v>
      </c>
      <c r="K348">
        <v>441</v>
      </c>
      <c r="L348">
        <v>-0.23091700000000001</v>
      </c>
      <c r="M348">
        <v>-0.396312</v>
      </c>
      <c r="N348">
        <v>-1.06992</v>
      </c>
      <c r="O348">
        <v>-0.64175300000000002</v>
      </c>
    </row>
    <row r="349" spans="1:15" x14ac:dyDescent="0.45">
      <c r="A349">
        <v>442</v>
      </c>
      <c r="B349">
        <v>-8.0391399999999997</v>
      </c>
      <c r="C349">
        <v>-8.8248899999999999</v>
      </c>
      <c r="D349">
        <v>-8.6617700000000006</v>
      </c>
      <c r="E349">
        <v>-8.8643300000000007</v>
      </c>
      <c r="F349">
        <v>-8.4478100000000005</v>
      </c>
      <c r="G349">
        <v>-8.5456099999999999</v>
      </c>
      <c r="H349">
        <v>-8.4909800000000004</v>
      </c>
      <c r="I349">
        <v>-8.6567299999999996</v>
      </c>
      <c r="K349">
        <v>442</v>
      </c>
      <c r="L349">
        <v>1.66031</v>
      </c>
      <c r="M349">
        <v>1.55105</v>
      </c>
      <c r="N349">
        <v>1.1894899999999999</v>
      </c>
      <c r="O349">
        <v>1.3771100000000001</v>
      </c>
    </row>
    <row r="350" spans="1:15" x14ac:dyDescent="0.45">
      <c r="A350">
        <v>443</v>
      </c>
      <c r="B350">
        <v>-2.8437399999999999</v>
      </c>
      <c r="C350">
        <v>-3.05464</v>
      </c>
      <c r="D350">
        <v>-2.96828</v>
      </c>
      <c r="E350">
        <v>-3.04312</v>
      </c>
      <c r="F350">
        <v>-2.8081999999999998</v>
      </c>
      <c r="G350">
        <v>-2.8217300000000001</v>
      </c>
      <c r="H350">
        <v>-2.74627</v>
      </c>
      <c r="I350">
        <v>-2.8247399999999998</v>
      </c>
      <c r="K350">
        <v>443</v>
      </c>
      <c r="L350">
        <v>3.0071099999999999</v>
      </c>
      <c r="M350">
        <v>2.9</v>
      </c>
      <c r="N350">
        <v>2.7616499999999999</v>
      </c>
      <c r="O350">
        <v>2.7816999999999998</v>
      </c>
    </row>
    <row r="351" spans="1:15" x14ac:dyDescent="0.45">
      <c r="A351">
        <v>444</v>
      </c>
      <c r="B351">
        <v>1.38361</v>
      </c>
      <c r="C351">
        <v>1.4624699999999999</v>
      </c>
      <c r="D351">
        <v>1.4782299999999999</v>
      </c>
      <c r="E351">
        <v>1.4953700000000001</v>
      </c>
      <c r="F351">
        <v>1.6962600000000001</v>
      </c>
      <c r="G351">
        <v>1.7160500000000001</v>
      </c>
      <c r="H351">
        <v>1.76115</v>
      </c>
      <c r="I351">
        <v>1.71607</v>
      </c>
      <c r="K351">
        <v>444</v>
      </c>
      <c r="L351">
        <v>4.1012000000000004</v>
      </c>
      <c r="M351">
        <v>4.0188800000000002</v>
      </c>
      <c r="N351">
        <v>3.97986</v>
      </c>
      <c r="O351">
        <v>3.9190299999999998</v>
      </c>
    </row>
    <row r="352" spans="1:15" x14ac:dyDescent="0.45">
      <c r="A352">
        <v>445</v>
      </c>
      <c r="B352">
        <v>4.3058300000000003</v>
      </c>
      <c r="C352">
        <v>4.5268800000000002</v>
      </c>
      <c r="D352">
        <v>4.5197500000000002</v>
      </c>
      <c r="E352">
        <v>4.5927800000000003</v>
      </c>
      <c r="F352">
        <v>4.7948700000000004</v>
      </c>
      <c r="G352">
        <v>4.8317100000000002</v>
      </c>
      <c r="H352">
        <v>4.8809399999999998</v>
      </c>
      <c r="I352">
        <v>4.8393699999999997</v>
      </c>
      <c r="K352">
        <v>445</v>
      </c>
      <c r="L352">
        <v>5.2280699999999998</v>
      </c>
      <c r="M352">
        <v>5.1313300000000002</v>
      </c>
      <c r="N352">
        <v>5.1374399999999998</v>
      </c>
      <c r="O352">
        <v>5.00448</v>
      </c>
    </row>
    <row r="353" spans="1:15" x14ac:dyDescent="0.45">
      <c r="A353">
        <v>446</v>
      </c>
      <c r="B353">
        <v>6.2747299999999999</v>
      </c>
      <c r="C353">
        <v>6.5975099999999998</v>
      </c>
      <c r="D353">
        <v>6.5724400000000003</v>
      </c>
      <c r="E353">
        <v>6.6615500000000001</v>
      </c>
      <c r="F353">
        <v>6.90252</v>
      </c>
      <c r="G353">
        <v>6.9552100000000001</v>
      </c>
      <c r="H353">
        <v>7.01511</v>
      </c>
      <c r="I353">
        <v>6.9713500000000002</v>
      </c>
      <c r="K353">
        <v>446</v>
      </c>
      <c r="L353">
        <v>6.5212899999999996</v>
      </c>
      <c r="M353">
        <v>6.4047000000000001</v>
      </c>
      <c r="N353">
        <v>6.4171399999999998</v>
      </c>
      <c r="O353">
        <v>6.2388899999999996</v>
      </c>
    </row>
    <row r="354" spans="1:15" x14ac:dyDescent="0.45">
      <c r="A354">
        <v>447</v>
      </c>
      <c r="B354">
        <v>7.9238999999999997</v>
      </c>
      <c r="C354">
        <v>8.3240499999999997</v>
      </c>
      <c r="D354">
        <v>8.3044799999999999</v>
      </c>
      <c r="E354">
        <v>8.3697900000000001</v>
      </c>
      <c r="F354">
        <v>8.6913800000000005</v>
      </c>
      <c r="G354">
        <v>8.7671500000000009</v>
      </c>
      <c r="H354">
        <v>8.8431800000000003</v>
      </c>
      <c r="I354">
        <v>8.7827999999999999</v>
      </c>
      <c r="K354">
        <v>447</v>
      </c>
      <c r="L354">
        <v>8.1228999999999996</v>
      </c>
      <c r="M354">
        <v>7.9694799999999999</v>
      </c>
      <c r="N354">
        <v>7.9883800000000003</v>
      </c>
      <c r="O354">
        <v>7.7517300000000002</v>
      </c>
    </row>
    <row r="355" spans="1:15" x14ac:dyDescent="0.45">
      <c r="A355">
        <v>448</v>
      </c>
      <c r="B355">
        <v>9.7545300000000008</v>
      </c>
      <c r="C355">
        <v>10.2433</v>
      </c>
      <c r="D355">
        <v>10.2425</v>
      </c>
      <c r="E355">
        <v>10.3116</v>
      </c>
      <c r="F355">
        <v>10.7037</v>
      </c>
      <c r="G355">
        <v>10.814</v>
      </c>
      <c r="H355">
        <v>10.9046</v>
      </c>
      <c r="I355">
        <v>10.8263</v>
      </c>
      <c r="K355">
        <v>448</v>
      </c>
      <c r="L355">
        <v>10.0655</v>
      </c>
      <c r="M355">
        <v>9.8588000000000005</v>
      </c>
      <c r="N355">
        <v>9.8714200000000005</v>
      </c>
      <c r="O355">
        <v>9.6086799999999997</v>
      </c>
    </row>
    <row r="356" spans="1:15" x14ac:dyDescent="0.45">
      <c r="A356">
        <v>449</v>
      </c>
      <c r="B356">
        <v>12.0009</v>
      </c>
      <c r="C356">
        <v>12.586600000000001</v>
      </c>
      <c r="D356">
        <v>12.575200000000001</v>
      </c>
      <c r="E356">
        <v>12.683999999999999</v>
      </c>
      <c r="F356">
        <v>13.148099999999999</v>
      </c>
      <c r="G356">
        <v>13.2872</v>
      </c>
      <c r="H356">
        <v>13.4069</v>
      </c>
      <c r="I356">
        <v>13.319699999999999</v>
      </c>
      <c r="K356">
        <v>449</v>
      </c>
      <c r="L356">
        <v>12.4354</v>
      </c>
      <c r="M356">
        <v>12.2014</v>
      </c>
      <c r="N356">
        <v>12.197100000000001</v>
      </c>
      <c r="O356">
        <v>11.892899999999999</v>
      </c>
    </row>
    <row r="357" spans="1:15" x14ac:dyDescent="0.45">
      <c r="A357">
        <v>450</v>
      </c>
      <c r="B357">
        <v>14.7491</v>
      </c>
      <c r="C357">
        <v>15.442299999999999</v>
      </c>
      <c r="D357">
        <v>15.4533</v>
      </c>
      <c r="E357">
        <v>15.582000000000001</v>
      </c>
      <c r="F357">
        <v>16.145600000000002</v>
      </c>
      <c r="G357">
        <v>16.334099999999999</v>
      </c>
      <c r="H357">
        <v>16.470199999999998</v>
      </c>
      <c r="I357">
        <v>16.355</v>
      </c>
      <c r="K357">
        <v>450</v>
      </c>
      <c r="L357">
        <v>15.3744</v>
      </c>
      <c r="M357">
        <v>15.063700000000001</v>
      </c>
      <c r="N357">
        <v>15.0722</v>
      </c>
      <c r="O357">
        <v>14.671200000000001</v>
      </c>
    </row>
    <row r="358" spans="1:15" x14ac:dyDescent="0.45">
      <c r="A358">
        <v>451</v>
      </c>
      <c r="B358">
        <v>18.059799999999999</v>
      </c>
      <c r="C358">
        <v>18.8996</v>
      </c>
      <c r="D358">
        <v>18.904599999999999</v>
      </c>
      <c r="E358">
        <v>19.065200000000001</v>
      </c>
      <c r="F358">
        <v>19.755099999999999</v>
      </c>
      <c r="G358">
        <v>19.989699999999999</v>
      </c>
      <c r="H358">
        <v>20.142700000000001</v>
      </c>
      <c r="I358">
        <v>20.036000000000001</v>
      </c>
      <c r="K358">
        <v>451</v>
      </c>
      <c r="L358">
        <v>18.884</v>
      </c>
      <c r="M358">
        <v>18.48</v>
      </c>
      <c r="N358">
        <v>18.498000000000001</v>
      </c>
      <c r="O358">
        <v>18.0061</v>
      </c>
    </row>
    <row r="359" spans="1:15" x14ac:dyDescent="0.45">
      <c r="A359">
        <v>452</v>
      </c>
      <c r="B359">
        <v>22.034700000000001</v>
      </c>
      <c r="C359">
        <v>23.084499999999998</v>
      </c>
      <c r="D359">
        <v>23.076599999999999</v>
      </c>
      <c r="E359">
        <v>23.270600000000002</v>
      </c>
      <c r="F359">
        <v>24.134699999999999</v>
      </c>
      <c r="G359">
        <v>24.4422</v>
      </c>
      <c r="H359">
        <v>24.614999999999998</v>
      </c>
      <c r="I359">
        <v>24.499400000000001</v>
      </c>
      <c r="K359">
        <v>452</v>
      </c>
      <c r="L359">
        <v>23.146599999999999</v>
      </c>
      <c r="M359">
        <v>22.6356</v>
      </c>
      <c r="N359">
        <v>22.653600000000001</v>
      </c>
      <c r="O359">
        <v>22.072299999999998</v>
      </c>
    </row>
    <row r="360" spans="1:15" x14ac:dyDescent="0.45">
      <c r="A360">
        <v>453</v>
      </c>
      <c r="B360">
        <v>26.781199999999998</v>
      </c>
      <c r="C360">
        <v>28.0642</v>
      </c>
      <c r="D360">
        <v>28.0654</v>
      </c>
      <c r="E360">
        <v>28.297699999999999</v>
      </c>
      <c r="F360">
        <v>29.351199999999999</v>
      </c>
      <c r="G360">
        <v>29.735299999999999</v>
      </c>
      <c r="H360">
        <v>29.949200000000001</v>
      </c>
      <c r="I360">
        <v>29.771599999999999</v>
      </c>
      <c r="K360">
        <v>453</v>
      </c>
      <c r="L360">
        <v>28.2044</v>
      </c>
      <c r="M360">
        <v>27.577200000000001</v>
      </c>
      <c r="N360">
        <v>27.590499999999999</v>
      </c>
      <c r="O360">
        <v>26.890999999999998</v>
      </c>
    </row>
    <row r="361" spans="1:15" x14ac:dyDescent="0.45">
      <c r="A361">
        <v>454</v>
      </c>
      <c r="B361">
        <v>32.402200000000001</v>
      </c>
      <c r="C361">
        <v>33.9011</v>
      </c>
      <c r="D361">
        <v>33.953099999999999</v>
      </c>
      <c r="E361">
        <v>34.206499999999998</v>
      </c>
      <c r="F361">
        <v>35.517800000000001</v>
      </c>
      <c r="G361">
        <v>35.950099999999999</v>
      </c>
      <c r="H361">
        <v>36.224899999999998</v>
      </c>
      <c r="I361">
        <v>36.009900000000002</v>
      </c>
      <c r="K361">
        <v>454</v>
      </c>
      <c r="L361">
        <v>34.155900000000003</v>
      </c>
      <c r="M361">
        <v>33.373600000000003</v>
      </c>
      <c r="N361">
        <v>33.422400000000003</v>
      </c>
      <c r="O361">
        <v>32.559600000000003</v>
      </c>
    </row>
    <row r="362" spans="1:15" x14ac:dyDescent="0.45">
      <c r="A362">
        <v>455</v>
      </c>
      <c r="B362">
        <v>38.969000000000001</v>
      </c>
      <c r="C362">
        <v>40.7896</v>
      </c>
      <c r="D362">
        <v>40.875500000000002</v>
      </c>
      <c r="E362">
        <v>41.142400000000002</v>
      </c>
      <c r="F362">
        <v>42.747900000000001</v>
      </c>
      <c r="G362">
        <v>43.266199999999998</v>
      </c>
      <c r="H362">
        <v>43.616300000000003</v>
      </c>
      <c r="I362">
        <v>43.356900000000003</v>
      </c>
      <c r="K362">
        <v>455</v>
      </c>
      <c r="L362">
        <v>41.153700000000001</v>
      </c>
      <c r="M362">
        <v>40.213500000000003</v>
      </c>
      <c r="N362">
        <v>40.258600000000001</v>
      </c>
      <c r="O362">
        <v>39.236699999999999</v>
      </c>
    </row>
    <row r="363" spans="1:15" x14ac:dyDescent="0.45">
      <c r="A363">
        <v>456</v>
      </c>
      <c r="B363">
        <v>46.495899999999999</v>
      </c>
      <c r="C363">
        <v>48.668399999999998</v>
      </c>
      <c r="D363">
        <v>48.825600000000001</v>
      </c>
      <c r="E363">
        <v>49.116</v>
      </c>
      <c r="F363">
        <v>51.024099999999997</v>
      </c>
      <c r="G363">
        <v>51.686599999999999</v>
      </c>
      <c r="H363">
        <v>52.038800000000002</v>
      </c>
      <c r="I363">
        <v>51.709499999999998</v>
      </c>
      <c r="K363">
        <v>456</v>
      </c>
      <c r="L363">
        <v>49.194600000000001</v>
      </c>
      <c r="M363">
        <v>48.033200000000001</v>
      </c>
      <c r="N363">
        <v>48.120899999999999</v>
      </c>
      <c r="O363">
        <v>46.865200000000002</v>
      </c>
    </row>
    <row r="364" spans="1:15" x14ac:dyDescent="0.45">
      <c r="A364">
        <v>457</v>
      </c>
      <c r="B364">
        <v>55.163200000000003</v>
      </c>
      <c r="C364">
        <v>57.728700000000003</v>
      </c>
      <c r="D364">
        <v>57.935400000000001</v>
      </c>
      <c r="E364">
        <v>58.217199999999998</v>
      </c>
      <c r="F364">
        <v>60.510800000000003</v>
      </c>
      <c r="G364">
        <v>61.3553</v>
      </c>
      <c r="H364">
        <v>61.771000000000001</v>
      </c>
      <c r="I364">
        <v>61.316400000000002</v>
      </c>
      <c r="K364">
        <v>457</v>
      </c>
      <c r="L364">
        <v>58.430999999999997</v>
      </c>
      <c r="M364">
        <v>56.9876</v>
      </c>
      <c r="N364">
        <v>57.177599999999998</v>
      </c>
      <c r="O364">
        <v>55.5732</v>
      </c>
    </row>
    <row r="365" spans="1:15" x14ac:dyDescent="0.45">
      <c r="A365">
        <v>458</v>
      </c>
      <c r="B365">
        <v>64.877499999999998</v>
      </c>
      <c r="C365">
        <v>67.925899999999999</v>
      </c>
      <c r="D365">
        <v>68.207499999999996</v>
      </c>
      <c r="E365">
        <v>68.403899999999993</v>
      </c>
      <c r="F365">
        <v>71.178799999999995</v>
      </c>
      <c r="G365">
        <v>72.213800000000006</v>
      </c>
      <c r="H365">
        <v>72.649500000000003</v>
      </c>
      <c r="I365">
        <v>72.118399999999994</v>
      </c>
      <c r="K365">
        <v>458</v>
      </c>
      <c r="L365">
        <v>68.7834</v>
      </c>
      <c r="M365">
        <v>67.0471</v>
      </c>
      <c r="N365">
        <v>67.328599999999994</v>
      </c>
      <c r="O365">
        <v>65.420199999999994</v>
      </c>
    </row>
    <row r="366" spans="1:15" x14ac:dyDescent="0.45">
      <c r="A366">
        <v>459</v>
      </c>
      <c r="B366">
        <v>75.623800000000003</v>
      </c>
      <c r="C366">
        <v>79.203999999999994</v>
      </c>
      <c r="D366">
        <v>79.554299999999998</v>
      </c>
      <c r="E366">
        <v>79.757400000000004</v>
      </c>
      <c r="F366">
        <v>82.999799999999993</v>
      </c>
      <c r="G366">
        <v>84.241799999999998</v>
      </c>
      <c r="H366">
        <v>84.703299999999999</v>
      </c>
      <c r="I366">
        <v>84.120999999999995</v>
      </c>
      <c r="K366">
        <v>459</v>
      </c>
      <c r="L366">
        <v>80.236800000000002</v>
      </c>
      <c r="M366">
        <v>78.1965</v>
      </c>
      <c r="N366">
        <v>78.563100000000006</v>
      </c>
      <c r="O366">
        <v>76.328299999999999</v>
      </c>
    </row>
    <row r="367" spans="1:15" x14ac:dyDescent="0.45">
      <c r="A367">
        <v>460</v>
      </c>
      <c r="B367">
        <v>87.445099999999996</v>
      </c>
      <c r="C367">
        <v>91.599699999999999</v>
      </c>
      <c r="D367">
        <v>91.999899999999997</v>
      </c>
      <c r="E367">
        <v>92.2166</v>
      </c>
      <c r="F367">
        <v>95.996399999999994</v>
      </c>
      <c r="G367">
        <v>97.468900000000005</v>
      </c>
      <c r="H367">
        <v>97.964600000000004</v>
      </c>
      <c r="I367">
        <v>97.224299999999999</v>
      </c>
      <c r="K367">
        <v>460</v>
      </c>
      <c r="L367">
        <v>92.829899999999995</v>
      </c>
      <c r="M367">
        <v>90.432199999999995</v>
      </c>
      <c r="N367">
        <v>90.890199999999993</v>
      </c>
      <c r="O367">
        <v>88.261799999999994</v>
      </c>
    </row>
    <row r="368" spans="1:15" x14ac:dyDescent="0.45">
      <c r="A368">
        <v>461</v>
      </c>
      <c r="B368">
        <v>100.066</v>
      </c>
      <c r="C368">
        <v>104.83</v>
      </c>
      <c r="D368">
        <v>105.321</v>
      </c>
      <c r="E368">
        <v>105.53400000000001</v>
      </c>
      <c r="F368">
        <v>109.905</v>
      </c>
      <c r="G368">
        <v>111.61199999999999</v>
      </c>
      <c r="H368">
        <v>112.15900000000001</v>
      </c>
      <c r="I368">
        <v>111.32899999999999</v>
      </c>
      <c r="K368">
        <v>461</v>
      </c>
      <c r="L368">
        <v>106.333</v>
      </c>
      <c r="M368">
        <v>103.51300000000001</v>
      </c>
      <c r="N368">
        <v>104.072</v>
      </c>
      <c r="O368">
        <v>101.057</v>
      </c>
    </row>
    <row r="369" spans="1:15" x14ac:dyDescent="0.45">
      <c r="A369">
        <v>462</v>
      </c>
      <c r="B369">
        <v>113.503</v>
      </c>
      <c r="C369">
        <v>118.964</v>
      </c>
      <c r="D369">
        <v>119.497</v>
      </c>
      <c r="E369">
        <v>119.70099999999999</v>
      </c>
      <c r="F369">
        <v>124.66</v>
      </c>
      <c r="G369">
        <v>126.61799999999999</v>
      </c>
      <c r="H369">
        <v>127.23399999999999</v>
      </c>
      <c r="I369">
        <v>126.29300000000001</v>
      </c>
      <c r="K369">
        <v>462</v>
      </c>
      <c r="L369">
        <v>120.67100000000001</v>
      </c>
      <c r="M369">
        <v>117.358</v>
      </c>
      <c r="N369">
        <v>118.084</v>
      </c>
      <c r="O369">
        <v>114.629</v>
      </c>
    </row>
    <row r="370" spans="1:15" x14ac:dyDescent="0.45">
      <c r="A370">
        <v>463</v>
      </c>
      <c r="B370">
        <v>127.446</v>
      </c>
      <c r="C370">
        <v>133.60400000000001</v>
      </c>
      <c r="D370">
        <v>134.21600000000001</v>
      </c>
      <c r="E370">
        <v>134.30500000000001</v>
      </c>
      <c r="F370">
        <v>139.887</v>
      </c>
      <c r="G370">
        <v>142.209</v>
      </c>
      <c r="H370">
        <v>142.86199999999999</v>
      </c>
      <c r="I370">
        <v>141.744</v>
      </c>
      <c r="K370">
        <v>463</v>
      </c>
      <c r="L370">
        <v>135.50800000000001</v>
      </c>
      <c r="M370">
        <v>131.684</v>
      </c>
      <c r="N370">
        <v>132.58099999999999</v>
      </c>
      <c r="O370">
        <v>128.661</v>
      </c>
    </row>
    <row r="371" spans="1:15" x14ac:dyDescent="0.45">
      <c r="A371">
        <v>464</v>
      </c>
      <c r="B371">
        <v>141.66900000000001</v>
      </c>
      <c r="C371">
        <v>148.542</v>
      </c>
      <c r="D371">
        <v>149.148</v>
      </c>
      <c r="E371">
        <v>149.29</v>
      </c>
      <c r="F371">
        <v>155.488</v>
      </c>
      <c r="G371">
        <v>158.09700000000001</v>
      </c>
      <c r="H371">
        <v>158.761</v>
      </c>
      <c r="I371">
        <v>157.57400000000001</v>
      </c>
      <c r="K371">
        <v>464</v>
      </c>
      <c r="L371">
        <v>150.65600000000001</v>
      </c>
      <c r="M371">
        <v>146.30600000000001</v>
      </c>
      <c r="N371">
        <v>147.33500000000001</v>
      </c>
      <c r="O371">
        <v>142.94900000000001</v>
      </c>
    </row>
    <row r="372" spans="1:15" x14ac:dyDescent="0.45">
      <c r="A372">
        <v>465</v>
      </c>
      <c r="B372">
        <v>155.839</v>
      </c>
      <c r="C372">
        <v>163.489</v>
      </c>
      <c r="D372">
        <v>164.06800000000001</v>
      </c>
      <c r="E372">
        <v>164.22800000000001</v>
      </c>
      <c r="F372">
        <v>171.13900000000001</v>
      </c>
      <c r="G372">
        <v>173.91800000000001</v>
      </c>
      <c r="H372">
        <v>174.684</v>
      </c>
      <c r="I372">
        <v>173.417</v>
      </c>
      <c r="K372">
        <v>465</v>
      </c>
      <c r="L372">
        <v>165.72900000000001</v>
      </c>
      <c r="M372">
        <v>160.995</v>
      </c>
      <c r="N372">
        <v>162.11099999999999</v>
      </c>
      <c r="O372">
        <v>157.304</v>
      </c>
    </row>
    <row r="373" spans="1:15" x14ac:dyDescent="0.45">
      <c r="A373">
        <v>466</v>
      </c>
      <c r="B373">
        <v>169.732</v>
      </c>
      <c r="C373">
        <v>178.09100000000001</v>
      </c>
      <c r="D373">
        <v>178.66300000000001</v>
      </c>
      <c r="E373">
        <v>178.86500000000001</v>
      </c>
      <c r="F373">
        <v>186.39</v>
      </c>
      <c r="G373">
        <v>189.44200000000001</v>
      </c>
      <c r="H373">
        <v>190.26599999999999</v>
      </c>
      <c r="I373">
        <v>188.93</v>
      </c>
      <c r="K373">
        <v>466</v>
      </c>
      <c r="L373">
        <v>180.482</v>
      </c>
      <c r="M373">
        <v>175.30099999999999</v>
      </c>
      <c r="N373">
        <v>176.54499999999999</v>
      </c>
      <c r="O373">
        <v>171.28299999999999</v>
      </c>
    </row>
    <row r="374" spans="1:15" x14ac:dyDescent="0.45">
      <c r="A374">
        <v>467</v>
      </c>
      <c r="B374">
        <v>183.03899999999999</v>
      </c>
      <c r="C374">
        <v>192.01400000000001</v>
      </c>
      <c r="D374">
        <v>192.62200000000001</v>
      </c>
      <c r="E374">
        <v>192.86</v>
      </c>
      <c r="F374">
        <v>200.97399999999999</v>
      </c>
      <c r="G374">
        <v>204.31399999999999</v>
      </c>
      <c r="H374">
        <v>205.16200000000001</v>
      </c>
      <c r="I374">
        <v>203.63200000000001</v>
      </c>
      <c r="K374">
        <v>467</v>
      </c>
      <c r="L374">
        <v>194.58799999999999</v>
      </c>
      <c r="M374">
        <v>188.96100000000001</v>
      </c>
      <c r="N374">
        <v>190.34</v>
      </c>
      <c r="O374">
        <v>184.626</v>
      </c>
    </row>
    <row r="375" spans="1:15" x14ac:dyDescent="0.45">
      <c r="A375">
        <v>468</v>
      </c>
      <c r="B375">
        <v>195.42099999999999</v>
      </c>
      <c r="C375">
        <v>204.99</v>
      </c>
      <c r="D375">
        <v>205.702</v>
      </c>
      <c r="E375">
        <v>205.886</v>
      </c>
      <c r="F375">
        <v>214.672</v>
      </c>
      <c r="G375">
        <v>218.2</v>
      </c>
      <c r="H375">
        <v>219.047</v>
      </c>
      <c r="I375">
        <v>217.40199999999999</v>
      </c>
      <c r="K375">
        <v>468</v>
      </c>
      <c r="L375">
        <v>207.76400000000001</v>
      </c>
      <c r="M375">
        <v>201.69900000000001</v>
      </c>
      <c r="N375">
        <v>203.24700000000001</v>
      </c>
      <c r="O375">
        <v>197.136</v>
      </c>
    </row>
    <row r="376" spans="1:15" x14ac:dyDescent="0.45">
      <c r="A376">
        <v>469</v>
      </c>
      <c r="B376">
        <v>206.52099999999999</v>
      </c>
      <c r="C376">
        <v>216.685</v>
      </c>
      <c r="D376">
        <v>217.43799999999999</v>
      </c>
      <c r="E376">
        <v>217.57900000000001</v>
      </c>
      <c r="F376">
        <v>226.92699999999999</v>
      </c>
      <c r="G376">
        <v>230.65100000000001</v>
      </c>
      <c r="H376">
        <v>231.524</v>
      </c>
      <c r="I376">
        <v>229.82300000000001</v>
      </c>
      <c r="K376">
        <v>469</v>
      </c>
      <c r="L376">
        <v>219.59800000000001</v>
      </c>
      <c r="M376">
        <v>213.11799999999999</v>
      </c>
      <c r="N376">
        <v>214.82300000000001</v>
      </c>
      <c r="O376">
        <v>208.358</v>
      </c>
    </row>
    <row r="377" spans="1:15" x14ac:dyDescent="0.45">
      <c r="A377">
        <v>470</v>
      </c>
      <c r="B377">
        <v>216.31</v>
      </c>
      <c r="C377">
        <v>227.02600000000001</v>
      </c>
      <c r="D377">
        <v>227.72399999999999</v>
      </c>
      <c r="E377">
        <v>227.89599999999999</v>
      </c>
      <c r="F377">
        <v>237.727</v>
      </c>
      <c r="G377">
        <v>241.59100000000001</v>
      </c>
      <c r="H377">
        <v>242.51499999999999</v>
      </c>
      <c r="I377">
        <v>240.71199999999999</v>
      </c>
      <c r="K377">
        <v>470</v>
      </c>
      <c r="L377">
        <v>230.036</v>
      </c>
      <c r="M377">
        <v>223.226</v>
      </c>
      <c r="N377">
        <v>225.029</v>
      </c>
      <c r="O377">
        <v>218.25299999999999</v>
      </c>
    </row>
    <row r="378" spans="1:15" x14ac:dyDescent="0.45">
      <c r="A378">
        <v>471</v>
      </c>
      <c r="B378">
        <v>224.56899999999999</v>
      </c>
      <c r="C378">
        <v>235.625</v>
      </c>
      <c r="D378">
        <v>236.33199999999999</v>
      </c>
      <c r="E378">
        <v>236.535</v>
      </c>
      <c r="F378">
        <v>246.76900000000001</v>
      </c>
      <c r="G378">
        <v>250.78700000000001</v>
      </c>
      <c r="H378">
        <v>251.64099999999999</v>
      </c>
      <c r="I378">
        <v>249.85900000000001</v>
      </c>
      <c r="K378">
        <v>471</v>
      </c>
      <c r="L378">
        <v>238.78800000000001</v>
      </c>
      <c r="M378">
        <v>231.673</v>
      </c>
      <c r="N378">
        <v>233.51300000000001</v>
      </c>
      <c r="O378">
        <v>226.59100000000001</v>
      </c>
    </row>
    <row r="379" spans="1:15" x14ac:dyDescent="0.45">
      <c r="A379">
        <v>472</v>
      </c>
      <c r="B379">
        <v>231.11</v>
      </c>
      <c r="C379">
        <v>242.44200000000001</v>
      </c>
      <c r="D379">
        <v>243.20500000000001</v>
      </c>
      <c r="E379">
        <v>243.41</v>
      </c>
      <c r="F379">
        <v>253.99100000000001</v>
      </c>
      <c r="G379">
        <v>258.04399999999998</v>
      </c>
      <c r="H379">
        <v>258.97000000000003</v>
      </c>
      <c r="I379">
        <v>257.06400000000002</v>
      </c>
      <c r="K379">
        <v>472</v>
      </c>
      <c r="L379">
        <v>245.714</v>
      </c>
      <c r="M379">
        <v>238.429</v>
      </c>
      <c r="N379">
        <v>240.30199999999999</v>
      </c>
      <c r="O379">
        <v>233.22499999999999</v>
      </c>
    </row>
    <row r="380" spans="1:15" x14ac:dyDescent="0.45">
      <c r="A380">
        <v>473</v>
      </c>
      <c r="B380">
        <v>236.04499999999999</v>
      </c>
      <c r="C380">
        <v>247.52500000000001</v>
      </c>
      <c r="D380">
        <v>248.45</v>
      </c>
      <c r="E380">
        <v>248.536</v>
      </c>
      <c r="F380">
        <v>259.30599999999998</v>
      </c>
      <c r="G380">
        <v>263.44900000000001</v>
      </c>
      <c r="H380">
        <v>264.48599999999999</v>
      </c>
      <c r="I380">
        <v>262.53199999999998</v>
      </c>
      <c r="K380">
        <v>473</v>
      </c>
      <c r="L380">
        <v>250.90899999999999</v>
      </c>
      <c r="M380">
        <v>243.381</v>
      </c>
      <c r="N380">
        <v>245.38399999999999</v>
      </c>
      <c r="O380">
        <v>238.14599999999999</v>
      </c>
    </row>
    <row r="381" spans="1:15" x14ac:dyDescent="0.45">
      <c r="A381">
        <v>474</v>
      </c>
      <c r="B381">
        <v>239.26</v>
      </c>
      <c r="C381">
        <v>250.79900000000001</v>
      </c>
      <c r="D381">
        <v>251.81899999999999</v>
      </c>
      <c r="E381">
        <v>251.83799999999999</v>
      </c>
      <c r="F381">
        <v>262.76799999999997</v>
      </c>
      <c r="G381">
        <v>266.98500000000001</v>
      </c>
      <c r="H381">
        <v>268.06</v>
      </c>
      <c r="I381">
        <v>266.029</v>
      </c>
      <c r="K381">
        <v>474</v>
      </c>
      <c r="L381">
        <v>254.25700000000001</v>
      </c>
      <c r="M381">
        <v>246.60599999999999</v>
      </c>
      <c r="N381">
        <v>248.655</v>
      </c>
      <c r="O381">
        <v>241.29</v>
      </c>
    </row>
    <row r="382" spans="1:15" x14ac:dyDescent="0.45">
      <c r="A382">
        <v>475</v>
      </c>
      <c r="B382">
        <v>240.952</v>
      </c>
      <c r="C382">
        <v>252.53700000000001</v>
      </c>
      <c r="D382">
        <v>253.59</v>
      </c>
      <c r="E382">
        <v>253.642</v>
      </c>
      <c r="F382">
        <v>264.59399999999999</v>
      </c>
      <c r="G382">
        <v>268.786</v>
      </c>
      <c r="H382">
        <v>269.89499999999998</v>
      </c>
      <c r="I382">
        <v>267.78800000000001</v>
      </c>
      <c r="K382">
        <v>475</v>
      </c>
      <c r="L382">
        <v>255.952</v>
      </c>
      <c r="M382">
        <v>248.352</v>
      </c>
      <c r="N382">
        <v>250.43799999999999</v>
      </c>
      <c r="O382">
        <v>242.99600000000001</v>
      </c>
    </row>
    <row r="383" spans="1:15" x14ac:dyDescent="0.45">
      <c r="A383">
        <v>476</v>
      </c>
      <c r="B383">
        <v>241.096</v>
      </c>
      <c r="C383">
        <v>252.70400000000001</v>
      </c>
      <c r="D383">
        <v>253.76400000000001</v>
      </c>
      <c r="E383">
        <v>253.81399999999999</v>
      </c>
      <c r="F383">
        <v>264.72199999999998</v>
      </c>
      <c r="G383">
        <v>268.87599999999998</v>
      </c>
      <c r="H383">
        <v>270.06700000000001</v>
      </c>
      <c r="I383">
        <v>267.93200000000002</v>
      </c>
      <c r="K383">
        <v>476</v>
      </c>
      <c r="L383">
        <v>256.09399999999999</v>
      </c>
      <c r="M383">
        <v>248.50899999999999</v>
      </c>
      <c r="N383">
        <v>250.58699999999999</v>
      </c>
      <c r="O383">
        <v>243.09899999999999</v>
      </c>
    </row>
    <row r="384" spans="1:15" x14ac:dyDescent="0.45">
      <c r="A384">
        <v>477</v>
      </c>
      <c r="B384">
        <v>240.072</v>
      </c>
      <c r="C384">
        <v>251.65100000000001</v>
      </c>
      <c r="D384">
        <v>252.72</v>
      </c>
      <c r="E384">
        <v>252.767</v>
      </c>
      <c r="F384">
        <v>263.56</v>
      </c>
      <c r="G384">
        <v>267.77999999999997</v>
      </c>
      <c r="H384">
        <v>268.928</v>
      </c>
      <c r="I384">
        <v>266.80900000000003</v>
      </c>
      <c r="K384">
        <v>477</v>
      </c>
      <c r="L384">
        <v>255.06399999999999</v>
      </c>
      <c r="M384">
        <v>247.53</v>
      </c>
      <c r="N384">
        <v>249.482</v>
      </c>
      <c r="O384">
        <v>242.04499999999999</v>
      </c>
    </row>
    <row r="385" spans="1:15" x14ac:dyDescent="0.45">
      <c r="A385">
        <v>478</v>
      </c>
      <c r="B385">
        <v>238.001</v>
      </c>
      <c r="C385">
        <v>249.40199999999999</v>
      </c>
      <c r="D385">
        <v>250.52500000000001</v>
      </c>
      <c r="E385">
        <v>250.55099999999999</v>
      </c>
      <c r="F385">
        <v>261.18599999999998</v>
      </c>
      <c r="G385">
        <v>265.416</v>
      </c>
      <c r="H385">
        <v>266.52600000000001</v>
      </c>
      <c r="I385">
        <v>264.42700000000002</v>
      </c>
      <c r="K385">
        <v>478</v>
      </c>
      <c r="L385">
        <v>252.77</v>
      </c>
      <c r="M385">
        <v>245.292</v>
      </c>
      <c r="N385">
        <v>247.26300000000001</v>
      </c>
      <c r="O385">
        <v>239.86199999999999</v>
      </c>
    </row>
    <row r="386" spans="1:15" x14ac:dyDescent="0.45">
      <c r="A386">
        <v>479</v>
      </c>
      <c r="B386">
        <v>235.16200000000001</v>
      </c>
      <c r="C386">
        <v>246.33699999999999</v>
      </c>
      <c r="D386">
        <v>247.524</v>
      </c>
      <c r="E386">
        <v>247.52799999999999</v>
      </c>
      <c r="F386">
        <v>257.97399999999999</v>
      </c>
      <c r="G386">
        <v>262.19400000000002</v>
      </c>
      <c r="H386">
        <v>263.25599999999997</v>
      </c>
      <c r="I386">
        <v>261.17899999999997</v>
      </c>
      <c r="K386">
        <v>479</v>
      </c>
      <c r="L386">
        <v>249.65799999999999</v>
      </c>
      <c r="M386">
        <v>242.34700000000001</v>
      </c>
      <c r="N386">
        <v>244.29400000000001</v>
      </c>
      <c r="O386">
        <v>236.899</v>
      </c>
    </row>
    <row r="387" spans="1:15" x14ac:dyDescent="0.45">
      <c r="A387">
        <v>480</v>
      </c>
      <c r="B387">
        <v>231.643</v>
      </c>
      <c r="C387">
        <v>242.68799999999999</v>
      </c>
      <c r="D387">
        <v>243.85599999999999</v>
      </c>
      <c r="E387">
        <v>243.84899999999999</v>
      </c>
      <c r="F387">
        <v>254.09200000000001</v>
      </c>
      <c r="G387">
        <v>258.25</v>
      </c>
      <c r="H387">
        <v>259.28199999999998</v>
      </c>
      <c r="I387">
        <v>257.17599999999999</v>
      </c>
      <c r="K387">
        <v>480</v>
      </c>
      <c r="L387">
        <v>245.83099999999999</v>
      </c>
      <c r="M387">
        <v>238.733</v>
      </c>
      <c r="N387">
        <v>240.565</v>
      </c>
      <c r="O387">
        <v>233.27</v>
      </c>
    </row>
    <row r="388" spans="1:15" x14ac:dyDescent="0.45">
      <c r="A388">
        <v>481</v>
      </c>
      <c r="B388">
        <v>227.68600000000001</v>
      </c>
      <c r="C388">
        <v>238.643</v>
      </c>
      <c r="D388">
        <v>239.74</v>
      </c>
      <c r="E388">
        <v>239.786</v>
      </c>
      <c r="F388">
        <v>249.87100000000001</v>
      </c>
      <c r="G388">
        <v>253.87700000000001</v>
      </c>
      <c r="H388">
        <v>254.86500000000001</v>
      </c>
      <c r="I388">
        <v>252.79499999999999</v>
      </c>
      <c r="K388">
        <v>481</v>
      </c>
      <c r="L388">
        <v>241.67500000000001</v>
      </c>
      <c r="M388">
        <v>234.74299999999999</v>
      </c>
      <c r="N388">
        <v>236.548</v>
      </c>
      <c r="O388">
        <v>229.316</v>
      </c>
    </row>
    <row r="389" spans="1:15" x14ac:dyDescent="0.45">
      <c r="A389">
        <v>482</v>
      </c>
      <c r="B389">
        <v>223.61099999999999</v>
      </c>
      <c r="C389">
        <v>234.363</v>
      </c>
      <c r="D389">
        <v>235.44300000000001</v>
      </c>
      <c r="E389">
        <v>235.44900000000001</v>
      </c>
      <c r="F389">
        <v>245.40899999999999</v>
      </c>
      <c r="G389">
        <v>249.25700000000001</v>
      </c>
      <c r="H389">
        <v>250.18199999999999</v>
      </c>
      <c r="I389">
        <v>248.13399999999999</v>
      </c>
      <c r="K389">
        <v>482</v>
      </c>
      <c r="L389">
        <v>237.30699999999999</v>
      </c>
      <c r="M389">
        <v>230.53200000000001</v>
      </c>
      <c r="N389">
        <v>232.267</v>
      </c>
      <c r="O389">
        <v>225.185</v>
      </c>
    </row>
    <row r="390" spans="1:15" x14ac:dyDescent="0.45">
      <c r="A390">
        <v>483</v>
      </c>
      <c r="B390">
        <v>219.52199999999999</v>
      </c>
      <c r="C390">
        <v>230.065</v>
      </c>
      <c r="D390">
        <v>231.12700000000001</v>
      </c>
      <c r="E390">
        <v>231.12299999999999</v>
      </c>
      <c r="F390">
        <v>240.76</v>
      </c>
      <c r="G390">
        <v>244.53200000000001</v>
      </c>
      <c r="H390">
        <v>245.511</v>
      </c>
      <c r="I390">
        <v>243.41300000000001</v>
      </c>
      <c r="K390">
        <v>483</v>
      </c>
      <c r="L390">
        <v>232.95099999999999</v>
      </c>
      <c r="M390">
        <v>226.23099999999999</v>
      </c>
      <c r="N390">
        <v>227.95400000000001</v>
      </c>
      <c r="O390">
        <v>220.99299999999999</v>
      </c>
    </row>
    <row r="391" spans="1:15" x14ac:dyDescent="0.45">
      <c r="A391">
        <v>484</v>
      </c>
      <c r="B391">
        <v>215.477</v>
      </c>
      <c r="C391">
        <v>225.84800000000001</v>
      </c>
      <c r="D391">
        <v>226.875</v>
      </c>
      <c r="E391">
        <v>226.82499999999999</v>
      </c>
      <c r="F391">
        <v>236.26300000000001</v>
      </c>
      <c r="G391">
        <v>239.98599999999999</v>
      </c>
      <c r="H391">
        <v>240.92599999999999</v>
      </c>
      <c r="I391">
        <v>238.90299999999999</v>
      </c>
      <c r="K391">
        <v>484</v>
      </c>
      <c r="L391">
        <v>228.672</v>
      </c>
      <c r="M391">
        <v>222.01499999999999</v>
      </c>
      <c r="N391">
        <v>223.75299999999999</v>
      </c>
      <c r="O391">
        <v>216.875</v>
      </c>
    </row>
    <row r="392" spans="1:15" x14ac:dyDescent="0.45">
      <c r="A392">
        <v>485</v>
      </c>
      <c r="B392">
        <v>211.66900000000001</v>
      </c>
      <c r="C392">
        <v>221.76400000000001</v>
      </c>
      <c r="D392">
        <v>222.82</v>
      </c>
      <c r="E392">
        <v>222.768</v>
      </c>
      <c r="F392">
        <v>231.98</v>
      </c>
      <c r="G392">
        <v>235.565</v>
      </c>
      <c r="H392">
        <v>236.553</v>
      </c>
      <c r="I392">
        <v>234.55500000000001</v>
      </c>
      <c r="K392">
        <v>485</v>
      </c>
      <c r="L392">
        <v>224.55199999999999</v>
      </c>
      <c r="M392">
        <v>217.99</v>
      </c>
      <c r="N392">
        <v>219.72300000000001</v>
      </c>
      <c r="O392">
        <v>212.94900000000001</v>
      </c>
    </row>
    <row r="393" spans="1:15" x14ac:dyDescent="0.45">
      <c r="A393">
        <v>486</v>
      </c>
      <c r="B393">
        <v>208.08199999999999</v>
      </c>
      <c r="C393">
        <v>218</v>
      </c>
      <c r="D393">
        <v>219.01400000000001</v>
      </c>
      <c r="E393">
        <v>218.90600000000001</v>
      </c>
      <c r="F393">
        <v>227.92400000000001</v>
      </c>
      <c r="G393">
        <v>231.38800000000001</v>
      </c>
      <c r="H393">
        <v>232.44800000000001</v>
      </c>
      <c r="I393">
        <v>230.42500000000001</v>
      </c>
      <c r="K393">
        <v>486</v>
      </c>
      <c r="L393">
        <v>220.65199999999999</v>
      </c>
      <c r="M393">
        <v>214.249</v>
      </c>
      <c r="N393">
        <v>215.946</v>
      </c>
      <c r="O393">
        <v>209.316</v>
      </c>
    </row>
    <row r="394" spans="1:15" x14ac:dyDescent="0.45">
      <c r="A394">
        <v>487</v>
      </c>
      <c r="B394">
        <v>204.614</v>
      </c>
      <c r="C394">
        <v>214.4</v>
      </c>
      <c r="D394">
        <v>215.44399999999999</v>
      </c>
      <c r="E394">
        <v>215.21600000000001</v>
      </c>
      <c r="F394">
        <v>224.07300000000001</v>
      </c>
      <c r="G394">
        <v>227.458</v>
      </c>
      <c r="H394">
        <v>228.49199999999999</v>
      </c>
      <c r="I394">
        <v>226.52799999999999</v>
      </c>
      <c r="K394">
        <v>487</v>
      </c>
      <c r="L394">
        <v>217.02099999999999</v>
      </c>
      <c r="M394">
        <v>210.68</v>
      </c>
      <c r="N394">
        <v>212.36500000000001</v>
      </c>
      <c r="O394">
        <v>205.82599999999999</v>
      </c>
    </row>
    <row r="395" spans="1:15" x14ac:dyDescent="0.45">
      <c r="A395">
        <v>488</v>
      </c>
      <c r="B395">
        <v>201.26900000000001</v>
      </c>
      <c r="C395">
        <v>210.89599999999999</v>
      </c>
      <c r="D395">
        <v>211.94800000000001</v>
      </c>
      <c r="E395">
        <v>211.65199999999999</v>
      </c>
      <c r="F395">
        <v>220.38300000000001</v>
      </c>
      <c r="G395">
        <v>223.65100000000001</v>
      </c>
      <c r="H395">
        <v>224.702</v>
      </c>
      <c r="I395">
        <v>222.75899999999999</v>
      </c>
      <c r="K395">
        <v>488</v>
      </c>
      <c r="L395">
        <v>213.517</v>
      </c>
      <c r="M395">
        <v>207.16499999999999</v>
      </c>
      <c r="N395">
        <v>208.827</v>
      </c>
      <c r="O395">
        <v>202.49100000000001</v>
      </c>
    </row>
    <row r="396" spans="1:15" x14ac:dyDescent="0.45">
      <c r="A396">
        <v>489</v>
      </c>
      <c r="B396">
        <v>197.94</v>
      </c>
      <c r="C396">
        <v>207.386</v>
      </c>
      <c r="D396">
        <v>208.47499999999999</v>
      </c>
      <c r="E396">
        <v>208.136</v>
      </c>
      <c r="F396">
        <v>216.66399999999999</v>
      </c>
      <c r="G396">
        <v>219.904</v>
      </c>
      <c r="H396">
        <v>220.88</v>
      </c>
      <c r="I396">
        <v>219.042</v>
      </c>
      <c r="K396">
        <v>489</v>
      </c>
      <c r="L396">
        <v>210.024</v>
      </c>
      <c r="M396">
        <v>203.73099999999999</v>
      </c>
      <c r="N396">
        <v>205.39500000000001</v>
      </c>
      <c r="O396">
        <v>199.16900000000001</v>
      </c>
    </row>
    <row r="397" spans="1:15" x14ac:dyDescent="0.45">
      <c r="A397">
        <v>490</v>
      </c>
      <c r="B397">
        <v>194.62</v>
      </c>
      <c r="C397">
        <v>203.82400000000001</v>
      </c>
      <c r="D397">
        <v>204.92400000000001</v>
      </c>
      <c r="E397">
        <v>204.61199999999999</v>
      </c>
      <c r="F397">
        <v>212.834</v>
      </c>
      <c r="G397">
        <v>216.08699999999999</v>
      </c>
      <c r="H397">
        <v>217.05099999999999</v>
      </c>
      <c r="I397">
        <v>215.251</v>
      </c>
      <c r="K397">
        <v>490</v>
      </c>
      <c r="L397">
        <v>206.43600000000001</v>
      </c>
      <c r="M397">
        <v>200.25</v>
      </c>
      <c r="N397">
        <v>201.90799999999999</v>
      </c>
      <c r="O397">
        <v>195.71899999999999</v>
      </c>
    </row>
    <row r="398" spans="1:15" x14ac:dyDescent="0.45">
      <c r="A398">
        <v>491</v>
      </c>
      <c r="B398">
        <v>191.11799999999999</v>
      </c>
      <c r="C398">
        <v>200.12</v>
      </c>
      <c r="D398">
        <v>201.18299999999999</v>
      </c>
      <c r="E398">
        <v>200.9</v>
      </c>
      <c r="F398">
        <v>208.905</v>
      </c>
      <c r="G398">
        <v>212.09899999999999</v>
      </c>
      <c r="H398">
        <v>213.04400000000001</v>
      </c>
      <c r="I398">
        <v>211.29400000000001</v>
      </c>
      <c r="K398">
        <v>491</v>
      </c>
      <c r="L398">
        <v>202.691</v>
      </c>
      <c r="M398">
        <v>196.52799999999999</v>
      </c>
      <c r="N398">
        <v>198.214</v>
      </c>
      <c r="O398">
        <v>192.07</v>
      </c>
    </row>
    <row r="399" spans="1:15" x14ac:dyDescent="0.45">
      <c r="A399">
        <v>492</v>
      </c>
      <c r="B399">
        <v>187.26900000000001</v>
      </c>
      <c r="C399">
        <v>196.07900000000001</v>
      </c>
      <c r="D399">
        <v>197.17699999999999</v>
      </c>
      <c r="E399">
        <v>196.905</v>
      </c>
      <c r="F399">
        <v>204.69499999999999</v>
      </c>
      <c r="G399">
        <v>207.83799999999999</v>
      </c>
      <c r="H399">
        <v>208.72399999999999</v>
      </c>
      <c r="I399">
        <v>206.976</v>
      </c>
      <c r="K399">
        <v>492</v>
      </c>
      <c r="L399">
        <v>198.624</v>
      </c>
      <c r="M399">
        <v>192.566</v>
      </c>
      <c r="N399">
        <v>194.24199999999999</v>
      </c>
      <c r="O399">
        <v>188.203</v>
      </c>
    </row>
    <row r="400" spans="1:15" x14ac:dyDescent="0.45">
      <c r="A400">
        <v>493</v>
      </c>
      <c r="B400">
        <v>183.095</v>
      </c>
      <c r="C400">
        <v>191.751</v>
      </c>
      <c r="D400">
        <v>192.822</v>
      </c>
      <c r="E400">
        <v>192.57400000000001</v>
      </c>
      <c r="F400">
        <v>200.13900000000001</v>
      </c>
      <c r="G400">
        <v>203.24799999999999</v>
      </c>
      <c r="H400">
        <v>204.07599999999999</v>
      </c>
      <c r="I400">
        <v>202.352</v>
      </c>
      <c r="K400">
        <v>493</v>
      </c>
      <c r="L400">
        <v>194.21299999999999</v>
      </c>
      <c r="M400">
        <v>188.33699999999999</v>
      </c>
      <c r="N400">
        <v>190.018</v>
      </c>
      <c r="O400">
        <v>184.03</v>
      </c>
    </row>
    <row r="401" spans="1:15" x14ac:dyDescent="0.45">
      <c r="A401">
        <v>494</v>
      </c>
      <c r="B401">
        <v>178.614</v>
      </c>
      <c r="C401">
        <v>187.04300000000001</v>
      </c>
      <c r="D401">
        <v>188.15600000000001</v>
      </c>
      <c r="E401">
        <v>187.94</v>
      </c>
      <c r="F401">
        <v>195.25299999999999</v>
      </c>
      <c r="G401">
        <v>198.28700000000001</v>
      </c>
      <c r="H401">
        <v>199.09</v>
      </c>
      <c r="I401">
        <v>197.41300000000001</v>
      </c>
      <c r="K401">
        <v>494</v>
      </c>
      <c r="L401">
        <v>189.47800000000001</v>
      </c>
      <c r="M401">
        <v>183.75700000000001</v>
      </c>
      <c r="N401">
        <v>185.43799999999999</v>
      </c>
      <c r="O401">
        <v>179.58199999999999</v>
      </c>
    </row>
    <row r="402" spans="1:15" x14ac:dyDescent="0.45">
      <c r="A402">
        <v>495</v>
      </c>
      <c r="B402">
        <v>173.93700000000001</v>
      </c>
      <c r="C402">
        <v>182.13399999999999</v>
      </c>
      <c r="D402">
        <v>183.249</v>
      </c>
      <c r="E402">
        <v>183.08500000000001</v>
      </c>
      <c r="F402">
        <v>190.149</v>
      </c>
      <c r="G402">
        <v>193.04599999999999</v>
      </c>
      <c r="H402">
        <v>193.81800000000001</v>
      </c>
      <c r="I402">
        <v>192.184</v>
      </c>
      <c r="K402">
        <v>495</v>
      </c>
      <c r="L402">
        <v>184.50399999999999</v>
      </c>
      <c r="M402">
        <v>178.99100000000001</v>
      </c>
      <c r="N402">
        <v>180.63</v>
      </c>
      <c r="O402">
        <v>174.874</v>
      </c>
    </row>
    <row r="403" spans="1:15" x14ac:dyDescent="0.45">
      <c r="A403">
        <v>496</v>
      </c>
      <c r="B403">
        <v>169.191</v>
      </c>
      <c r="C403">
        <v>177.143</v>
      </c>
      <c r="D403">
        <v>178.2</v>
      </c>
      <c r="E403">
        <v>178.12100000000001</v>
      </c>
      <c r="F403">
        <v>184.83799999999999</v>
      </c>
      <c r="G403">
        <v>187.71799999999999</v>
      </c>
      <c r="H403">
        <v>188.4</v>
      </c>
      <c r="I403">
        <v>186.83799999999999</v>
      </c>
      <c r="K403">
        <v>496</v>
      </c>
      <c r="L403">
        <v>179.44200000000001</v>
      </c>
      <c r="M403">
        <v>174.12299999999999</v>
      </c>
      <c r="N403">
        <v>175.66900000000001</v>
      </c>
      <c r="O403">
        <v>169.99</v>
      </c>
    </row>
    <row r="404" spans="1:15" x14ac:dyDescent="0.45">
      <c r="A404">
        <v>497</v>
      </c>
      <c r="B404">
        <v>164.422</v>
      </c>
      <c r="C404">
        <v>172.1</v>
      </c>
      <c r="D404">
        <v>173.18</v>
      </c>
      <c r="E404">
        <v>173.10300000000001</v>
      </c>
      <c r="F404">
        <v>179.63399999999999</v>
      </c>
      <c r="G404">
        <v>182.39599999999999</v>
      </c>
      <c r="H404">
        <v>183.09100000000001</v>
      </c>
      <c r="I404">
        <v>181.49199999999999</v>
      </c>
      <c r="K404">
        <v>497</v>
      </c>
      <c r="L404">
        <v>174.40799999999999</v>
      </c>
      <c r="M404">
        <v>169.22900000000001</v>
      </c>
      <c r="N404">
        <v>170.79300000000001</v>
      </c>
      <c r="O404">
        <v>165.16</v>
      </c>
    </row>
    <row r="405" spans="1:15" x14ac:dyDescent="0.45">
      <c r="A405">
        <v>498</v>
      </c>
      <c r="B405">
        <v>159.821</v>
      </c>
      <c r="C405">
        <v>167.30799999999999</v>
      </c>
      <c r="D405">
        <v>168.30500000000001</v>
      </c>
      <c r="E405">
        <v>168.221</v>
      </c>
      <c r="F405">
        <v>174.55699999999999</v>
      </c>
      <c r="G405">
        <v>177.17699999999999</v>
      </c>
      <c r="H405">
        <v>177.892</v>
      </c>
      <c r="I405">
        <v>176.22499999999999</v>
      </c>
      <c r="K405">
        <v>498</v>
      </c>
      <c r="L405">
        <v>169.50200000000001</v>
      </c>
      <c r="M405">
        <v>164.45599999999999</v>
      </c>
      <c r="N405">
        <v>165.99100000000001</v>
      </c>
      <c r="O405">
        <v>160.44999999999999</v>
      </c>
    </row>
    <row r="406" spans="1:15" x14ac:dyDescent="0.45">
      <c r="A406">
        <v>499</v>
      </c>
      <c r="B406">
        <v>155.511</v>
      </c>
      <c r="C406">
        <v>162.756</v>
      </c>
      <c r="D406">
        <v>163.72900000000001</v>
      </c>
      <c r="E406">
        <v>163.69200000000001</v>
      </c>
      <c r="F406">
        <v>169.71100000000001</v>
      </c>
      <c r="G406">
        <v>172.26499999999999</v>
      </c>
      <c r="H406">
        <v>172.92099999999999</v>
      </c>
      <c r="I406">
        <v>171.25899999999999</v>
      </c>
      <c r="K406">
        <v>499</v>
      </c>
      <c r="L406">
        <v>164.87700000000001</v>
      </c>
      <c r="M406">
        <v>160.06200000000001</v>
      </c>
      <c r="N406">
        <v>161.52799999999999</v>
      </c>
      <c r="O406">
        <v>156.065</v>
      </c>
    </row>
    <row r="407" spans="1:15" x14ac:dyDescent="0.45">
      <c r="A407">
        <v>500</v>
      </c>
      <c r="B407">
        <v>151.654</v>
      </c>
      <c r="C407">
        <v>158.666</v>
      </c>
      <c r="D407">
        <v>159.70400000000001</v>
      </c>
      <c r="E407">
        <v>159.637</v>
      </c>
      <c r="F407">
        <v>165.37899999999999</v>
      </c>
      <c r="G407">
        <v>167.83</v>
      </c>
      <c r="H407">
        <v>168.48</v>
      </c>
      <c r="I407">
        <v>166.863</v>
      </c>
      <c r="K407">
        <v>500</v>
      </c>
      <c r="L407">
        <v>160.75200000000001</v>
      </c>
      <c r="M407">
        <v>156.14699999999999</v>
      </c>
      <c r="N407">
        <v>157.47499999999999</v>
      </c>
      <c r="O407">
        <v>152.16900000000001</v>
      </c>
    </row>
    <row r="408" spans="1:15" x14ac:dyDescent="0.45">
      <c r="A408">
        <v>501</v>
      </c>
      <c r="B408">
        <v>148.36799999999999</v>
      </c>
      <c r="C408">
        <v>155.18700000000001</v>
      </c>
      <c r="D408">
        <v>156.16900000000001</v>
      </c>
      <c r="E408">
        <v>156.126</v>
      </c>
      <c r="F408">
        <v>161.61000000000001</v>
      </c>
      <c r="G408">
        <v>163.916</v>
      </c>
      <c r="H408">
        <v>164.50700000000001</v>
      </c>
      <c r="I408">
        <v>163.01900000000001</v>
      </c>
      <c r="K408">
        <v>501</v>
      </c>
      <c r="L408">
        <v>157.172</v>
      </c>
      <c r="M408">
        <v>152.67599999999999</v>
      </c>
      <c r="N408">
        <v>153.96600000000001</v>
      </c>
      <c r="O408">
        <v>148.816</v>
      </c>
    </row>
    <row r="409" spans="1:15" x14ac:dyDescent="0.45">
      <c r="A409">
        <v>502</v>
      </c>
      <c r="B409">
        <v>145.672</v>
      </c>
      <c r="C409">
        <v>152.34299999999999</v>
      </c>
      <c r="D409">
        <v>153.27099999999999</v>
      </c>
      <c r="E409">
        <v>153.16900000000001</v>
      </c>
      <c r="F409">
        <v>158.458</v>
      </c>
      <c r="G409">
        <v>160.61799999999999</v>
      </c>
      <c r="H409">
        <v>161.173</v>
      </c>
      <c r="I409">
        <v>159.72800000000001</v>
      </c>
      <c r="K409">
        <v>502</v>
      </c>
      <c r="L409">
        <v>154.244</v>
      </c>
      <c r="M409">
        <v>149.87700000000001</v>
      </c>
      <c r="N409">
        <v>151.05500000000001</v>
      </c>
      <c r="O409">
        <v>146.01</v>
      </c>
    </row>
    <row r="410" spans="1:15" x14ac:dyDescent="0.45">
      <c r="A410">
        <v>503</v>
      </c>
      <c r="B410">
        <v>143.58600000000001</v>
      </c>
      <c r="C410">
        <v>150.12299999999999</v>
      </c>
      <c r="D410">
        <v>151.01400000000001</v>
      </c>
      <c r="E410">
        <v>150.86099999999999</v>
      </c>
      <c r="F410">
        <v>155.959</v>
      </c>
      <c r="G410">
        <v>157.97499999999999</v>
      </c>
      <c r="H410">
        <v>158.46799999999999</v>
      </c>
      <c r="I410">
        <v>157.018</v>
      </c>
      <c r="K410">
        <v>503</v>
      </c>
      <c r="L410">
        <v>151.971</v>
      </c>
      <c r="M410">
        <v>147.65100000000001</v>
      </c>
      <c r="N410">
        <v>148.82300000000001</v>
      </c>
      <c r="O410">
        <v>143.845</v>
      </c>
    </row>
    <row r="411" spans="1:15" x14ac:dyDescent="0.45">
      <c r="A411">
        <v>504</v>
      </c>
      <c r="B411">
        <v>142.17599999999999</v>
      </c>
      <c r="C411">
        <v>148.495</v>
      </c>
      <c r="D411">
        <v>149.422</v>
      </c>
      <c r="E411">
        <v>149.21600000000001</v>
      </c>
      <c r="F411">
        <v>154.06299999999999</v>
      </c>
      <c r="G411">
        <v>155.96199999999999</v>
      </c>
      <c r="H411">
        <v>156.38</v>
      </c>
      <c r="I411">
        <v>155</v>
      </c>
      <c r="K411">
        <v>504</v>
      </c>
      <c r="L411">
        <v>150.36600000000001</v>
      </c>
      <c r="M411">
        <v>146.137</v>
      </c>
      <c r="N411">
        <v>147.26400000000001</v>
      </c>
      <c r="O411">
        <v>142.27699999999999</v>
      </c>
    </row>
    <row r="412" spans="1:15" x14ac:dyDescent="0.45">
      <c r="A412">
        <v>505</v>
      </c>
      <c r="B412">
        <v>141.33600000000001</v>
      </c>
      <c r="C412">
        <v>147.595</v>
      </c>
      <c r="D412">
        <v>148.45599999999999</v>
      </c>
      <c r="E412">
        <v>148.22499999999999</v>
      </c>
      <c r="F412">
        <v>152.71299999999999</v>
      </c>
      <c r="G412">
        <v>154.529</v>
      </c>
      <c r="H412">
        <v>154.88800000000001</v>
      </c>
      <c r="I412">
        <v>153.49700000000001</v>
      </c>
      <c r="K412">
        <v>505</v>
      </c>
      <c r="L412">
        <v>149.386</v>
      </c>
      <c r="M412">
        <v>145.21600000000001</v>
      </c>
      <c r="N412">
        <v>146.34299999999999</v>
      </c>
      <c r="O412">
        <v>141.36000000000001</v>
      </c>
    </row>
    <row r="413" spans="1:15" x14ac:dyDescent="0.45">
      <c r="A413">
        <v>506</v>
      </c>
      <c r="B413">
        <v>141.113</v>
      </c>
      <c r="C413">
        <v>147.34899999999999</v>
      </c>
      <c r="D413">
        <v>148.197</v>
      </c>
      <c r="E413">
        <v>147.84399999999999</v>
      </c>
      <c r="F413">
        <v>151.92500000000001</v>
      </c>
      <c r="G413">
        <v>153.59</v>
      </c>
      <c r="H413">
        <v>153.84100000000001</v>
      </c>
      <c r="I413">
        <v>152.52799999999999</v>
      </c>
      <c r="K413">
        <v>506</v>
      </c>
      <c r="L413">
        <v>149.02000000000001</v>
      </c>
      <c r="M413">
        <v>144.90799999999999</v>
      </c>
      <c r="N413">
        <v>146.01599999999999</v>
      </c>
      <c r="O413">
        <v>141.023</v>
      </c>
    </row>
    <row r="414" spans="1:15" x14ac:dyDescent="0.45">
      <c r="A414">
        <v>507</v>
      </c>
      <c r="B414">
        <v>141.458</v>
      </c>
      <c r="C414">
        <v>147.68199999999999</v>
      </c>
      <c r="D414">
        <v>148.494</v>
      </c>
      <c r="E414">
        <v>148.03700000000001</v>
      </c>
      <c r="F414">
        <v>151.749</v>
      </c>
      <c r="G414">
        <v>153.185</v>
      </c>
      <c r="H414">
        <v>153.30600000000001</v>
      </c>
      <c r="I414">
        <v>152.024</v>
      </c>
      <c r="K414">
        <v>507</v>
      </c>
      <c r="L414">
        <v>149.32300000000001</v>
      </c>
      <c r="M414">
        <v>145.22399999999999</v>
      </c>
      <c r="N414">
        <v>146.28200000000001</v>
      </c>
      <c r="O414">
        <v>141.24199999999999</v>
      </c>
    </row>
    <row r="415" spans="1:15" x14ac:dyDescent="0.45">
      <c r="A415">
        <v>508</v>
      </c>
      <c r="B415">
        <v>142.34</v>
      </c>
      <c r="C415">
        <v>148.59700000000001</v>
      </c>
      <c r="D415">
        <v>149.34200000000001</v>
      </c>
      <c r="E415">
        <v>148.77199999999999</v>
      </c>
      <c r="F415">
        <v>152.03899999999999</v>
      </c>
      <c r="G415">
        <v>153.251</v>
      </c>
      <c r="H415">
        <v>153.20099999999999</v>
      </c>
      <c r="I415">
        <v>151.9</v>
      </c>
      <c r="K415">
        <v>508</v>
      </c>
      <c r="L415">
        <v>150.15100000000001</v>
      </c>
      <c r="M415">
        <v>146.125</v>
      </c>
      <c r="N415">
        <v>147.11099999999999</v>
      </c>
      <c r="O415">
        <v>141.97900000000001</v>
      </c>
    </row>
    <row r="416" spans="1:15" x14ac:dyDescent="0.45">
      <c r="A416">
        <v>509</v>
      </c>
      <c r="B416">
        <v>143.857</v>
      </c>
      <c r="C416">
        <v>150.078</v>
      </c>
      <c r="D416">
        <v>150.827</v>
      </c>
      <c r="E416">
        <v>150.119</v>
      </c>
      <c r="F416">
        <v>152.77500000000001</v>
      </c>
      <c r="G416">
        <v>153.66999999999999</v>
      </c>
      <c r="H416">
        <v>153.50700000000001</v>
      </c>
      <c r="I416">
        <v>152.18299999999999</v>
      </c>
      <c r="K416">
        <v>509</v>
      </c>
      <c r="L416">
        <v>151.65199999999999</v>
      </c>
      <c r="M416">
        <v>147.60900000000001</v>
      </c>
      <c r="N416">
        <v>148.506</v>
      </c>
      <c r="O416">
        <v>143.24199999999999</v>
      </c>
    </row>
    <row r="417" spans="1:15" x14ac:dyDescent="0.45">
      <c r="A417">
        <v>510</v>
      </c>
      <c r="B417">
        <v>145.94399999999999</v>
      </c>
      <c r="C417">
        <v>152.142</v>
      </c>
      <c r="D417">
        <v>152.803</v>
      </c>
      <c r="E417">
        <v>152.035</v>
      </c>
      <c r="F417">
        <v>153.98699999999999</v>
      </c>
      <c r="G417">
        <v>154.51300000000001</v>
      </c>
      <c r="H417">
        <v>154.155</v>
      </c>
      <c r="I417">
        <v>152.79900000000001</v>
      </c>
      <c r="K417">
        <v>510</v>
      </c>
      <c r="L417">
        <v>153.702</v>
      </c>
      <c r="M417">
        <v>149.65899999999999</v>
      </c>
      <c r="N417">
        <v>150.46700000000001</v>
      </c>
      <c r="O417">
        <v>145.048</v>
      </c>
    </row>
    <row r="418" spans="1:15" x14ac:dyDescent="0.45">
      <c r="A418">
        <v>511</v>
      </c>
      <c r="B418">
        <v>148.64400000000001</v>
      </c>
      <c r="C418">
        <v>154.827</v>
      </c>
      <c r="D418">
        <v>155.42400000000001</v>
      </c>
      <c r="E418">
        <v>154.536</v>
      </c>
      <c r="F418">
        <v>155.666</v>
      </c>
      <c r="G418">
        <v>155.79599999999999</v>
      </c>
      <c r="H418">
        <v>155.191</v>
      </c>
      <c r="I418">
        <v>153.845</v>
      </c>
      <c r="K418">
        <v>511</v>
      </c>
      <c r="L418">
        <v>156.434</v>
      </c>
      <c r="M418">
        <v>152.34299999999999</v>
      </c>
      <c r="N418">
        <v>152.99799999999999</v>
      </c>
      <c r="O418">
        <v>147.44200000000001</v>
      </c>
    </row>
    <row r="419" spans="1:15" x14ac:dyDescent="0.45">
      <c r="A419">
        <v>512</v>
      </c>
      <c r="B419">
        <v>151.989</v>
      </c>
      <c r="C419">
        <v>158.209</v>
      </c>
      <c r="D419">
        <v>158.71600000000001</v>
      </c>
      <c r="E419">
        <v>157.73099999999999</v>
      </c>
      <c r="F419">
        <v>157.892</v>
      </c>
      <c r="G419">
        <v>157.46299999999999</v>
      </c>
      <c r="H419">
        <v>156.65199999999999</v>
      </c>
      <c r="I419">
        <v>155.28399999999999</v>
      </c>
      <c r="K419">
        <v>512</v>
      </c>
      <c r="L419">
        <v>159.80500000000001</v>
      </c>
      <c r="M419">
        <v>155.62</v>
      </c>
      <c r="N419">
        <v>156.13399999999999</v>
      </c>
      <c r="O419">
        <v>150.429</v>
      </c>
    </row>
    <row r="420" spans="1:15" x14ac:dyDescent="0.45">
      <c r="A420">
        <v>513</v>
      </c>
      <c r="B420">
        <v>155.941</v>
      </c>
      <c r="C420">
        <v>162.26599999999999</v>
      </c>
      <c r="D420">
        <v>162.63499999999999</v>
      </c>
      <c r="E420">
        <v>161.51900000000001</v>
      </c>
      <c r="F420">
        <v>160.62700000000001</v>
      </c>
      <c r="G420">
        <v>159.637</v>
      </c>
      <c r="H420">
        <v>158.548</v>
      </c>
      <c r="I420">
        <v>157.14599999999999</v>
      </c>
      <c r="K420">
        <v>513</v>
      </c>
      <c r="L420">
        <v>163.881</v>
      </c>
      <c r="M420">
        <v>159.58699999999999</v>
      </c>
      <c r="N420">
        <v>159.965</v>
      </c>
      <c r="O420">
        <v>153.999</v>
      </c>
    </row>
    <row r="421" spans="1:15" x14ac:dyDescent="0.45">
      <c r="A421">
        <v>514</v>
      </c>
      <c r="B421">
        <v>160.62700000000001</v>
      </c>
      <c r="C421">
        <v>167.07</v>
      </c>
      <c r="D421">
        <v>167.27600000000001</v>
      </c>
      <c r="E421">
        <v>165.99299999999999</v>
      </c>
      <c r="F421">
        <v>163.99100000000001</v>
      </c>
      <c r="G421">
        <v>162.357</v>
      </c>
      <c r="H421">
        <v>160.97499999999999</v>
      </c>
      <c r="I421">
        <v>159.524</v>
      </c>
      <c r="K421">
        <v>514</v>
      </c>
      <c r="L421">
        <v>168.721</v>
      </c>
      <c r="M421">
        <v>164.33799999999999</v>
      </c>
      <c r="N421">
        <v>164.53100000000001</v>
      </c>
      <c r="O421">
        <v>158.28200000000001</v>
      </c>
    </row>
    <row r="422" spans="1:15" x14ac:dyDescent="0.45">
      <c r="A422">
        <v>515</v>
      </c>
      <c r="B422">
        <v>165.92699999999999</v>
      </c>
      <c r="C422">
        <v>172.52099999999999</v>
      </c>
      <c r="D422">
        <v>172.60300000000001</v>
      </c>
      <c r="E422">
        <v>171.14</v>
      </c>
      <c r="F422">
        <v>167.90299999999999</v>
      </c>
      <c r="G422">
        <v>165.66800000000001</v>
      </c>
      <c r="H422">
        <v>163.84899999999999</v>
      </c>
      <c r="I422">
        <v>162.357</v>
      </c>
      <c r="K422">
        <v>515</v>
      </c>
      <c r="L422">
        <v>174.251</v>
      </c>
      <c r="M422">
        <v>169.71299999999999</v>
      </c>
      <c r="N422">
        <v>169.762</v>
      </c>
      <c r="O422">
        <v>163.16999999999999</v>
      </c>
    </row>
    <row r="423" spans="1:15" x14ac:dyDescent="0.45">
      <c r="A423">
        <v>516</v>
      </c>
      <c r="B423">
        <v>172.05699999999999</v>
      </c>
      <c r="C423">
        <v>178.762</v>
      </c>
      <c r="D423">
        <v>178.68199999999999</v>
      </c>
      <c r="E423">
        <v>176.995</v>
      </c>
      <c r="F423">
        <v>172.46299999999999</v>
      </c>
      <c r="G423">
        <v>169.45500000000001</v>
      </c>
      <c r="H423">
        <v>167.24700000000001</v>
      </c>
      <c r="I423">
        <v>165.726</v>
      </c>
      <c r="K423">
        <v>516</v>
      </c>
      <c r="L423">
        <v>180.55799999999999</v>
      </c>
      <c r="M423">
        <v>175.816</v>
      </c>
      <c r="N423">
        <v>175.73599999999999</v>
      </c>
      <c r="O423">
        <v>168.79300000000001</v>
      </c>
    </row>
    <row r="424" spans="1:15" x14ac:dyDescent="0.45">
      <c r="A424">
        <v>517</v>
      </c>
      <c r="B424">
        <v>178.715</v>
      </c>
      <c r="C424">
        <v>185.58799999999999</v>
      </c>
      <c r="D424">
        <v>185.40899999999999</v>
      </c>
      <c r="E424">
        <v>183.53100000000001</v>
      </c>
      <c r="F424">
        <v>177.55699999999999</v>
      </c>
      <c r="G424">
        <v>173.73500000000001</v>
      </c>
      <c r="H424">
        <v>171.15100000000001</v>
      </c>
      <c r="I424">
        <v>169.59800000000001</v>
      </c>
      <c r="K424">
        <v>517</v>
      </c>
      <c r="L424">
        <v>187.483</v>
      </c>
      <c r="M424">
        <v>182.56399999999999</v>
      </c>
      <c r="N424">
        <v>182.286</v>
      </c>
      <c r="O424">
        <v>174.971</v>
      </c>
    </row>
    <row r="425" spans="1:15" x14ac:dyDescent="0.45">
      <c r="A425">
        <v>518</v>
      </c>
      <c r="B425">
        <v>185.875</v>
      </c>
      <c r="C425">
        <v>192.964</v>
      </c>
      <c r="D425">
        <v>192.66900000000001</v>
      </c>
      <c r="E425">
        <v>190.577</v>
      </c>
      <c r="F425">
        <v>183.12799999999999</v>
      </c>
      <c r="G425">
        <v>178.48699999999999</v>
      </c>
      <c r="H425">
        <v>175.52699999999999</v>
      </c>
      <c r="I425">
        <v>173.88</v>
      </c>
      <c r="K425">
        <v>518</v>
      </c>
      <c r="L425">
        <v>194.97</v>
      </c>
      <c r="M425">
        <v>189.857</v>
      </c>
      <c r="N425">
        <v>189.36799999999999</v>
      </c>
      <c r="O425">
        <v>181.63399999999999</v>
      </c>
    </row>
    <row r="426" spans="1:15" x14ac:dyDescent="0.45">
      <c r="A426">
        <v>519</v>
      </c>
      <c r="B426">
        <v>193.405</v>
      </c>
      <c r="C426">
        <v>200.73599999999999</v>
      </c>
      <c r="D426">
        <v>200.21199999999999</v>
      </c>
      <c r="E426">
        <v>197.965</v>
      </c>
      <c r="F426">
        <v>189.02799999999999</v>
      </c>
      <c r="G426">
        <v>183.53399999999999</v>
      </c>
      <c r="H426">
        <v>180.239</v>
      </c>
      <c r="I426">
        <v>178.46899999999999</v>
      </c>
      <c r="K426">
        <v>519</v>
      </c>
      <c r="L426">
        <v>202.84100000000001</v>
      </c>
      <c r="M426">
        <v>197.51400000000001</v>
      </c>
      <c r="N426">
        <v>196.88900000000001</v>
      </c>
      <c r="O426">
        <v>188.71299999999999</v>
      </c>
    </row>
    <row r="427" spans="1:15" x14ac:dyDescent="0.45">
      <c r="A427">
        <v>520</v>
      </c>
      <c r="B427">
        <v>201.08099999999999</v>
      </c>
      <c r="C427">
        <v>208.61500000000001</v>
      </c>
      <c r="D427">
        <v>207.93600000000001</v>
      </c>
      <c r="E427">
        <v>205.49600000000001</v>
      </c>
      <c r="F427">
        <v>195.179</v>
      </c>
      <c r="G427">
        <v>188.83500000000001</v>
      </c>
      <c r="H427">
        <v>185.096</v>
      </c>
      <c r="I427">
        <v>183.256</v>
      </c>
      <c r="K427">
        <v>520</v>
      </c>
      <c r="L427">
        <v>210.846</v>
      </c>
      <c r="M427">
        <v>205.297</v>
      </c>
      <c r="N427">
        <v>204.613</v>
      </c>
      <c r="O427">
        <v>195.893</v>
      </c>
    </row>
    <row r="428" spans="1:15" x14ac:dyDescent="0.45">
      <c r="A428">
        <v>521</v>
      </c>
      <c r="B428">
        <v>208.75299999999999</v>
      </c>
      <c r="C428">
        <v>216.501</v>
      </c>
      <c r="D428">
        <v>215.71700000000001</v>
      </c>
      <c r="E428">
        <v>213.02600000000001</v>
      </c>
      <c r="F428">
        <v>201.26900000000001</v>
      </c>
      <c r="G428">
        <v>194.10499999999999</v>
      </c>
      <c r="H428">
        <v>189.989</v>
      </c>
      <c r="I428">
        <v>188.10599999999999</v>
      </c>
      <c r="K428">
        <v>521</v>
      </c>
      <c r="L428">
        <v>218.893</v>
      </c>
      <c r="M428">
        <v>213.13200000000001</v>
      </c>
      <c r="N428">
        <v>212.24299999999999</v>
      </c>
      <c r="O428">
        <v>203.03200000000001</v>
      </c>
    </row>
    <row r="429" spans="1:15" x14ac:dyDescent="0.45">
      <c r="A429">
        <v>522</v>
      </c>
      <c r="B429">
        <v>216.07</v>
      </c>
      <c r="C429">
        <v>224.07</v>
      </c>
      <c r="D429">
        <v>223.15899999999999</v>
      </c>
      <c r="E429">
        <v>220.286</v>
      </c>
      <c r="F429">
        <v>207.21799999999999</v>
      </c>
      <c r="G429">
        <v>199.251</v>
      </c>
      <c r="H429">
        <v>194.74100000000001</v>
      </c>
      <c r="I429">
        <v>192.81899999999999</v>
      </c>
      <c r="K429">
        <v>522</v>
      </c>
      <c r="L429">
        <v>226.654</v>
      </c>
      <c r="M429">
        <v>220.65700000000001</v>
      </c>
      <c r="N429">
        <v>219.559</v>
      </c>
      <c r="O429">
        <v>209.93899999999999</v>
      </c>
    </row>
    <row r="430" spans="1:15" x14ac:dyDescent="0.45">
      <c r="A430">
        <v>523</v>
      </c>
      <c r="B430">
        <v>222.971</v>
      </c>
      <c r="C430">
        <v>231.17599999999999</v>
      </c>
      <c r="D430">
        <v>230.10499999999999</v>
      </c>
      <c r="E430">
        <v>227.148</v>
      </c>
      <c r="F430">
        <v>212.738</v>
      </c>
      <c r="G430">
        <v>204.035</v>
      </c>
      <c r="H430">
        <v>199.249</v>
      </c>
      <c r="I430">
        <v>197.30199999999999</v>
      </c>
      <c r="K430">
        <v>523</v>
      </c>
      <c r="L430">
        <v>233.91499999999999</v>
      </c>
      <c r="M430">
        <v>227.67500000000001</v>
      </c>
      <c r="N430">
        <v>226.477</v>
      </c>
      <c r="O430">
        <v>216.392</v>
      </c>
    </row>
    <row r="431" spans="1:15" x14ac:dyDescent="0.45">
      <c r="A431">
        <v>524</v>
      </c>
      <c r="B431">
        <v>229.042</v>
      </c>
      <c r="C431">
        <v>237.49700000000001</v>
      </c>
      <c r="D431">
        <v>236.35300000000001</v>
      </c>
      <c r="E431">
        <v>233.261</v>
      </c>
      <c r="F431">
        <v>217.68299999999999</v>
      </c>
      <c r="G431">
        <v>208.32599999999999</v>
      </c>
      <c r="H431">
        <v>203.32</v>
      </c>
      <c r="I431">
        <v>201.30099999999999</v>
      </c>
      <c r="K431">
        <v>524</v>
      </c>
      <c r="L431">
        <v>240.37299999999999</v>
      </c>
      <c r="M431">
        <v>233.988</v>
      </c>
      <c r="N431">
        <v>232.63</v>
      </c>
      <c r="O431">
        <v>222.16399999999999</v>
      </c>
    </row>
    <row r="432" spans="1:15" x14ac:dyDescent="0.45">
      <c r="A432">
        <v>525</v>
      </c>
      <c r="B432">
        <v>234.285</v>
      </c>
      <c r="C432">
        <v>242.89</v>
      </c>
      <c r="D432">
        <v>241.654</v>
      </c>
      <c r="E432">
        <v>238.47499999999999</v>
      </c>
      <c r="F432">
        <v>221.922</v>
      </c>
      <c r="G432">
        <v>211.99</v>
      </c>
      <c r="H432">
        <v>206.73099999999999</v>
      </c>
      <c r="I432">
        <v>204.65700000000001</v>
      </c>
      <c r="K432">
        <v>525</v>
      </c>
      <c r="L432">
        <v>245.96700000000001</v>
      </c>
      <c r="M432">
        <v>239.38300000000001</v>
      </c>
      <c r="N432">
        <v>237.87100000000001</v>
      </c>
      <c r="O432">
        <v>227.13499999999999</v>
      </c>
    </row>
    <row r="433" spans="1:15" x14ac:dyDescent="0.45">
      <c r="A433">
        <v>526</v>
      </c>
      <c r="B433">
        <v>238.38900000000001</v>
      </c>
      <c r="C433">
        <v>247.23599999999999</v>
      </c>
      <c r="D433">
        <v>245.83600000000001</v>
      </c>
      <c r="E433">
        <v>242.55600000000001</v>
      </c>
      <c r="F433">
        <v>225.226</v>
      </c>
      <c r="G433">
        <v>214.84700000000001</v>
      </c>
      <c r="H433">
        <v>209.36199999999999</v>
      </c>
      <c r="I433">
        <v>207.244</v>
      </c>
      <c r="K433">
        <v>526</v>
      </c>
      <c r="L433">
        <v>250.46100000000001</v>
      </c>
      <c r="M433">
        <v>243.70400000000001</v>
      </c>
      <c r="N433">
        <v>242.14</v>
      </c>
      <c r="O433">
        <v>231.10400000000001</v>
      </c>
    </row>
    <row r="434" spans="1:15" x14ac:dyDescent="0.45">
      <c r="A434">
        <v>527</v>
      </c>
      <c r="B434">
        <v>241.34</v>
      </c>
      <c r="C434">
        <v>250.28399999999999</v>
      </c>
      <c r="D434">
        <v>248.84899999999999</v>
      </c>
      <c r="E434">
        <v>245.505</v>
      </c>
      <c r="F434">
        <v>227.56299999999999</v>
      </c>
      <c r="G434">
        <v>216.83099999999999</v>
      </c>
      <c r="H434">
        <v>211.154</v>
      </c>
      <c r="I434">
        <v>208.988</v>
      </c>
      <c r="K434">
        <v>527</v>
      </c>
      <c r="L434">
        <v>253.63300000000001</v>
      </c>
      <c r="M434">
        <v>246.77600000000001</v>
      </c>
      <c r="N434">
        <v>245.16200000000001</v>
      </c>
      <c r="O434">
        <v>233.88200000000001</v>
      </c>
    </row>
    <row r="435" spans="1:15" x14ac:dyDescent="0.45">
      <c r="A435">
        <v>528</v>
      </c>
      <c r="B435">
        <v>243.108</v>
      </c>
      <c r="C435">
        <v>252.124</v>
      </c>
      <c r="D435">
        <v>250.733</v>
      </c>
      <c r="E435">
        <v>247.285</v>
      </c>
      <c r="F435">
        <v>228.88</v>
      </c>
      <c r="G435">
        <v>217.898</v>
      </c>
      <c r="H435">
        <v>212.14099999999999</v>
      </c>
      <c r="I435">
        <v>209.964</v>
      </c>
      <c r="K435">
        <v>528</v>
      </c>
      <c r="L435">
        <v>255.54599999999999</v>
      </c>
      <c r="M435">
        <v>248.68100000000001</v>
      </c>
      <c r="N435">
        <v>246.93799999999999</v>
      </c>
      <c r="O435">
        <v>235.57499999999999</v>
      </c>
    </row>
    <row r="436" spans="1:15" x14ac:dyDescent="0.45">
      <c r="A436">
        <v>529</v>
      </c>
      <c r="B436">
        <v>243.62</v>
      </c>
      <c r="C436">
        <v>252.71199999999999</v>
      </c>
      <c r="D436">
        <v>251.244</v>
      </c>
      <c r="E436">
        <v>247.827</v>
      </c>
      <c r="F436">
        <v>229.126</v>
      </c>
      <c r="G436">
        <v>218.005</v>
      </c>
      <c r="H436">
        <v>212.245</v>
      </c>
      <c r="I436">
        <v>210.04900000000001</v>
      </c>
      <c r="K436">
        <v>529</v>
      </c>
      <c r="L436">
        <v>256.18400000000003</v>
      </c>
      <c r="M436">
        <v>249.24</v>
      </c>
      <c r="N436">
        <v>247.51400000000001</v>
      </c>
      <c r="O436">
        <v>236.02</v>
      </c>
    </row>
    <row r="437" spans="1:15" x14ac:dyDescent="0.45">
      <c r="A437">
        <v>530</v>
      </c>
      <c r="B437">
        <v>242.93700000000001</v>
      </c>
      <c r="C437">
        <v>252.01900000000001</v>
      </c>
      <c r="D437">
        <v>250.55699999999999</v>
      </c>
      <c r="E437">
        <v>247.12899999999999</v>
      </c>
      <c r="F437">
        <v>228.29900000000001</v>
      </c>
      <c r="G437">
        <v>217.23599999999999</v>
      </c>
      <c r="H437">
        <v>211.41300000000001</v>
      </c>
      <c r="I437">
        <v>209.202</v>
      </c>
      <c r="K437">
        <v>530</v>
      </c>
      <c r="L437">
        <v>255.49199999999999</v>
      </c>
      <c r="M437">
        <v>248.63800000000001</v>
      </c>
      <c r="N437">
        <v>246.845</v>
      </c>
      <c r="O437">
        <v>235.39500000000001</v>
      </c>
    </row>
    <row r="438" spans="1:15" x14ac:dyDescent="0.45">
      <c r="A438">
        <v>531</v>
      </c>
      <c r="B438">
        <v>241.21199999999999</v>
      </c>
      <c r="C438">
        <v>250.196</v>
      </c>
      <c r="D438">
        <v>248.71700000000001</v>
      </c>
      <c r="E438">
        <v>245.316</v>
      </c>
      <c r="F438">
        <v>226.624</v>
      </c>
      <c r="G438">
        <v>215.59100000000001</v>
      </c>
      <c r="H438">
        <v>209.85300000000001</v>
      </c>
      <c r="I438">
        <v>207.54599999999999</v>
      </c>
      <c r="K438">
        <v>531</v>
      </c>
      <c r="L438">
        <v>253.75</v>
      </c>
      <c r="M438">
        <v>246.90600000000001</v>
      </c>
      <c r="N438">
        <v>245.059</v>
      </c>
      <c r="O438">
        <v>233.67099999999999</v>
      </c>
    </row>
    <row r="439" spans="1:15" x14ac:dyDescent="0.45">
      <c r="A439">
        <v>532</v>
      </c>
      <c r="B439">
        <v>238.45500000000001</v>
      </c>
      <c r="C439">
        <v>247.30699999999999</v>
      </c>
      <c r="D439">
        <v>245.79499999999999</v>
      </c>
      <c r="E439">
        <v>242.43</v>
      </c>
      <c r="F439">
        <v>223.971</v>
      </c>
      <c r="G439">
        <v>213.149</v>
      </c>
      <c r="H439">
        <v>207.44</v>
      </c>
      <c r="I439">
        <v>205.11</v>
      </c>
      <c r="K439">
        <v>532</v>
      </c>
      <c r="L439">
        <v>250.834</v>
      </c>
      <c r="M439">
        <v>244.065</v>
      </c>
      <c r="N439">
        <v>242.19499999999999</v>
      </c>
      <c r="O439">
        <v>230.952</v>
      </c>
    </row>
    <row r="440" spans="1:15" x14ac:dyDescent="0.45">
      <c r="A440">
        <v>533</v>
      </c>
      <c r="B440">
        <v>234.773</v>
      </c>
      <c r="C440">
        <v>243.53299999999999</v>
      </c>
      <c r="D440">
        <v>242.03700000000001</v>
      </c>
      <c r="E440">
        <v>238.67</v>
      </c>
      <c r="F440">
        <v>220.63399999999999</v>
      </c>
      <c r="G440">
        <v>209.96</v>
      </c>
      <c r="H440">
        <v>204.363</v>
      </c>
      <c r="I440">
        <v>202.13300000000001</v>
      </c>
      <c r="K440">
        <v>533</v>
      </c>
      <c r="L440">
        <v>246.94200000000001</v>
      </c>
      <c r="M440">
        <v>240.328</v>
      </c>
      <c r="N440">
        <v>238.46799999999999</v>
      </c>
      <c r="O440">
        <v>227.38399999999999</v>
      </c>
    </row>
    <row r="441" spans="1:15" x14ac:dyDescent="0.45">
      <c r="A441">
        <v>534</v>
      </c>
      <c r="B441">
        <v>230.35599999999999</v>
      </c>
      <c r="C441">
        <v>238.97499999999999</v>
      </c>
      <c r="D441">
        <v>237.53299999999999</v>
      </c>
      <c r="E441">
        <v>234.21600000000001</v>
      </c>
      <c r="F441">
        <v>216.63200000000001</v>
      </c>
      <c r="G441">
        <v>206.25</v>
      </c>
      <c r="H441">
        <v>200.72300000000001</v>
      </c>
      <c r="I441">
        <v>198.57599999999999</v>
      </c>
      <c r="K441">
        <v>534</v>
      </c>
      <c r="L441">
        <v>242.24799999999999</v>
      </c>
      <c r="M441">
        <v>235.84</v>
      </c>
      <c r="N441">
        <v>234.00299999999999</v>
      </c>
      <c r="O441">
        <v>223.06899999999999</v>
      </c>
    </row>
    <row r="442" spans="1:15" x14ac:dyDescent="0.45">
      <c r="A442">
        <v>535</v>
      </c>
      <c r="B442">
        <v>225.34800000000001</v>
      </c>
      <c r="C442">
        <v>233.73099999999999</v>
      </c>
      <c r="D442">
        <v>232.399</v>
      </c>
      <c r="E442">
        <v>229.10900000000001</v>
      </c>
      <c r="F442">
        <v>212.02799999999999</v>
      </c>
      <c r="G442">
        <v>201.99299999999999</v>
      </c>
      <c r="H442">
        <v>196.649</v>
      </c>
      <c r="I442">
        <v>194.584</v>
      </c>
      <c r="K442">
        <v>535</v>
      </c>
      <c r="L442">
        <v>236.95599999999999</v>
      </c>
      <c r="M442">
        <v>230.667</v>
      </c>
      <c r="N442">
        <v>228.83500000000001</v>
      </c>
      <c r="O442">
        <v>218.184</v>
      </c>
    </row>
    <row r="443" spans="1:15" x14ac:dyDescent="0.45">
      <c r="A443">
        <v>536</v>
      </c>
      <c r="B443">
        <v>219.86099999999999</v>
      </c>
      <c r="C443">
        <v>227.97900000000001</v>
      </c>
      <c r="D443">
        <v>226.642</v>
      </c>
      <c r="E443">
        <v>223.55500000000001</v>
      </c>
      <c r="F443">
        <v>207.00700000000001</v>
      </c>
      <c r="G443">
        <v>197.37700000000001</v>
      </c>
      <c r="H443">
        <v>192.20400000000001</v>
      </c>
      <c r="I443">
        <v>190.142</v>
      </c>
      <c r="K443">
        <v>536</v>
      </c>
      <c r="L443">
        <v>231.12299999999999</v>
      </c>
      <c r="M443">
        <v>225.018</v>
      </c>
      <c r="N443">
        <v>223.244</v>
      </c>
      <c r="O443">
        <v>212.86699999999999</v>
      </c>
    </row>
    <row r="444" spans="1:15" x14ac:dyDescent="0.45">
      <c r="A444">
        <v>537</v>
      </c>
      <c r="B444">
        <v>213.922</v>
      </c>
      <c r="C444">
        <v>221.804</v>
      </c>
      <c r="D444">
        <v>220.60400000000001</v>
      </c>
      <c r="E444">
        <v>217.63399999999999</v>
      </c>
      <c r="F444">
        <v>201.70500000000001</v>
      </c>
      <c r="G444">
        <v>192.45400000000001</v>
      </c>
      <c r="H444">
        <v>187.42699999999999</v>
      </c>
      <c r="I444">
        <v>185.47499999999999</v>
      </c>
      <c r="K444">
        <v>537</v>
      </c>
      <c r="L444">
        <v>224.95400000000001</v>
      </c>
      <c r="M444">
        <v>219.02699999999999</v>
      </c>
      <c r="N444">
        <v>217.25200000000001</v>
      </c>
      <c r="O444">
        <v>207.17</v>
      </c>
    </row>
    <row r="445" spans="1:15" x14ac:dyDescent="0.45">
      <c r="A445">
        <v>538</v>
      </c>
      <c r="B445">
        <v>207.80500000000001</v>
      </c>
      <c r="C445">
        <v>215.453</v>
      </c>
      <c r="D445">
        <v>214.291</v>
      </c>
      <c r="E445">
        <v>211.405</v>
      </c>
      <c r="F445">
        <v>196.18899999999999</v>
      </c>
      <c r="G445">
        <v>187.25800000000001</v>
      </c>
      <c r="H445">
        <v>182.47800000000001</v>
      </c>
      <c r="I445">
        <v>180.614</v>
      </c>
      <c r="K445">
        <v>538</v>
      </c>
      <c r="L445">
        <v>218.57499999999999</v>
      </c>
      <c r="M445">
        <v>212.73599999999999</v>
      </c>
      <c r="N445">
        <v>211.03399999999999</v>
      </c>
      <c r="O445">
        <v>201.251</v>
      </c>
    </row>
    <row r="446" spans="1:15" x14ac:dyDescent="0.45">
      <c r="A446">
        <v>539</v>
      </c>
      <c r="B446">
        <v>201.49799999999999</v>
      </c>
      <c r="C446">
        <v>208.94300000000001</v>
      </c>
      <c r="D446">
        <v>207.85900000000001</v>
      </c>
      <c r="E446">
        <v>205.09299999999999</v>
      </c>
      <c r="F446">
        <v>190.524</v>
      </c>
      <c r="G446">
        <v>181.90899999999999</v>
      </c>
      <c r="H446">
        <v>177.34100000000001</v>
      </c>
      <c r="I446">
        <v>175.613</v>
      </c>
      <c r="K446">
        <v>539</v>
      </c>
      <c r="L446">
        <v>211.95</v>
      </c>
      <c r="M446">
        <v>206.28700000000001</v>
      </c>
      <c r="N446">
        <v>204.66499999999999</v>
      </c>
      <c r="O446">
        <v>195.227</v>
      </c>
    </row>
    <row r="447" spans="1:15" x14ac:dyDescent="0.45">
      <c r="A447">
        <v>540</v>
      </c>
      <c r="B447">
        <v>195.22399999999999</v>
      </c>
      <c r="C447">
        <v>202.483</v>
      </c>
      <c r="D447">
        <v>201.422</v>
      </c>
      <c r="E447">
        <v>198.779</v>
      </c>
      <c r="F447">
        <v>184.85599999999999</v>
      </c>
      <c r="G447">
        <v>176.59800000000001</v>
      </c>
      <c r="H447">
        <v>172.226</v>
      </c>
      <c r="I447">
        <v>170.61099999999999</v>
      </c>
      <c r="K447">
        <v>540</v>
      </c>
      <c r="L447">
        <v>205.316</v>
      </c>
      <c r="M447">
        <v>199.88200000000001</v>
      </c>
      <c r="N447">
        <v>198.285</v>
      </c>
      <c r="O447">
        <v>189.196</v>
      </c>
    </row>
    <row r="448" spans="1:15" x14ac:dyDescent="0.45">
      <c r="A448">
        <v>541</v>
      </c>
      <c r="B448">
        <v>187.697</v>
      </c>
      <c r="C448">
        <v>194.815</v>
      </c>
      <c r="D448">
        <v>193.27699999999999</v>
      </c>
      <c r="E448">
        <v>191.08699999999999</v>
      </c>
      <c r="F448">
        <v>177.815</v>
      </c>
      <c r="G448">
        <v>170.084</v>
      </c>
      <c r="H448">
        <v>166.04300000000001</v>
      </c>
      <c r="I448">
        <v>164.42599999999999</v>
      </c>
      <c r="K448">
        <v>541</v>
      </c>
      <c r="L448">
        <v>198.25700000000001</v>
      </c>
      <c r="M448">
        <v>192.11500000000001</v>
      </c>
      <c r="N448">
        <v>190.375</v>
      </c>
      <c r="O448">
        <v>181.953</v>
      </c>
    </row>
    <row r="449" spans="1:15" x14ac:dyDescent="0.45">
      <c r="A449">
        <v>542</v>
      </c>
      <c r="B449">
        <v>181.40299999999999</v>
      </c>
      <c r="C449">
        <v>188.38300000000001</v>
      </c>
      <c r="D449">
        <v>186.84399999999999</v>
      </c>
      <c r="E449">
        <v>184.75700000000001</v>
      </c>
      <c r="F449">
        <v>172.125</v>
      </c>
      <c r="G449">
        <v>164.75200000000001</v>
      </c>
      <c r="H449">
        <v>160.89599999999999</v>
      </c>
      <c r="I449">
        <v>159.31299999999999</v>
      </c>
      <c r="K449">
        <v>542</v>
      </c>
      <c r="L449">
        <v>191.709</v>
      </c>
      <c r="M449">
        <v>185.69300000000001</v>
      </c>
      <c r="N449">
        <v>184.03299999999999</v>
      </c>
      <c r="O449">
        <v>175.94200000000001</v>
      </c>
    </row>
    <row r="450" spans="1:15" x14ac:dyDescent="0.45">
      <c r="A450">
        <v>543</v>
      </c>
      <c r="B450">
        <v>175.22900000000001</v>
      </c>
      <c r="C450">
        <v>182.01</v>
      </c>
      <c r="D450">
        <v>180.572</v>
      </c>
      <c r="E450">
        <v>178.614</v>
      </c>
      <c r="F450">
        <v>166.553</v>
      </c>
      <c r="G450">
        <v>159.499</v>
      </c>
      <c r="H450">
        <v>155.80699999999999</v>
      </c>
      <c r="I450">
        <v>154.28399999999999</v>
      </c>
      <c r="K450">
        <v>543</v>
      </c>
      <c r="L450">
        <v>185.297</v>
      </c>
      <c r="M450">
        <v>179.39699999999999</v>
      </c>
      <c r="N450">
        <v>177.83500000000001</v>
      </c>
      <c r="O450">
        <v>169.983</v>
      </c>
    </row>
    <row r="451" spans="1:15" x14ac:dyDescent="0.45">
      <c r="A451">
        <v>544</v>
      </c>
      <c r="B451">
        <v>169.19399999999999</v>
      </c>
      <c r="C451">
        <v>175.791</v>
      </c>
      <c r="D451">
        <v>174.428</v>
      </c>
      <c r="E451">
        <v>172.5</v>
      </c>
      <c r="F451">
        <v>161.03899999999999</v>
      </c>
      <c r="G451">
        <v>154.32400000000001</v>
      </c>
      <c r="H451">
        <v>150.816</v>
      </c>
      <c r="I451">
        <v>149.36099999999999</v>
      </c>
      <c r="K451">
        <v>544</v>
      </c>
      <c r="L451">
        <v>178.93600000000001</v>
      </c>
      <c r="M451">
        <v>173.20699999999999</v>
      </c>
      <c r="N451">
        <v>171.744</v>
      </c>
      <c r="O451">
        <v>164.184</v>
      </c>
    </row>
    <row r="452" spans="1:15" x14ac:dyDescent="0.45">
      <c r="A452">
        <v>545</v>
      </c>
      <c r="B452">
        <v>163.404</v>
      </c>
      <c r="C452">
        <v>169.76900000000001</v>
      </c>
      <c r="D452">
        <v>168.43799999999999</v>
      </c>
      <c r="E452">
        <v>166.53399999999999</v>
      </c>
      <c r="F452">
        <v>155.69800000000001</v>
      </c>
      <c r="G452">
        <v>149.239</v>
      </c>
      <c r="H452">
        <v>145.94900000000001</v>
      </c>
      <c r="I452">
        <v>144.52000000000001</v>
      </c>
      <c r="K452">
        <v>545</v>
      </c>
      <c r="L452">
        <v>172.81700000000001</v>
      </c>
      <c r="M452">
        <v>167.20400000000001</v>
      </c>
      <c r="N452">
        <v>165.815</v>
      </c>
      <c r="O452">
        <v>158.50700000000001</v>
      </c>
    </row>
    <row r="453" spans="1:15" x14ac:dyDescent="0.45">
      <c r="A453">
        <v>546</v>
      </c>
      <c r="B453">
        <v>157.761</v>
      </c>
      <c r="C453">
        <v>163.898</v>
      </c>
      <c r="D453">
        <v>162.61600000000001</v>
      </c>
      <c r="E453">
        <v>160.81899999999999</v>
      </c>
      <c r="F453">
        <v>150.464</v>
      </c>
      <c r="G453">
        <v>144.33699999999999</v>
      </c>
      <c r="H453">
        <v>141.13499999999999</v>
      </c>
      <c r="I453">
        <v>139.749</v>
      </c>
      <c r="K453">
        <v>546</v>
      </c>
      <c r="L453">
        <v>166.83799999999999</v>
      </c>
      <c r="M453">
        <v>161.39400000000001</v>
      </c>
      <c r="N453">
        <v>160.10300000000001</v>
      </c>
      <c r="O453">
        <v>152.989</v>
      </c>
    </row>
    <row r="454" spans="1:15" x14ac:dyDescent="0.45">
      <c r="A454">
        <v>547</v>
      </c>
      <c r="B454">
        <v>152.30099999999999</v>
      </c>
      <c r="C454">
        <v>158.19800000000001</v>
      </c>
      <c r="D454">
        <v>156.91800000000001</v>
      </c>
      <c r="E454">
        <v>155.316</v>
      </c>
      <c r="F454">
        <v>145.36699999999999</v>
      </c>
      <c r="G454">
        <v>139.47200000000001</v>
      </c>
      <c r="H454">
        <v>136.47300000000001</v>
      </c>
      <c r="I454">
        <v>135.126</v>
      </c>
      <c r="K454">
        <v>547</v>
      </c>
      <c r="L454">
        <v>161.08600000000001</v>
      </c>
      <c r="M454">
        <v>155.816</v>
      </c>
      <c r="N454">
        <v>154.524</v>
      </c>
      <c r="O454">
        <v>147.649</v>
      </c>
    </row>
    <row r="455" spans="1:15" x14ac:dyDescent="0.45">
      <c r="A455">
        <v>548</v>
      </c>
      <c r="B455">
        <v>147.04300000000001</v>
      </c>
      <c r="C455">
        <v>152.696</v>
      </c>
      <c r="D455">
        <v>151.55099999999999</v>
      </c>
      <c r="E455">
        <v>149.98099999999999</v>
      </c>
      <c r="F455">
        <v>140.46799999999999</v>
      </c>
      <c r="G455">
        <v>134.839</v>
      </c>
      <c r="H455">
        <v>131.964</v>
      </c>
      <c r="I455">
        <v>130.61199999999999</v>
      </c>
      <c r="K455">
        <v>548</v>
      </c>
      <c r="L455">
        <v>155.50899999999999</v>
      </c>
      <c r="M455">
        <v>150.41800000000001</v>
      </c>
      <c r="N455">
        <v>149.19499999999999</v>
      </c>
      <c r="O455">
        <v>142.52600000000001</v>
      </c>
    </row>
    <row r="456" spans="1:15" x14ac:dyDescent="0.45">
      <c r="A456">
        <v>549</v>
      </c>
      <c r="B456">
        <v>142.01599999999999</v>
      </c>
      <c r="C456">
        <v>147.404</v>
      </c>
      <c r="D456">
        <v>146.34800000000001</v>
      </c>
      <c r="E456">
        <v>144.83600000000001</v>
      </c>
      <c r="F456">
        <v>135.744</v>
      </c>
      <c r="G456">
        <v>130.273</v>
      </c>
      <c r="H456">
        <v>127.55</v>
      </c>
      <c r="I456">
        <v>126.25700000000001</v>
      </c>
      <c r="K456">
        <v>549</v>
      </c>
      <c r="L456">
        <v>150.16499999999999</v>
      </c>
      <c r="M456">
        <v>145.25399999999999</v>
      </c>
      <c r="N456">
        <v>144.054</v>
      </c>
      <c r="O456">
        <v>137.608</v>
      </c>
    </row>
    <row r="457" spans="1:15" x14ac:dyDescent="0.45">
      <c r="A457">
        <v>550</v>
      </c>
      <c r="B457">
        <v>137.15600000000001</v>
      </c>
      <c r="C457">
        <v>142.35</v>
      </c>
      <c r="D457">
        <v>141.38399999999999</v>
      </c>
      <c r="E457">
        <v>139.893</v>
      </c>
      <c r="F457">
        <v>131.221</v>
      </c>
      <c r="G457">
        <v>125.902</v>
      </c>
      <c r="H457">
        <v>123.346</v>
      </c>
      <c r="I457">
        <v>122.035</v>
      </c>
      <c r="K457">
        <v>550</v>
      </c>
      <c r="L457">
        <v>145.12899999999999</v>
      </c>
      <c r="M457">
        <v>140.32</v>
      </c>
      <c r="N457">
        <v>139.119</v>
      </c>
      <c r="O457">
        <v>132.935</v>
      </c>
    </row>
    <row r="458" spans="1:15" x14ac:dyDescent="0.45">
      <c r="A458">
        <v>551</v>
      </c>
      <c r="B458">
        <v>132.535</v>
      </c>
      <c r="C458">
        <v>137.577</v>
      </c>
      <c r="D458">
        <v>136.648</v>
      </c>
      <c r="E458">
        <v>135.196</v>
      </c>
      <c r="F458">
        <v>126.80800000000001</v>
      </c>
      <c r="G458">
        <v>121.68600000000001</v>
      </c>
      <c r="H458">
        <v>119.26600000000001</v>
      </c>
      <c r="I458">
        <v>117.96299999999999</v>
      </c>
      <c r="K458">
        <v>551</v>
      </c>
      <c r="L458">
        <v>140.21700000000001</v>
      </c>
      <c r="M458">
        <v>135.60900000000001</v>
      </c>
      <c r="N458">
        <v>134.42400000000001</v>
      </c>
      <c r="O458">
        <v>128.477</v>
      </c>
    </row>
    <row r="459" spans="1:15" x14ac:dyDescent="0.45">
      <c r="A459">
        <v>552</v>
      </c>
      <c r="B459">
        <v>128.17599999999999</v>
      </c>
      <c r="C459">
        <v>133.03399999999999</v>
      </c>
      <c r="D459">
        <v>132.083</v>
      </c>
      <c r="E459">
        <v>130.69499999999999</v>
      </c>
      <c r="F459">
        <v>122.592</v>
      </c>
      <c r="G459">
        <v>117.684</v>
      </c>
      <c r="H459">
        <v>115.357</v>
      </c>
      <c r="I459">
        <v>114.068</v>
      </c>
      <c r="K459">
        <v>552</v>
      </c>
      <c r="L459">
        <v>135.61699999999999</v>
      </c>
      <c r="M459">
        <v>131.095</v>
      </c>
      <c r="N459">
        <v>129.92599999999999</v>
      </c>
      <c r="O459">
        <v>124.241</v>
      </c>
    </row>
    <row r="460" spans="1:15" x14ac:dyDescent="0.45">
      <c r="A460">
        <v>553</v>
      </c>
      <c r="B460">
        <v>123.998</v>
      </c>
      <c r="C460">
        <v>128.66999999999999</v>
      </c>
      <c r="D460">
        <v>127.79</v>
      </c>
      <c r="E460">
        <v>126.42700000000001</v>
      </c>
      <c r="F460">
        <v>118.548</v>
      </c>
      <c r="G460">
        <v>113.819</v>
      </c>
      <c r="H460">
        <v>111.58199999999999</v>
      </c>
      <c r="I460">
        <v>110.34399999999999</v>
      </c>
      <c r="K460">
        <v>553</v>
      </c>
      <c r="L460">
        <v>131.19499999999999</v>
      </c>
      <c r="M460">
        <v>126.816</v>
      </c>
      <c r="N460">
        <v>125.65300000000001</v>
      </c>
      <c r="O460">
        <v>120.18899999999999</v>
      </c>
    </row>
    <row r="461" spans="1:15" x14ac:dyDescent="0.45">
      <c r="A461">
        <v>554</v>
      </c>
      <c r="B461">
        <v>120</v>
      </c>
      <c r="C461">
        <v>124.551</v>
      </c>
      <c r="D461">
        <v>123.61199999999999</v>
      </c>
      <c r="E461">
        <v>122.31399999999999</v>
      </c>
      <c r="F461">
        <v>114.733</v>
      </c>
      <c r="G461">
        <v>110.11499999999999</v>
      </c>
      <c r="H461">
        <v>107.956</v>
      </c>
      <c r="I461">
        <v>106.721</v>
      </c>
      <c r="K461">
        <v>554</v>
      </c>
      <c r="L461">
        <v>126.94</v>
      </c>
      <c r="M461">
        <v>122.72</v>
      </c>
      <c r="N461">
        <v>121.55800000000001</v>
      </c>
      <c r="O461">
        <v>116.33799999999999</v>
      </c>
    </row>
    <row r="462" spans="1:15" x14ac:dyDescent="0.45">
      <c r="A462">
        <v>555</v>
      </c>
      <c r="B462">
        <v>116.17700000000001</v>
      </c>
      <c r="C462">
        <v>120.563</v>
      </c>
      <c r="D462">
        <v>119.708</v>
      </c>
      <c r="E462">
        <v>118.408</v>
      </c>
      <c r="F462">
        <v>111.05200000000001</v>
      </c>
      <c r="G462">
        <v>106.55500000000001</v>
      </c>
      <c r="H462">
        <v>104.42700000000001</v>
      </c>
      <c r="I462">
        <v>103.259</v>
      </c>
      <c r="K462">
        <v>555</v>
      </c>
      <c r="L462">
        <v>122.907</v>
      </c>
      <c r="M462">
        <v>118.76300000000001</v>
      </c>
      <c r="N462">
        <v>117.623</v>
      </c>
      <c r="O462">
        <v>112.71599999999999</v>
      </c>
    </row>
    <row r="463" spans="1:15" x14ac:dyDescent="0.45">
      <c r="A463">
        <v>556</v>
      </c>
      <c r="B463">
        <v>112.52800000000001</v>
      </c>
      <c r="C463">
        <v>116.78100000000001</v>
      </c>
      <c r="D463">
        <v>115.946</v>
      </c>
      <c r="E463">
        <v>114.70099999999999</v>
      </c>
      <c r="F463">
        <v>107.52200000000001</v>
      </c>
      <c r="G463">
        <v>103.15300000000001</v>
      </c>
      <c r="H463">
        <v>101.026</v>
      </c>
      <c r="I463">
        <v>99.894800000000004</v>
      </c>
      <c r="K463">
        <v>556</v>
      </c>
      <c r="L463">
        <v>119.062</v>
      </c>
      <c r="M463">
        <v>115.00700000000001</v>
      </c>
      <c r="N463">
        <v>113.884</v>
      </c>
      <c r="O463">
        <v>109.176</v>
      </c>
    </row>
    <row r="464" spans="1:15" x14ac:dyDescent="0.45">
      <c r="A464">
        <v>557</v>
      </c>
      <c r="B464">
        <v>109.02200000000001</v>
      </c>
      <c r="C464">
        <v>113.18600000000001</v>
      </c>
      <c r="D464">
        <v>112.33</v>
      </c>
      <c r="E464">
        <v>111.164</v>
      </c>
      <c r="F464">
        <v>104.12</v>
      </c>
      <c r="G464">
        <v>99.8446</v>
      </c>
      <c r="H464">
        <v>97.752600000000001</v>
      </c>
      <c r="I464">
        <v>96.6631</v>
      </c>
      <c r="K464">
        <v>557</v>
      </c>
      <c r="L464">
        <v>115.381</v>
      </c>
      <c r="M464">
        <v>111.42700000000001</v>
      </c>
      <c r="N464">
        <v>110.306</v>
      </c>
      <c r="O464">
        <v>105.723</v>
      </c>
    </row>
    <row r="465" spans="1:15" x14ac:dyDescent="0.45">
      <c r="A465">
        <v>558</v>
      </c>
      <c r="B465">
        <v>105.669</v>
      </c>
      <c r="C465">
        <v>109.703</v>
      </c>
      <c r="D465">
        <v>108.869</v>
      </c>
      <c r="E465">
        <v>107.803</v>
      </c>
      <c r="F465">
        <v>100.86199999999999</v>
      </c>
      <c r="G465">
        <v>96.715800000000002</v>
      </c>
      <c r="H465">
        <v>94.632300000000001</v>
      </c>
      <c r="I465">
        <v>93.576499999999996</v>
      </c>
      <c r="K465">
        <v>558</v>
      </c>
      <c r="L465">
        <v>111.768</v>
      </c>
      <c r="M465">
        <v>107.991</v>
      </c>
      <c r="N465">
        <v>106.901</v>
      </c>
      <c r="O465">
        <v>102.458</v>
      </c>
    </row>
    <row r="466" spans="1:15" x14ac:dyDescent="0.45">
      <c r="A466">
        <v>559</v>
      </c>
      <c r="B466">
        <v>102.48399999999999</v>
      </c>
      <c r="C466">
        <v>106.33</v>
      </c>
      <c r="D466">
        <v>105.471</v>
      </c>
      <c r="E466">
        <v>104.517</v>
      </c>
      <c r="F466">
        <v>97.776200000000003</v>
      </c>
      <c r="G466">
        <v>93.643699999999995</v>
      </c>
      <c r="H466">
        <v>91.618799999999993</v>
      </c>
      <c r="I466">
        <v>90.623099999999994</v>
      </c>
      <c r="K466">
        <v>559</v>
      </c>
      <c r="L466">
        <v>108.372</v>
      </c>
      <c r="M466">
        <v>104.682</v>
      </c>
      <c r="N466">
        <v>103.625</v>
      </c>
      <c r="O466">
        <v>99.296899999999994</v>
      </c>
    </row>
    <row r="467" spans="1:15" x14ac:dyDescent="0.45">
      <c r="A467">
        <v>560</v>
      </c>
      <c r="B467">
        <v>99.3429</v>
      </c>
      <c r="C467">
        <v>103.117</v>
      </c>
      <c r="D467">
        <v>102.255</v>
      </c>
      <c r="E467">
        <v>101.307</v>
      </c>
      <c r="F467">
        <v>94.768500000000003</v>
      </c>
      <c r="G467">
        <v>90.697900000000004</v>
      </c>
      <c r="H467">
        <v>88.721500000000006</v>
      </c>
      <c r="I467">
        <v>87.722399999999993</v>
      </c>
      <c r="K467">
        <v>560</v>
      </c>
      <c r="L467">
        <v>105.08499999999999</v>
      </c>
      <c r="M467">
        <v>101.49299999999999</v>
      </c>
      <c r="N467">
        <v>100.476</v>
      </c>
      <c r="O467">
        <v>96.219800000000006</v>
      </c>
    </row>
    <row r="468" spans="1:15" x14ac:dyDescent="0.45">
      <c r="A468">
        <v>561</v>
      </c>
      <c r="B468">
        <v>96.293300000000002</v>
      </c>
      <c r="C468">
        <v>99.992599999999996</v>
      </c>
      <c r="D468">
        <v>99.112899999999996</v>
      </c>
      <c r="E468">
        <v>98.258499999999998</v>
      </c>
      <c r="F468">
        <v>91.812799999999996</v>
      </c>
      <c r="G468">
        <v>87.825699999999998</v>
      </c>
      <c r="H468">
        <v>85.938800000000001</v>
      </c>
      <c r="I468">
        <v>84.908000000000001</v>
      </c>
      <c r="K468">
        <v>561</v>
      </c>
      <c r="L468">
        <v>101.92400000000001</v>
      </c>
      <c r="M468">
        <v>98.406400000000005</v>
      </c>
      <c r="N468">
        <v>97.411600000000007</v>
      </c>
      <c r="O468">
        <v>93.316999999999993</v>
      </c>
    </row>
    <row r="469" spans="1:15" x14ac:dyDescent="0.45">
      <c r="A469">
        <v>562</v>
      </c>
      <c r="B469">
        <v>93.333600000000004</v>
      </c>
      <c r="C469">
        <v>96.943200000000004</v>
      </c>
      <c r="D469">
        <v>96.128100000000003</v>
      </c>
      <c r="E469">
        <v>95.248199999999997</v>
      </c>
      <c r="F469">
        <v>88.935000000000002</v>
      </c>
      <c r="G469">
        <v>85.072199999999995</v>
      </c>
      <c r="H469">
        <v>83.200800000000001</v>
      </c>
      <c r="I469">
        <v>82.200599999999994</v>
      </c>
      <c r="K469">
        <v>562</v>
      </c>
      <c r="L469">
        <v>98.884299999999996</v>
      </c>
      <c r="M469">
        <v>95.418700000000001</v>
      </c>
      <c r="N469">
        <v>94.439099999999996</v>
      </c>
      <c r="O469">
        <v>90.425200000000004</v>
      </c>
    </row>
    <row r="470" spans="1:15" x14ac:dyDescent="0.45">
      <c r="A470">
        <v>563</v>
      </c>
      <c r="B470">
        <v>90.520600000000002</v>
      </c>
      <c r="C470">
        <v>93.986099999999993</v>
      </c>
      <c r="D470">
        <v>93.215500000000006</v>
      </c>
      <c r="E470">
        <v>92.364999999999995</v>
      </c>
      <c r="F470">
        <v>86.136700000000005</v>
      </c>
      <c r="G470">
        <v>82.427400000000006</v>
      </c>
      <c r="H470">
        <v>80.560699999999997</v>
      </c>
      <c r="I470">
        <v>79.595500000000001</v>
      </c>
      <c r="K470">
        <v>563</v>
      </c>
      <c r="L470">
        <v>95.896199999999993</v>
      </c>
      <c r="M470">
        <v>92.498999999999995</v>
      </c>
      <c r="N470">
        <v>91.545199999999994</v>
      </c>
      <c r="O470">
        <v>87.600200000000001</v>
      </c>
    </row>
    <row r="471" spans="1:15" x14ac:dyDescent="0.45">
      <c r="A471">
        <v>564</v>
      </c>
      <c r="B471">
        <v>87.722700000000003</v>
      </c>
      <c r="C471">
        <v>91.103099999999998</v>
      </c>
      <c r="D471">
        <v>90.364099999999993</v>
      </c>
      <c r="E471">
        <v>89.501599999999996</v>
      </c>
      <c r="F471">
        <v>83.4238</v>
      </c>
      <c r="G471">
        <v>79.782799999999995</v>
      </c>
      <c r="H471">
        <v>78.036799999999999</v>
      </c>
      <c r="I471">
        <v>77.086299999999994</v>
      </c>
      <c r="K471">
        <v>564</v>
      </c>
      <c r="L471">
        <v>92.978499999999997</v>
      </c>
      <c r="M471">
        <v>89.647800000000004</v>
      </c>
      <c r="N471">
        <v>88.757900000000006</v>
      </c>
      <c r="O471">
        <v>84.919399999999996</v>
      </c>
    </row>
    <row r="472" spans="1:15" x14ac:dyDescent="0.45">
      <c r="A472">
        <v>565</v>
      </c>
      <c r="B472">
        <v>85.003900000000002</v>
      </c>
      <c r="C472">
        <v>88.2517</v>
      </c>
      <c r="D472">
        <v>87.538200000000003</v>
      </c>
      <c r="E472">
        <v>86.693700000000007</v>
      </c>
      <c r="F472">
        <v>80.771600000000007</v>
      </c>
      <c r="G472">
        <v>77.255399999999995</v>
      </c>
      <c r="H472">
        <v>75.502899999999997</v>
      </c>
      <c r="I472">
        <v>74.629599999999996</v>
      </c>
      <c r="K472">
        <v>565</v>
      </c>
      <c r="L472">
        <v>90.108699999999999</v>
      </c>
      <c r="M472">
        <v>86.855599999999995</v>
      </c>
      <c r="N472">
        <v>86.039100000000005</v>
      </c>
      <c r="O472">
        <v>82.279799999999994</v>
      </c>
    </row>
    <row r="473" spans="1:15" x14ac:dyDescent="0.45">
      <c r="A473">
        <v>566</v>
      </c>
      <c r="B473">
        <v>82.364099999999993</v>
      </c>
      <c r="C473">
        <v>85.500799999999998</v>
      </c>
      <c r="D473">
        <v>84.772499999999994</v>
      </c>
      <c r="E473">
        <v>83.952500000000001</v>
      </c>
      <c r="F473">
        <v>78.165999999999997</v>
      </c>
      <c r="G473">
        <v>74.754800000000003</v>
      </c>
      <c r="H473">
        <v>73.060400000000001</v>
      </c>
      <c r="I473">
        <v>72.217799999999997</v>
      </c>
      <c r="K473">
        <v>566</v>
      </c>
      <c r="L473">
        <v>87.303399999999996</v>
      </c>
      <c r="M473">
        <v>84.118899999999996</v>
      </c>
      <c r="N473">
        <v>83.342100000000002</v>
      </c>
      <c r="O473">
        <v>79.673500000000004</v>
      </c>
    </row>
    <row r="474" spans="1:15" x14ac:dyDescent="0.45">
      <c r="A474">
        <v>567</v>
      </c>
      <c r="B474">
        <v>79.729900000000001</v>
      </c>
      <c r="C474">
        <v>82.7727</v>
      </c>
      <c r="D474">
        <v>82.098399999999998</v>
      </c>
      <c r="E474">
        <v>81.250699999999995</v>
      </c>
      <c r="F474">
        <v>75.575699999999998</v>
      </c>
      <c r="G474">
        <v>72.298699999999997</v>
      </c>
      <c r="H474">
        <v>70.6751</v>
      </c>
      <c r="I474">
        <v>69.860500000000002</v>
      </c>
      <c r="K474">
        <v>567</v>
      </c>
      <c r="L474">
        <v>84.517200000000003</v>
      </c>
      <c r="M474">
        <v>81.423500000000004</v>
      </c>
      <c r="N474">
        <v>80.677099999999996</v>
      </c>
      <c r="O474">
        <v>77.115700000000004</v>
      </c>
    </row>
    <row r="475" spans="1:15" x14ac:dyDescent="0.45">
      <c r="A475">
        <v>568</v>
      </c>
      <c r="B475">
        <v>77.174800000000005</v>
      </c>
      <c r="C475">
        <v>80.090500000000006</v>
      </c>
      <c r="D475">
        <v>79.456199999999995</v>
      </c>
      <c r="E475">
        <v>78.652900000000002</v>
      </c>
      <c r="F475">
        <v>73.040599999999998</v>
      </c>
      <c r="G475">
        <v>69.924499999999995</v>
      </c>
      <c r="H475">
        <v>68.309799999999996</v>
      </c>
      <c r="I475">
        <v>67.540800000000004</v>
      </c>
      <c r="K475">
        <v>568</v>
      </c>
      <c r="L475">
        <v>81.815200000000004</v>
      </c>
      <c r="M475">
        <v>78.788799999999995</v>
      </c>
      <c r="N475">
        <v>77.992500000000007</v>
      </c>
      <c r="O475">
        <v>74.612200000000001</v>
      </c>
    </row>
    <row r="476" spans="1:15" x14ac:dyDescent="0.45">
      <c r="A476">
        <v>569</v>
      </c>
      <c r="B476">
        <v>74.642899999999997</v>
      </c>
      <c r="C476">
        <v>77.486699999999999</v>
      </c>
      <c r="D476">
        <v>76.880099999999999</v>
      </c>
      <c r="E476">
        <v>76.046700000000001</v>
      </c>
      <c r="F476">
        <v>70.609099999999998</v>
      </c>
      <c r="G476">
        <v>67.606200000000001</v>
      </c>
      <c r="H476">
        <v>65.971800000000002</v>
      </c>
      <c r="I476">
        <v>65.283900000000003</v>
      </c>
      <c r="K476">
        <v>569</v>
      </c>
      <c r="L476">
        <v>79.120500000000007</v>
      </c>
      <c r="M476">
        <v>76.158900000000003</v>
      </c>
      <c r="N476">
        <v>75.381399999999999</v>
      </c>
      <c r="O476">
        <v>72.112300000000005</v>
      </c>
    </row>
    <row r="477" spans="1:15" x14ac:dyDescent="0.45">
      <c r="A477">
        <v>570</v>
      </c>
      <c r="B477">
        <v>72.164199999999994</v>
      </c>
      <c r="C477">
        <v>74.892099999999999</v>
      </c>
      <c r="D477">
        <v>74.294700000000006</v>
      </c>
      <c r="E477">
        <v>73.513000000000005</v>
      </c>
      <c r="F477">
        <v>68.2316</v>
      </c>
      <c r="G477">
        <v>65.318200000000004</v>
      </c>
      <c r="H477">
        <v>63.726100000000002</v>
      </c>
      <c r="I477">
        <v>63.083300000000001</v>
      </c>
      <c r="K477">
        <v>570</v>
      </c>
      <c r="L477">
        <v>76.395799999999994</v>
      </c>
      <c r="M477">
        <v>73.582599999999999</v>
      </c>
      <c r="N477">
        <v>72.831800000000001</v>
      </c>
      <c r="O477">
        <v>69.689700000000002</v>
      </c>
    </row>
    <row r="478" spans="1:15" x14ac:dyDescent="0.45">
      <c r="A478">
        <v>571</v>
      </c>
      <c r="B478">
        <v>69.699600000000004</v>
      </c>
      <c r="C478">
        <v>72.332400000000007</v>
      </c>
      <c r="D478">
        <v>71.769400000000005</v>
      </c>
      <c r="E478">
        <v>70.978800000000007</v>
      </c>
      <c r="F478">
        <v>65.874399999999994</v>
      </c>
      <c r="G478">
        <v>63.061199999999999</v>
      </c>
      <c r="H478">
        <v>61.5199</v>
      </c>
      <c r="I478">
        <v>60.912500000000001</v>
      </c>
      <c r="K478">
        <v>571</v>
      </c>
      <c r="L478">
        <v>73.765699999999995</v>
      </c>
      <c r="M478">
        <v>71.070099999999996</v>
      </c>
      <c r="N478">
        <v>70.340500000000006</v>
      </c>
      <c r="O478">
        <v>67.303399999999996</v>
      </c>
    </row>
    <row r="479" spans="1:15" x14ac:dyDescent="0.45">
      <c r="A479">
        <v>572</v>
      </c>
      <c r="B479">
        <v>67.307599999999994</v>
      </c>
      <c r="C479">
        <v>69.819699999999997</v>
      </c>
      <c r="D479">
        <v>69.284999999999997</v>
      </c>
      <c r="E479">
        <v>68.498800000000003</v>
      </c>
      <c r="F479">
        <v>63.5503</v>
      </c>
      <c r="G479">
        <v>60.8705</v>
      </c>
      <c r="H479">
        <v>59.356900000000003</v>
      </c>
      <c r="I479">
        <v>58.794499999999999</v>
      </c>
      <c r="K479">
        <v>572</v>
      </c>
      <c r="L479">
        <v>71.1965</v>
      </c>
      <c r="M479">
        <v>68.599599999999995</v>
      </c>
      <c r="N479">
        <v>67.861800000000002</v>
      </c>
      <c r="O479">
        <v>64.930499999999995</v>
      </c>
    </row>
    <row r="480" spans="1:15" x14ac:dyDescent="0.45">
      <c r="A480">
        <v>573</v>
      </c>
      <c r="B480">
        <v>64.933499999999995</v>
      </c>
      <c r="C480">
        <v>67.338899999999995</v>
      </c>
      <c r="D480">
        <v>66.840599999999995</v>
      </c>
      <c r="E480">
        <v>66.0959</v>
      </c>
      <c r="F480">
        <v>61.332999999999998</v>
      </c>
      <c r="G480">
        <v>58.696599999999997</v>
      </c>
      <c r="H480">
        <v>57.265599999999999</v>
      </c>
      <c r="I480">
        <v>56.712699999999998</v>
      </c>
      <c r="K480">
        <v>573</v>
      </c>
      <c r="L480">
        <v>68.680899999999994</v>
      </c>
      <c r="M480">
        <v>66.142399999999995</v>
      </c>
      <c r="N480">
        <v>65.403599999999997</v>
      </c>
      <c r="O480">
        <v>62.623100000000001</v>
      </c>
    </row>
    <row r="481" spans="1:15" x14ac:dyDescent="0.45">
      <c r="A481">
        <v>574</v>
      </c>
      <c r="B481">
        <v>62.59</v>
      </c>
      <c r="C481">
        <v>64.909700000000001</v>
      </c>
      <c r="D481">
        <v>64.440200000000004</v>
      </c>
      <c r="E481">
        <v>63.744199999999999</v>
      </c>
      <c r="F481">
        <v>59.111600000000003</v>
      </c>
      <c r="G481">
        <v>56.584600000000002</v>
      </c>
      <c r="H481">
        <v>55.219799999999999</v>
      </c>
      <c r="I481">
        <v>54.6629</v>
      </c>
      <c r="K481">
        <v>574</v>
      </c>
      <c r="L481">
        <v>66.221500000000006</v>
      </c>
      <c r="M481">
        <v>63.748600000000003</v>
      </c>
      <c r="N481">
        <v>63.023299999999999</v>
      </c>
      <c r="O481">
        <v>60.346899999999998</v>
      </c>
    </row>
    <row r="482" spans="1:15" x14ac:dyDescent="0.45">
      <c r="A482">
        <v>575</v>
      </c>
      <c r="B482">
        <v>60.284999999999997</v>
      </c>
      <c r="C482">
        <v>62.508000000000003</v>
      </c>
      <c r="D482">
        <v>62.057400000000001</v>
      </c>
      <c r="E482">
        <v>61.381</v>
      </c>
      <c r="F482">
        <v>56.982500000000002</v>
      </c>
      <c r="G482">
        <v>54.527000000000001</v>
      </c>
      <c r="H482">
        <v>53.2057</v>
      </c>
      <c r="I482">
        <v>52.662100000000002</v>
      </c>
      <c r="K482">
        <v>575</v>
      </c>
      <c r="L482">
        <v>63.769599999999997</v>
      </c>
      <c r="M482">
        <v>61.378999999999998</v>
      </c>
      <c r="N482">
        <v>60.675800000000002</v>
      </c>
      <c r="O482">
        <v>58.0974</v>
      </c>
    </row>
    <row r="483" spans="1:15" x14ac:dyDescent="0.45">
      <c r="A483">
        <v>576</v>
      </c>
      <c r="B483">
        <v>58.046399999999998</v>
      </c>
      <c r="C483">
        <v>60.146900000000002</v>
      </c>
      <c r="D483">
        <v>59.7301</v>
      </c>
      <c r="E483">
        <v>59.094799999999999</v>
      </c>
      <c r="F483">
        <v>54.868899999999996</v>
      </c>
      <c r="G483">
        <v>52.517899999999997</v>
      </c>
      <c r="H483">
        <v>51.244300000000003</v>
      </c>
      <c r="I483">
        <v>50.723799999999997</v>
      </c>
      <c r="K483">
        <v>576</v>
      </c>
      <c r="L483">
        <v>61.352499999999999</v>
      </c>
      <c r="M483">
        <v>59.094099999999997</v>
      </c>
      <c r="N483">
        <v>58.420699999999997</v>
      </c>
      <c r="O483">
        <v>55.936500000000002</v>
      </c>
    </row>
    <row r="484" spans="1:15" x14ac:dyDescent="0.45">
      <c r="A484">
        <v>577</v>
      </c>
      <c r="B484">
        <v>55.840499999999999</v>
      </c>
      <c r="C484">
        <v>57.846400000000003</v>
      </c>
      <c r="D484">
        <v>57.445399999999999</v>
      </c>
      <c r="E484">
        <v>56.869199999999999</v>
      </c>
      <c r="F484">
        <v>52.8093</v>
      </c>
      <c r="G484">
        <v>50.533700000000003</v>
      </c>
      <c r="H484">
        <v>49.329300000000003</v>
      </c>
      <c r="I484">
        <v>48.864199999999997</v>
      </c>
      <c r="K484">
        <v>577</v>
      </c>
      <c r="L484">
        <v>58.993400000000001</v>
      </c>
      <c r="M484">
        <v>56.863</v>
      </c>
      <c r="N484">
        <v>56.195900000000002</v>
      </c>
      <c r="O484">
        <v>53.787799999999997</v>
      </c>
    </row>
    <row r="485" spans="1:15" x14ac:dyDescent="0.45">
      <c r="A485">
        <v>578</v>
      </c>
      <c r="B485">
        <v>53.661200000000001</v>
      </c>
      <c r="C485">
        <v>55.589300000000001</v>
      </c>
      <c r="D485">
        <v>55.207599999999999</v>
      </c>
      <c r="E485">
        <v>54.693800000000003</v>
      </c>
      <c r="F485">
        <v>50.813800000000001</v>
      </c>
      <c r="G485">
        <v>48.624499999999998</v>
      </c>
      <c r="H485">
        <v>47.466999999999999</v>
      </c>
      <c r="I485">
        <v>47.017899999999997</v>
      </c>
      <c r="K485">
        <v>578</v>
      </c>
      <c r="L485">
        <v>56.733899999999998</v>
      </c>
      <c r="M485">
        <v>54.685899999999997</v>
      </c>
      <c r="N485">
        <v>54.019199999999998</v>
      </c>
      <c r="O485">
        <v>51.712800000000001</v>
      </c>
    </row>
    <row r="486" spans="1:15" x14ac:dyDescent="0.45">
      <c r="A486">
        <v>579</v>
      </c>
      <c r="B486">
        <v>51.578299999999999</v>
      </c>
      <c r="C486">
        <v>53.4116</v>
      </c>
      <c r="D486">
        <v>53.017400000000002</v>
      </c>
      <c r="E486">
        <v>52.564300000000003</v>
      </c>
      <c r="F486">
        <v>48.867100000000001</v>
      </c>
      <c r="G486">
        <v>46.7682</v>
      </c>
      <c r="H486">
        <v>45.649099999999997</v>
      </c>
      <c r="I486">
        <v>45.250700000000002</v>
      </c>
      <c r="K486">
        <v>579</v>
      </c>
      <c r="L486">
        <v>54.5244</v>
      </c>
      <c r="M486">
        <v>52.5443</v>
      </c>
      <c r="N486">
        <v>51.893700000000003</v>
      </c>
      <c r="O486">
        <v>49.669800000000002</v>
      </c>
    </row>
    <row r="487" spans="1:15" x14ac:dyDescent="0.45">
      <c r="A487">
        <v>580</v>
      </c>
      <c r="B487">
        <v>49.522500000000001</v>
      </c>
      <c r="C487">
        <v>51.300699999999999</v>
      </c>
      <c r="D487">
        <v>50.906500000000001</v>
      </c>
      <c r="E487">
        <v>50.4833</v>
      </c>
      <c r="F487">
        <v>46.966900000000003</v>
      </c>
      <c r="G487">
        <v>44.942300000000003</v>
      </c>
      <c r="H487">
        <v>43.906300000000002</v>
      </c>
      <c r="I487">
        <v>43.516100000000002</v>
      </c>
      <c r="K487">
        <v>580</v>
      </c>
      <c r="L487">
        <v>52.352499999999999</v>
      </c>
      <c r="M487">
        <v>50.4375</v>
      </c>
      <c r="N487">
        <v>49.842300000000002</v>
      </c>
      <c r="O487">
        <v>47.696199999999997</v>
      </c>
    </row>
    <row r="488" spans="1:15" x14ac:dyDescent="0.45">
      <c r="A488">
        <v>581</v>
      </c>
      <c r="B488">
        <v>47.558300000000003</v>
      </c>
      <c r="C488">
        <v>49.252699999999997</v>
      </c>
      <c r="D488">
        <v>48.8521</v>
      </c>
      <c r="E488">
        <v>48.4696</v>
      </c>
      <c r="F488">
        <v>45.084499999999998</v>
      </c>
      <c r="G488">
        <v>43.200899999999997</v>
      </c>
      <c r="H488">
        <v>42.185400000000001</v>
      </c>
      <c r="I488">
        <v>41.835700000000003</v>
      </c>
      <c r="K488">
        <v>581</v>
      </c>
      <c r="L488">
        <v>50.255000000000003</v>
      </c>
      <c r="M488">
        <v>48.455100000000002</v>
      </c>
      <c r="N488">
        <v>47.857900000000001</v>
      </c>
      <c r="O488">
        <v>45.782800000000002</v>
      </c>
    </row>
    <row r="489" spans="1:15" x14ac:dyDescent="0.45">
      <c r="A489">
        <v>582</v>
      </c>
      <c r="B489">
        <v>45.6235</v>
      </c>
      <c r="C489">
        <v>47.242899999999999</v>
      </c>
      <c r="D489">
        <v>46.875700000000002</v>
      </c>
      <c r="E489">
        <v>46.504800000000003</v>
      </c>
      <c r="F489">
        <v>43.284500000000001</v>
      </c>
      <c r="G489">
        <v>41.495800000000003</v>
      </c>
      <c r="H489">
        <v>40.527999999999999</v>
      </c>
      <c r="I489">
        <v>40.201599999999999</v>
      </c>
      <c r="K489">
        <v>582</v>
      </c>
      <c r="L489">
        <v>48.215699999999998</v>
      </c>
      <c r="M489">
        <v>46.462800000000001</v>
      </c>
      <c r="N489">
        <v>45.918799999999997</v>
      </c>
      <c r="O489">
        <v>43.920699999999997</v>
      </c>
    </row>
    <row r="490" spans="1:15" x14ac:dyDescent="0.45">
      <c r="A490">
        <v>583</v>
      </c>
      <c r="B490">
        <v>43.783299999999997</v>
      </c>
      <c r="C490">
        <v>45.315300000000001</v>
      </c>
      <c r="D490">
        <v>44.965400000000002</v>
      </c>
      <c r="E490">
        <v>44.633600000000001</v>
      </c>
      <c r="F490">
        <v>41.541899999999998</v>
      </c>
      <c r="G490">
        <v>39.865900000000003</v>
      </c>
      <c r="H490">
        <v>38.936500000000002</v>
      </c>
      <c r="I490">
        <v>38.628599999999999</v>
      </c>
      <c r="K490">
        <v>583</v>
      </c>
      <c r="L490">
        <v>46.252400000000002</v>
      </c>
      <c r="M490">
        <v>44.564</v>
      </c>
      <c r="N490">
        <v>44.039900000000003</v>
      </c>
      <c r="O490">
        <v>42.158700000000003</v>
      </c>
    </row>
    <row r="491" spans="1:15" x14ac:dyDescent="0.45">
      <c r="A491">
        <v>584</v>
      </c>
      <c r="B491">
        <v>41.995399999999997</v>
      </c>
      <c r="C491">
        <v>43.467500000000001</v>
      </c>
      <c r="D491">
        <v>43.130499999999998</v>
      </c>
      <c r="E491">
        <v>42.810299999999998</v>
      </c>
      <c r="F491">
        <v>39.863799999999998</v>
      </c>
      <c r="G491">
        <v>38.274500000000003</v>
      </c>
      <c r="H491">
        <v>37.390999999999998</v>
      </c>
      <c r="I491">
        <v>37.101300000000002</v>
      </c>
      <c r="K491">
        <v>584</v>
      </c>
      <c r="L491">
        <v>44.353499999999997</v>
      </c>
      <c r="M491">
        <v>42.739899999999999</v>
      </c>
      <c r="N491">
        <v>42.2333</v>
      </c>
      <c r="O491">
        <v>40.445</v>
      </c>
    </row>
    <row r="492" spans="1:15" x14ac:dyDescent="0.45">
      <c r="A492">
        <v>585</v>
      </c>
      <c r="B492">
        <v>40.251399999999997</v>
      </c>
      <c r="C492">
        <v>41.684399999999997</v>
      </c>
      <c r="D492">
        <v>41.348399999999998</v>
      </c>
      <c r="E492">
        <v>41.036099999999998</v>
      </c>
      <c r="F492">
        <v>38.249600000000001</v>
      </c>
      <c r="G492">
        <v>36.729300000000002</v>
      </c>
      <c r="H492">
        <v>35.913600000000002</v>
      </c>
      <c r="I492">
        <v>35.625599999999999</v>
      </c>
      <c r="K492">
        <v>585</v>
      </c>
      <c r="L492">
        <v>42.517099999999999</v>
      </c>
      <c r="M492">
        <v>40.955599999999997</v>
      </c>
      <c r="N492">
        <v>40.467599999999997</v>
      </c>
      <c r="O492">
        <v>38.779600000000002</v>
      </c>
    </row>
    <row r="493" spans="1:15" x14ac:dyDescent="0.45">
      <c r="A493">
        <v>586</v>
      </c>
      <c r="B493">
        <v>38.604700000000001</v>
      </c>
      <c r="C493">
        <v>39.951599999999999</v>
      </c>
      <c r="D493">
        <v>39.641599999999997</v>
      </c>
      <c r="E493">
        <v>39.324100000000001</v>
      </c>
      <c r="F493">
        <v>36.686900000000001</v>
      </c>
      <c r="G493">
        <v>35.264600000000002</v>
      </c>
      <c r="H493">
        <v>34.4696</v>
      </c>
      <c r="I493">
        <v>34.190399999999997</v>
      </c>
      <c r="K493">
        <v>586</v>
      </c>
      <c r="L493">
        <v>40.751300000000001</v>
      </c>
      <c r="M493">
        <v>39.247799999999998</v>
      </c>
      <c r="N493">
        <v>38.801499999999997</v>
      </c>
      <c r="O493">
        <v>37.179900000000004</v>
      </c>
    </row>
    <row r="494" spans="1:15" x14ac:dyDescent="0.45">
      <c r="A494">
        <v>587</v>
      </c>
      <c r="B494">
        <v>36.997799999999998</v>
      </c>
      <c r="C494">
        <v>38.285499999999999</v>
      </c>
      <c r="D494">
        <v>38.037700000000001</v>
      </c>
      <c r="E494">
        <v>37.692599999999999</v>
      </c>
      <c r="F494">
        <v>35.177100000000003</v>
      </c>
      <c r="G494">
        <v>33.814500000000002</v>
      </c>
      <c r="H494">
        <v>33.089799999999997</v>
      </c>
      <c r="I494">
        <v>32.809399999999997</v>
      </c>
      <c r="K494">
        <v>587</v>
      </c>
      <c r="L494">
        <v>39.053199999999997</v>
      </c>
      <c r="M494">
        <v>37.587800000000001</v>
      </c>
      <c r="N494">
        <v>37.164999999999999</v>
      </c>
      <c r="O494">
        <v>35.634</v>
      </c>
    </row>
    <row r="495" spans="1:15" x14ac:dyDescent="0.45">
      <c r="A495">
        <v>588</v>
      </c>
      <c r="B495">
        <v>35.426600000000001</v>
      </c>
      <c r="C495">
        <v>36.691800000000001</v>
      </c>
      <c r="D495">
        <v>36.466799999999999</v>
      </c>
      <c r="E495">
        <v>36.128599999999999</v>
      </c>
      <c r="F495">
        <v>33.739800000000002</v>
      </c>
      <c r="G495">
        <v>32.435899999999997</v>
      </c>
      <c r="H495">
        <v>31.770600000000002</v>
      </c>
      <c r="I495">
        <v>31.472999999999999</v>
      </c>
      <c r="K495">
        <v>588</v>
      </c>
      <c r="L495">
        <v>37.420999999999999</v>
      </c>
      <c r="M495">
        <v>36.012099999999997</v>
      </c>
      <c r="N495">
        <v>35.613300000000002</v>
      </c>
      <c r="O495">
        <v>34.167900000000003</v>
      </c>
    </row>
    <row r="496" spans="1:15" x14ac:dyDescent="0.45">
      <c r="A496">
        <v>589</v>
      </c>
      <c r="B496">
        <v>33.930599999999998</v>
      </c>
      <c r="C496">
        <v>35.160299999999999</v>
      </c>
      <c r="D496">
        <v>34.948399999999999</v>
      </c>
      <c r="E496">
        <v>34.617699999999999</v>
      </c>
      <c r="F496">
        <v>32.358499999999999</v>
      </c>
      <c r="G496">
        <v>31.0884</v>
      </c>
      <c r="H496">
        <v>30.505500000000001</v>
      </c>
      <c r="I496">
        <v>30.181999999999999</v>
      </c>
      <c r="K496">
        <v>589</v>
      </c>
      <c r="L496">
        <v>35.838700000000003</v>
      </c>
      <c r="M496">
        <v>34.485100000000003</v>
      </c>
      <c r="N496">
        <v>34.136400000000002</v>
      </c>
      <c r="O496">
        <v>32.7042</v>
      </c>
    </row>
    <row r="497" spans="1:15" x14ac:dyDescent="0.45">
      <c r="A497">
        <v>590</v>
      </c>
      <c r="B497">
        <v>32.515900000000002</v>
      </c>
      <c r="C497">
        <v>33.688800000000001</v>
      </c>
      <c r="D497">
        <v>33.517499999999998</v>
      </c>
      <c r="E497">
        <v>33.154600000000002</v>
      </c>
      <c r="F497">
        <v>31.041599999999999</v>
      </c>
      <c r="G497">
        <v>29.806899999999999</v>
      </c>
      <c r="H497">
        <v>29.276900000000001</v>
      </c>
      <c r="I497">
        <v>28.9695</v>
      </c>
      <c r="K497">
        <v>590</v>
      </c>
      <c r="L497">
        <v>34.296599999999998</v>
      </c>
      <c r="M497">
        <v>33.025799999999997</v>
      </c>
      <c r="N497">
        <v>32.688499999999998</v>
      </c>
      <c r="O497">
        <v>31.339700000000001</v>
      </c>
    </row>
    <row r="498" spans="1:15" x14ac:dyDescent="0.45">
      <c r="A498">
        <v>591</v>
      </c>
      <c r="B498">
        <v>31.1554</v>
      </c>
      <c r="C498">
        <v>32.277900000000002</v>
      </c>
      <c r="D498">
        <v>32.119599999999998</v>
      </c>
      <c r="E498">
        <v>31.762</v>
      </c>
      <c r="F498">
        <v>29.764199999999999</v>
      </c>
      <c r="G498">
        <v>28.591200000000001</v>
      </c>
      <c r="H498">
        <v>28.0745</v>
      </c>
      <c r="I498">
        <v>27.810099999999998</v>
      </c>
      <c r="K498">
        <v>591</v>
      </c>
      <c r="L498">
        <v>32.849699999999999</v>
      </c>
      <c r="M498">
        <v>31.633400000000002</v>
      </c>
      <c r="N498">
        <v>31.3156</v>
      </c>
      <c r="O498">
        <v>30.0139</v>
      </c>
    </row>
    <row r="499" spans="1:15" x14ac:dyDescent="0.45">
      <c r="A499">
        <v>592</v>
      </c>
      <c r="B499">
        <v>29.842400000000001</v>
      </c>
      <c r="C499">
        <v>30.9284</v>
      </c>
      <c r="D499">
        <v>30.787700000000001</v>
      </c>
      <c r="E499">
        <v>30.434200000000001</v>
      </c>
      <c r="F499">
        <v>28.534700000000001</v>
      </c>
      <c r="G499">
        <v>27.415099999999999</v>
      </c>
      <c r="H499">
        <v>26.946300000000001</v>
      </c>
      <c r="I499">
        <v>26.692900000000002</v>
      </c>
      <c r="K499">
        <v>592</v>
      </c>
      <c r="L499">
        <v>31.443000000000001</v>
      </c>
      <c r="M499">
        <v>30.305700000000002</v>
      </c>
      <c r="N499">
        <v>29.9833</v>
      </c>
      <c r="O499">
        <v>28.738800000000001</v>
      </c>
    </row>
    <row r="500" spans="1:15" x14ac:dyDescent="0.45">
      <c r="A500">
        <v>593</v>
      </c>
      <c r="B500">
        <v>28.601600000000001</v>
      </c>
      <c r="C500">
        <v>29.617999999999999</v>
      </c>
      <c r="D500">
        <v>29.507100000000001</v>
      </c>
      <c r="E500">
        <v>29.1646</v>
      </c>
      <c r="F500">
        <v>27.358699999999999</v>
      </c>
      <c r="G500">
        <v>26.308599999999998</v>
      </c>
      <c r="H500">
        <v>25.845600000000001</v>
      </c>
      <c r="I500">
        <v>25.596399999999999</v>
      </c>
      <c r="K500">
        <v>593</v>
      </c>
      <c r="L500">
        <v>30.104600000000001</v>
      </c>
      <c r="M500">
        <v>29.014199999999999</v>
      </c>
      <c r="N500">
        <v>28.744800000000001</v>
      </c>
      <c r="O500">
        <v>27.529499999999999</v>
      </c>
    </row>
    <row r="501" spans="1:15" x14ac:dyDescent="0.45">
      <c r="A501">
        <v>594</v>
      </c>
      <c r="B501">
        <v>27.387</v>
      </c>
      <c r="C501">
        <v>28.387599999999999</v>
      </c>
      <c r="D501">
        <v>28.254200000000001</v>
      </c>
      <c r="E501">
        <v>27.956800000000001</v>
      </c>
      <c r="F501">
        <v>26.233000000000001</v>
      </c>
      <c r="G501">
        <v>25.224699999999999</v>
      </c>
      <c r="H501">
        <v>24.799800000000001</v>
      </c>
      <c r="I501">
        <v>24.573</v>
      </c>
      <c r="K501">
        <v>594</v>
      </c>
      <c r="L501">
        <v>28.818100000000001</v>
      </c>
      <c r="M501">
        <v>27.778099999999998</v>
      </c>
      <c r="N501">
        <v>27.518699999999999</v>
      </c>
      <c r="O501">
        <v>26.357199999999999</v>
      </c>
    </row>
    <row r="502" spans="1:15" x14ac:dyDescent="0.45">
      <c r="A502">
        <v>595</v>
      </c>
      <c r="B502">
        <v>26.253799999999998</v>
      </c>
      <c r="C502">
        <v>27.195900000000002</v>
      </c>
      <c r="D502">
        <v>27.0578</v>
      </c>
      <c r="E502">
        <v>26.792200000000001</v>
      </c>
      <c r="F502">
        <v>25.160599999999999</v>
      </c>
      <c r="G502">
        <v>24.209900000000001</v>
      </c>
      <c r="H502">
        <v>23.791699999999999</v>
      </c>
      <c r="I502">
        <v>23.5868</v>
      </c>
      <c r="K502">
        <v>595</v>
      </c>
      <c r="L502">
        <v>27.589200000000002</v>
      </c>
      <c r="M502">
        <v>26.598199999999999</v>
      </c>
      <c r="N502">
        <v>26.3675</v>
      </c>
      <c r="O502">
        <v>25.225999999999999</v>
      </c>
    </row>
    <row r="503" spans="1:15" x14ac:dyDescent="0.45">
      <c r="A503">
        <v>596</v>
      </c>
      <c r="B503">
        <v>25.163799999999998</v>
      </c>
      <c r="C503">
        <v>26.0459</v>
      </c>
      <c r="D503">
        <v>25.9162</v>
      </c>
      <c r="E503">
        <v>25.658999999999999</v>
      </c>
      <c r="F503">
        <v>24.106999999999999</v>
      </c>
      <c r="G503">
        <v>23.2286</v>
      </c>
      <c r="H503">
        <v>22.798999999999999</v>
      </c>
      <c r="I503">
        <v>22.636500000000002</v>
      </c>
      <c r="K503">
        <v>596</v>
      </c>
      <c r="L503">
        <v>26.419899999999998</v>
      </c>
      <c r="M503">
        <v>25.485199999999999</v>
      </c>
      <c r="N503">
        <v>25.261099999999999</v>
      </c>
      <c r="O503">
        <v>24.162199999999999</v>
      </c>
    </row>
    <row r="504" spans="1:15" x14ac:dyDescent="0.45">
      <c r="A504">
        <v>597</v>
      </c>
      <c r="B504">
        <v>24.113900000000001</v>
      </c>
      <c r="C504">
        <v>24.9618</v>
      </c>
      <c r="D504">
        <v>24.831900000000001</v>
      </c>
      <c r="E504">
        <v>24.583200000000001</v>
      </c>
      <c r="F504">
        <v>23.120100000000001</v>
      </c>
      <c r="G504">
        <v>22.289899999999999</v>
      </c>
      <c r="H504">
        <v>21.865500000000001</v>
      </c>
      <c r="I504">
        <v>21.735600000000002</v>
      </c>
      <c r="K504">
        <v>597</v>
      </c>
      <c r="L504">
        <v>25.295000000000002</v>
      </c>
      <c r="M504">
        <v>24.418299999999999</v>
      </c>
      <c r="N504">
        <v>24.181000000000001</v>
      </c>
      <c r="O504">
        <v>23.160599999999999</v>
      </c>
    </row>
    <row r="505" spans="1:15" x14ac:dyDescent="0.45">
      <c r="A505">
        <v>598</v>
      </c>
      <c r="B505">
        <v>23.119399999999999</v>
      </c>
      <c r="C505">
        <v>23.912500000000001</v>
      </c>
      <c r="D505">
        <v>23.7806</v>
      </c>
      <c r="E505">
        <v>23.5929</v>
      </c>
      <c r="F505">
        <v>22.1722</v>
      </c>
      <c r="G505">
        <v>21.380099999999999</v>
      </c>
      <c r="H505">
        <v>20.968299999999999</v>
      </c>
      <c r="I505">
        <v>20.855899999999998</v>
      </c>
      <c r="K505">
        <v>598</v>
      </c>
      <c r="L505">
        <v>24.2424</v>
      </c>
      <c r="M505">
        <v>23.3949</v>
      </c>
      <c r="N505">
        <v>23.159600000000001</v>
      </c>
      <c r="O505">
        <v>22.174299999999999</v>
      </c>
    </row>
    <row r="506" spans="1:15" x14ac:dyDescent="0.45">
      <c r="A506">
        <v>599</v>
      </c>
      <c r="B506">
        <v>22.157399999999999</v>
      </c>
      <c r="C506">
        <v>22.946200000000001</v>
      </c>
      <c r="D506">
        <v>22.800599999999999</v>
      </c>
      <c r="E506">
        <v>22.604500000000002</v>
      </c>
      <c r="F506">
        <v>21.250599999999999</v>
      </c>
      <c r="G506">
        <v>20.492799999999999</v>
      </c>
      <c r="H506">
        <v>20.1281</v>
      </c>
      <c r="I506">
        <v>19.996200000000002</v>
      </c>
      <c r="K506">
        <v>599</v>
      </c>
      <c r="L506">
        <v>23.227399999999999</v>
      </c>
      <c r="M506">
        <v>22.411799999999999</v>
      </c>
      <c r="N506">
        <v>22.1904</v>
      </c>
      <c r="O506">
        <v>21.2501</v>
      </c>
    </row>
    <row r="507" spans="1:15" x14ac:dyDescent="0.45">
      <c r="A507">
        <v>600</v>
      </c>
      <c r="B507">
        <v>21.247</v>
      </c>
      <c r="C507">
        <v>21.994700000000002</v>
      </c>
      <c r="D507">
        <v>21.840499999999999</v>
      </c>
      <c r="E507">
        <v>21.688099999999999</v>
      </c>
      <c r="F507">
        <v>20.383600000000001</v>
      </c>
      <c r="G507">
        <v>19.658100000000001</v>
      </c>
      <c r="H507">
        <v>19.295200000000001</v>
      </c>
      <c r="I507">
        <v>19.1721</v>
      </c>
      <c r="K507">
        <v>600</v>
      </c>
      <c r="L507">
        <v>22.2563</v>
      </c>
      <c r="M507">
        <v>21.462199999999999</v>
      </c>
      <c r="N507">
        <v>21.2638</v>
      </c>
      <c r="O507">
        <v>20.346599999999999</v>
      </c>
    </row>
    <row r="508" spans="1:15" x14ac:dyDescent="0.45">
      <c r="A508">
        <v>601</v>
      </c>
      <c r="B508">
        <v>20.3645</v>
      </c>
      <c r="C508">
        <v>21.077500000000001</v>
      </c>
      <c r="D508">
        <v>20.936900000000001</v>
      </c>
      <c r="E508">
        <v>20.822500000000002</v>
      </c>
      <c r="F508">
        <v>19.5547</v>
      </c>
      <c r="G508">
        <v>18.841999999999999</v>
      </c>
      <c r="H508">
        <v>18.509499999999999</v>
      </c>
      <c r="I508">
        <v>18.3963</v>
      </c>
      <c r="K508">
        <v>601</v>
      </c>
      <c r="L508">
        <v>21.338699999999999</v>
      </c>
      <c r="M508">
        <v>20.565999999999999</v>
      </c>
      <c r="N508">
        <v>20.339300000000001</v>
      </c>
      <c r="O508">
        <v>19.486699999999999</v>
      </c>
    </row>
    <row r="509" spans="1:15" x14ac:dyDescent="0.45">
      <c r="A509">
        <v>602</v>
      </c>
      <c r="B509">
        <v>19.5459</v>
      </c>
      <c r="C509">
        <v>20.215499999999999</v>
      </c>
      <c r="D509">
        <v>20.0822</v>
      </c>
      <c r="E509">
        <v>19.974699999999999</v>
      </c>
      <c r="F509">
        <v>18.756900000000002</v>
      </c>
      <c r="G509">
        <v>18.076599999999999</v>
      </c>
      <c r="H509">
        <v>17.753</v>
      </c>
      <c r="I509">
        <v>17.639399999999998</v>
      </c>
      <c r="K509">
        <v>602</v>
      </c>
      <c r="L509">
        <v>20.449000000000002</v>
      </c>
      <c r="M509">
        <v>19.730499999999999</v>
      </c>
      <c r="N509">
        <v>19.491</v>
      </c>
      <c r="O509">
        <v>18.669</v>
      </c>
    </row>
    <row r="510" spans="1:15" x14ac:dyDescent="0.45">
      <c r="A510">
        <v>603</v>
      </c>
      <c r="B510">
        <v>18.752800000000001</v>
      </c>
      <c r="C510">
        <v>19.383800000000001</v>
      </c>
      <c r="D510">
        <v>19.280999999999999</v>
      </c>
      <c r="E510">
        <v>19.156099999999999</v>
      </c>
      <c r="F510">
        <v>17.994299999999999</v>
      </c>
      <c r="G510">
        <v>17.331600000000002</v>
      </c>
      <c r="H510">
        <v>17.039100000000001</v>
      </c>
      <c r="I510">
        <v>16.9194</v>
      </c>
      <c r="K510">
        <v>603</v>
      </c>
      <c r="L510">
        <v>19.610700000000001</v>
      </c>
      <c r="M510">
        <v>18.916799999999999</v>
      </c>
      <c r="N510">
        <v>18.6996</v>
      </c>
      <c r="O510">
        <v>17.899699999999999</v>
      </c>
    </row>
    <row r="511" spans="1:15" x14ac:dyDescent="0.45">
      <c r="A511">
        <v>604</v>
      </c>
      <c r="B511">
        <v>18.011900000000001</v>
      </c>
      <c r="C511">
        <v>18.605699999999999</v>
      </c>
      <c r="D511">
        <v>18.501799999999999</v>
      </c>
      <c r="E511">
        <v>18.381399999999999</v>
      </c>
      <c r="F511">
        <v>17.2682</v>
      </c>
      <c r="G511">
        <v>16.6311</v>
      </c>
      <c r="H511">
        <v>16.355899999999998</v>
      </c>
      <c r="I511">
        <v>16.2182</v>
      </c>
      <c r="K511">
        <v>604</v>
      </c>
      <c r="L511">
        <v>18.798200000000001</v>
      </c>
      <c r="M511">
        <v>18.128399999999999</v>
      </c>
      <c r="N511">
        <v>17.936399999999999</v>
      </c>
      <c r="O511">
        <v>17.157699999999998</v>
      </c>
    </row>
    <row r="512" spans="1:15" x14ac:dyDescent="0.45">
      <c r="A512">
        <v>605</v>
      </c>
      <c r="B512">
        <v>17.266200000000001</v>
      </c>
      <c r="C512">
        <v>17.848800000000001</v>
      </c>
      <c r="D512">
        <v>17.7575</v>
      </c>
      <c r="E512">
        <v>17.6358</v>
      </c>
      <c r="F512">
        <v>16.5595</v>
      </c>
      <c r="G512">
        <v>15.9503</v>
      </c>
      <c r="H512">
        <v>15.707100000000001</v>
      </c>
      <c r="I512">
        <v>15.5726</v>
      </c>
      <c r="K512">
        <v>605</v>
      </c>
      <c r="L512">
        <v>18.038</v>
      </c>
      <c r="M512">
        <v>17.377199999999998</v>
      </c>
      <c r="N512">
        <v>17.194400000000002</v>
      </c>
      <c r="O512">
        <v>16.457000000000001</v>
      </c>
    </row>
    <row r="513" spans="1:15" x14ac:dyDescent="0.45">
      <c r="A513">
        <v>606</v>
      </c>
      <c r="B513">
        <v>16.559899999999999</v>
      </c>
      <c r="C513">
        <v>17.146000000000001</v>
      </c>
      <c r="D513">
        <v>17.042300000000001</v>
      </c>
      <c r="E513">
        <v>16.9192</v>
      </c>
      <c r="F513">
        <v>15.8977</v>
      </c>
      <c r="G513">
        <v>15.310600000000001</v>
      </c>
      <c r="H513">
        <v>15.0726</v>
      </c>
      <c r="I513">
        <v>14.931100000000001</v>
      </c>
      <c r="K513">
        <v>606</v>
      </c>
      <c r="L513">
        <v>17.304600000000001</v>
      </c>
      <c r="M513">
        <v>16.6737</v>
      </c>
      <c r="N513">
        <v>16.502800000000001</v>
      </c>
      <c r="O513">
        <v>15.790699999999999</v>
      </c>
    </row>
    <row r="514" spans="1:15" x14ac:dyDescent="0.45">
      <c r="A514">
        <v>607</v>
      </c>
      <c r="B514">
        <v>15.8926</v>
      </c>
      <c r="C514">
        <v>16.447700000000001</v>
      </c>
      <c r="D514">
        <v>16.3537</v>
      </c>
      <c r="E514">
        <v>16.233799999999999</v>
      </c>
      <c r="F514">
        <v>15.2666</v>
      </c>
      <c r="G514">
        <v>14.7113</v>
      </c>
      <c r="H514">
        <v>14.475300000000001</v>
      </c>
      <c r="I514">
        <v>14.341699999999999</v>
      </c>
      <c r="K514">
        <v>607</v>
      </c>
      <c r="L514">
        <v>16.590499999999999</v>
      </c>
      <c r="M514">
        <v>15.9999</v>
      </c>
      <c r="N514">
        <v>15.823700000000001</v>
      </c>
      <c r="O514">
        <v>15.154999999999999</v>
      </c>
    </row>
    <row r="515" spans="1:15" x14ac:dyDescent="0.45">
      <c r="A515">
        <v>608</v>
      </c>
      <c r="B515">
        <v>15.259399999999999</v>
      </c>
      <c r="C515">
        <v>15.7765</v>
      </c>
      <c r="D515">
        <v>15.724</v>
      </c>
      <c r="E515">
        <v>15.5783</v>
      </c>
      <c r="F515">
        <v>14.670500000000001</v>
      </c>
      <c r="G515">
        <v>14.1228</v>
      </c>
      <c r="H515">
        <v>13.912699999999999</v>
      </c>
      <c r="I515">
        <v>13.7829</v>
      </c>
      <c r="K515">
        <v>608</v>
      </c>
      <c r="L515">
        <v>15.908300000000001</v>
      </c>
      <c r="M515">
        <v>15.3653</v>
      </c>
      <c r="N515">
        <v>15.1838</v>
      </c>
      <c r="O515">
        <v>14.558</v>
      </c>
    </row>
    <row r="516" spans="1:15" x14ac:dyDescent="0.45">
      <c r="A516">
        <v>609</v>
      </c>
      <c r="B516">
        <v>14.6539</v>
      </c>
      <c r="C516">
        <v>15.163</v>
      </c>
      <c r="D516">
        <v>15.0854</v>
      </c>
      <c r="E516">
        <v>14.9434</v>
      </c>
      <c r="F516">
        <v>14.1013</v>
      </c>
      <c r="G516">
        <v>13.569800000000001</v>
      </c>
      <c r="H516">
        <v>13.3628</v>
      </c>
      <c r="I516">
        <v>13.2425</v>
      </c>
      <c r="K516">
        <v>609</v>
      </c>
      <c r="L516">
        <v>15.257099999999999</v>
      </c>
      <c r="M516">
        <v>14.7563</v>
      </c>
      <c r="N516">
        <v>14.5999</v>
      </c>
      <c r="O516">
        <v>13.9742</v>
      </c>
    </row>
    <row r="517" spans="1:15" x14ac:dyDescent="0.45">
      <c r="A517">
        <v>610</v>
      </c>
      <c r="B517">
        <v>14.057600000000001</v>
      </c>
      <c r="C517">
        <v>14.5487</v>
      </c>
      <c r="D517">
        <v>14.4991</v>
      </c>
      <c r="E517">
        <v>14.340299999999999</v>
      </c>
      <c r="F517">
        <v>13.5379</v>
      </c>
      <c r="G517">
        <v>13.0375</v>
      </c>
      <c r="H517">
        <v>12.826000000000001</v>
      </c>
      <c r="I517">
        <v>12.7151</v>
      </c>
      <c r="K517">
        <v>610</v>
      </c>
      <c r="L517">
        <v>14.6469</v>
      </c>
      <c r="M517">
        <v>14.158099999999999</v>
      </c>
      <c r="N517">
        <v>14.017899999999999</v>
      </c>
      <c r="O517">
        <v>13.4094</v>
      </c>
    </row>
    <row r="518" spans="1:15" x14ac:dyDescent="0.45">
      <c r="A518">
        <v>611</v>
      </c>
      <c r="B518">
        <v>13.4899</v>
      </c>
      <c r="C518">
        <v>13.980399999999999</v>
      </c>
      <c r="D518">
        <v>13.913399999999999</v>
      </c>
      <c r="E518">
        <v>13.7873</v>
      </c>
      <c r="F518">
        <v>13.013</v>
      </c>
      <c r="G518">
        <v>12.534000000000001</v>
      </c>
      <c r="H518">
        <v>12.314299999999999</v>
      </c>
      <c r="I518">
        <v>12.2218</v>
      </c>
      <c r="K518">
        <v>611</v>
      </c>
      <c r="L518">
        <v>14.045999999999999</v>
      </c>
      <c r="M518">
        <v>13.6004</v>
      </c>
      <c r="N518">
        <v>13.4407</v>
      </c>
      <c r="O518">
        <v>12.8698</v>
      </c>
    </row>
    <row r="519" spans="1:15" x14ac:dyDescent="0.45">
      <c r="A519">
        <v>612</v>
      </c>
      <c r="B519">
        <v>12.9453</v>
      </c>
      <c r="C519">
        <v>13.430899999999999</v>
      </c>
      <c r="D519">
        <v>13.3672</v>
      </c>
      <c r="E519">
        <v>13.2699</v>
      </c>
      <c r="F519">
        <v>12.5182</v>
      </c>
      <c r="G519">
        <v>12.039300000000001</v>
      </c>
      <c r="H519">
        <v>11.8345</v>
      </c>
      <c r="I519">
        <v>11.769299999999999</v>
      </c>
      <c r="K519">
        <v>612</v>
      </c>
      <c r="L519">
        <v>13.4816</v>
      </c>
      <c r="M519">
        <v>13.0594</v>
      </c>
      <c r="N519">
        <v>12.8932</v>
      </c>
      <c r="O519">
        <v>12.3592</v>
      </c>
    </row>
    <row r="520" spans="1:15" x14ac:dyDescent="0.45">
      <c r="A520">
        <v>613</v>
      </c>
      <c r="B520">
        <v>12.4602</v>
      </c>
      <c r="C520">
        <v>12.915900000000001</v>
      </c>
      <c r="D520">
        <v>12.844799999999999</v>
      </c>
      <c r="E520">
        <v>12.7605</v>
      </c>
      <c r="F520">
        <v>12.048999999999999</v>
      </c>
      <c r="G520">
        <v>11.5806</v>
      </c>
      <c r="H520">
        <v>11.359</v>
      </c>
      <c r="I520">
        <v>11.305999999999999</v>
      </c>
      <c r="K520">
        <v>613</v>
      </c>
      <c r="L520">
        <v>12.943300000000001</v>
      </c>
      <c r="M520">
        <v>12.540100000000001</v>
      </c>
      <c r="N520">
        <v>12.3863</v>
      </c>
      <c r="O520">
        <v>11.8725</v>
      </c>
    </row>
    <row r="521" spans="1:15" x14ac:dyDescent="0.45">
      <c r="A521">
        <v>614</v>
      </c>
      <c r="B521">
        <v>11.9779</v>
      </c>
      <c r="C521">
        <v>12.398099999999999</v>
      </c>
      <c r="D521">
        <v>12.34</v>
      </c>
      <c r="E521">
        <v>12.2629</v>
      </c>
      <c r="F521">
        <v>11.5852</v>
      </c>
      <c r="G521">
        <v>11.1448</v>
      </c>
      <c r="H521">
        <v>10.9247</v>
      </c>
      <c r="I521">
        <v>10.8729</v>
      </c>
      <c r="K521">
        <v>614</v>
      </c>
      <c r="L521">
        <v>12.427099999999999</v>
      </c>
      <c r="M521">
        <v>12.0419</v>
      </c>
      <c r="N521">
        <v>11.8919</v>
      </c>
      <c r="O521">
        <v>11.414400000000001</v>
      </c>
    </row>
    <row r="522" spans="1:15" x14ac:dyDescent="0.45">
      <c r="A522">
        <v>615</v>
      </c>
      <c r="B522">
        <v>11.5185</v>
      </c>
      <c r="C522">
        <v>11.918799999999999</v>
      </c>
      <c r="D522">
        <v>11.8588</v>
      </c>
      <c r="E522">
        <v>11.785600000000001</v>
      </c>
      <c r="F522">
        <v>11.138500000000001</v>
      </c>
      <c r="G522">
        <v>10.717499999999999</v>
      </c>
      <c r="H522">
        <v>10.501300000000001</v>
      </c>
      <c r="I522">
        <v>10.462199999999999</v>
      </c>
      <c r="K522">
        <v>615</v>
      </c>
      <c r="L522">
        <v>11.924300000000001</v>
      </c>
      <c r="M522">
        <v>11.5679</v>
      </c>
      <c r="N522">
        <v>11.4247</v>
      </c>
      <c r="O522">
        <v>10.9587</v>
      </c>
    </row>
    <row r="523" spans="1:15" x14ac:dyDescent="0.45">
      <c r="A523">
        <v>616</v>
      </c>
      <c r="B523">
        <v>11.074299999999999</v>
      </c>
      <c r="C523">
        <v>11.465999999999999</v>
      </c>
      <c r="D523">
        <v>11.3908</v>
      </c>
      <c r="E523">
        <v>11.3386</v>
      </c>
      <c r="F523">
        <v>10.7019</v>
      </c>
      <c r="G523">
        <v>10.312200000000001</v>
      </c>
      <c r="H523">
        <v>10.086499999999999</v>
      </c>
      <c r="I523">
        <v>10.062200000000001</v>
      </c>
      <c r="K523">
        <v>616</v>
      </c>
      <c r="L523">
        <v>11.45</v>
      </c>
      <c r="M523">
        <v>11.1088</v>
      </c>
      <c r="N523">
        <v>10.972200000000001</v>
      </c>
      <c r="O523">
        <v>10.5068</v>
      </c>
    </row>
    <row r="524" spans="1:15" x14ac:dyDescent="0.45">
      <c r="A524">
        <v>617</v>
      </c>
      <c r="B524">
        <v>10.6426</v>
      </c>
      <c r="C524">
        <v>11.0282</v>
      </c>
      <c r="D524">
        <v>10.9575</v>
      </c>
      <c r="E524">
        <v>10.897399999999999</v>
      </c>
      <c r="F524">
        <v>10.276999999999999</v>
      </c>
      <c r="G524">
        <v>9.9112600000000004</v>
      </c>
      <c r="H524">
        <v>9.6880400000000009</v>
      </c>
      <c r="I524">
        <v>9.6796199999999999</v>
      </c>
      <c r="K524">
        <v>617</v>
      </c>
      <c r="L524">
        <v>10.9986</v>
      </c>
      <c r="M524">
        <v>10.6486</v>
      </c>
      <c r="N524">
        <v>10.534700000000001</v>
      </c>
      <c r="O524">
        <v>10.0909</v>
      </c>
    </row>
    <row r="525" spans="1:15" x14ac:dyDescent="0.45">
      <c r="A525">
        <v>618</v>
      </c>
      <c r="B525">
        <v>10.235300000000001</v>
      </c>
      <c r="C525">
        <v>10.6092</v>
      </c>
      <c r="D525">
        <v>10.5221</v>
      </c>
      <c r="E525">
        <v>10.478899999999999</v>
      </c>
      <c r="F525">
        <v>9.8933700000000009</v>
      </c>
      <c r="G525">
        <v>9.5224700000000002</v>
      </c>
      <c r="H525">
        <v>9.3344900000000006</v>
      </c>
      <c r="I525">
        <v>9.3166899999999995</v>
      </c>
      <c r="K525">
        <v>618</v>
      </c>
      <c r="L525">
        <v>10.5692</v>
      </c>
      <c r="M525">
        <v>10.2203</v>
      </c>
      <c r="N525">
        <v>10.124000000000001</v>
      </c>
      <c r="O525">
        <v>9.7018299999999993</v>
      </c>
    </row>
    <row r="526" spans="1:15" x14ac:dyDescent="0.45">
      <c r="A526">
        <v>619</v>
      </c>
      <c r="B526">
        <v>9.8494200000000003</v>
      </c>
      <c r="C526">
        <v>10.206099999999999</v>
      </c>
      <c r="D526">
        <v>10.117599999999999</v>
      </c>
      <c r="E526">
        <v>10.069699999999999</v>
      </c>
      <c r="F526">
        <v>9.4881799999999998</v>
      </c>
      <c r="G526">
        <v>9.1551799999999997</v>
      </c>
      <c r="H526">
        <v>8.9885300000000008</v>
      </c>
      <c r="I526">
        <v>8.9560300000000002</v>
      </c>
      <c r="K526">
        <v>619</v>
      </c>
      <c r="L526">
        <v>10.158099999999999</v>
      </c>
      <c r="M526">
        <v>9.8040099999999999</v>
      </c>
      <c r="N526">
        <v>9.7289499999999993</v>
      </c>
      <c r="O526">
        <v>9.32409</v>
      </c>
    </row>
    <row r="527" spans="1:15" x14ac:dyDescent="0.45">
      <c r="A527">
        <v>620</v>
      </c>
      <c r="B527">
        <v>9.4739199999999997</v>
      </c>
      <c r="C527">
        <v>9.8094099999999997</v>
      </c>
      <c r="D527">
        <v>9.7334599999999991</v>
      </c>
      <c r="E527">
        <v>9.6618899999999996</v>
      </c>
      <c r="F527">
        <v>9.1142299999999992</v>
      </c>
      <c r="G527">
        <v>8.8048500000000001</v>
      </c>
      <c r="H527">
        <v>8.6418499999999998</v>
      </c>
      <c r="I527">
        <v>8.5972899999999992</v>
      </c>
      <c r="K527">
        <v>620</v>
      </c>
      <c r="L527">
        <v>9.7590000000000003</v>
      </c>
      <c r="M527">
        <v>9.4147400000000001</v>
      </c>
      <c r="N527">
        <v>9.3372600000000006</v>
      </c>
      <c r="O527">
        <v>8.9524399999999993</v>
      </c>
    </row>
    <row r="528" spans="1:15" x14ac:dyDescent="0.45">
      <c r="A528">
        <v>621</v>
      </c>
      <c r="B528">
        <v>9.1047200000000004</v>
      </c>
      <c r="C528">
        <v>9.4283300000000008</v>
      </c>
      <c r="D528">
        <v>9.3599200000000007</v>
      </c>
      <c r="E528">
        <v>9.2814599999999992</v>
      </c>
      <c r="F528">
        <v>8.7493499999999997</v>
      </c>
      <c r="G528">
        <v>8.4711400000000001</v>
      </c>
      <c r="H528">
        <v>8.3177800000000008</v>
      </c>
      <c r="I528">
        <v>8.2785100000000007</v>
      </c>
      <c r="K528">
        <v>621</v>
      </c>
      <c r="L528">
        <v>9.37913</v>
      </c>
      <c r="M528">
        <v>9.04162</v>
      </c>
      <c r="N528">
        <v>8.9639299999999995</v>
      </c>
      <c r="O528">
        <v>8.6021099999999997</v>
      </c>
    </row>
    <row r="529" spans="1:15" x14ac:dyDescent="0.45">
      <c r="A529">
        <v>622</v>
      </c>
      <c r="B529">
        <v>8.7682599999999997</v>
      </c>
      <c r="C529">
        <v>9.0672999999999995</v>
      </c>
      <c r="D529">
        <v>8.9927299999999999</v>
      </c>
      <c r="E529">
        <v>8.9153199999999995</v>
      </c>
      <c r="F529">
        <v>8.4217200000000005</v>
      </c>
      <c r="G529">
        <v>8.1366599999999991</v>
      </c>
      <c r="H529">
        <v>8.0033600000000007</v>
      </c>
      <c r="I529">
        <v>7.9700100000000003</v>
      </c>
      <c r="K529">
        <v>622</v>
      </c>
      <c r="L529">
        <v>9.0116999999999994</v>
      </c>
      <c r="M529">
        <v>8.6941100000000002</v>
      </c>
      <c r="N529">
        <v>8.5984499999999997</v>
      </c>
      <c r="O529">
        <v>8.2556399999999996</v>
      </c>
    </row>
    <row r="530" spans="1:15" x14ac:dyDescent="0.45">
      <c r="A530">
        <v>623</v>
      </c>
      <c r="B530">
        <v>8.4185999999999996</v>
      </c>
      <c r="C530">
        <v>8.72072</v>
      </c>
      <c r="D530">
        <v>8.6424599999999998</v>
      </c>
      <c r="E530">
        <v>8.5782699999999998</v>
      </c>
      <c r="F530">
        <v>8.1052599999999995</v>
      </c>
      <c r="G530">
        <v>7.8219399999999997</v>
      </c>
      <c r="H530">
        <v>7.7033100000000001</v>
      </c>
      <c r="I530">
        <v>7.6593</v>
      </c>
      <c r="K530">
        <v>623</v>
      </c>
      <c r="L530">
        <v>8.6615000000000002</v>
      </c>
      <c r="M530">
        <v>8.3420100000000001</v>
      </c>
      <c r="N530">
        <v>8.2574500000000004</v>
      </c>
      <c r="O530">
        <v>7.93513</v>
      </c>
    </row>
    <row r="531" spans="1:15" x14ac:dyDescent="0.45">
      <c r="A531">
        <v>624</v>
      </c>
      <c r="B531">
        <v>8.0918100000000006</v>
      </c>
      <c r="C531">
        <v>8.3909000000000002</v>
      </c>
      <c r="D531">
        <v>8.3127999999999993</v>
      </c>
      <c r="E531">
        <v>8.2457999999999991</v>
      </c>
      <c r="F531">
        <v>7.7896900000000002</v>
      </c>
      <c r="G531">
        <v>7.5187299999999997</v>
      </c>
      <c r="H531">
        <v>7.4150200000000002</v>
      </c>
      <c r="I531">
        <v>7.36313</v>
      </c>
      <c r="K531">
        <v>624</v>
      </c>
      <c r="L531">
        <v>8.3232800000000005</v>
      </c>
      <c r="M531">
        <v>8.0036199999999997</v>
      </c>
      <c r="N531">
        <v>7.9373699999999996</v>
      </c>
      <c r="O531">
        <v>7.6330299999999998</v>
      </c>
    </row>
    <row r="532" spans="1:15" x14ac:dyDescent="0.45">
      <c r="A532">
        <v>625</v>
      </c>
      <c r="B532">
        <v>7.78864</v>
      </c>
      <c r="C532">
        <v>8.0613700000000001</v>
      </c>
      <c r="D532">
        <v>7.9955499999999997</v>
      </c>
      <c r="E532">
        <v>7.9332500000000001</v>
      </c>
      <c r="F532">
        <v>7.4937899999999997</v>
      </c>
      <c r="G532">
        <v>7.22926</v>
      </c>
      <c r="H532">
        <v>7.1415499999999996</v>
      </c>
      <c r="I532">
        <v>7.0863300000000002</v>
      </c>
      <c r="K532">
        <v>625</v>
      </c>
      <c r="L532">
        <v>7.9992000000000001</v>
      </c>
      <c r="M532">
        <v>7.6980300000000002</v>
      </c>
      <c r="N532">
        <v>7.6240199999999998</v>
      </c>
      <c r="O532">
        <v>7.3374800000000002</v>
      </c>
    </row>
    <row r="533" spans="1:15" x14ac:dyDescent="0.45">
      <c r="A533">
        <v>626</v>
      </c>
      <c r="B533">
        <v>7.4954599999999996</v>
      </c>
      <c r="C533">
        <v>7.7515499999999999</v>
      </c>
      <c r="D533">
        <v>7.6975600000000002</v>
      </c>
      <c r="E533">
        <v>7.6272900000000003</v>
      </c>
      <c r="F533">
        <v>7.1949399999999999</v>
      </c>
      <c r="G533">
        <v>6.9529699999999997</v>
      </c>
      <c r="H533">
        <v>6.8612299999999999</v>
      </c>
      <c r="I533">
        <v>6.8183600000000002</v>
      </c>
      <c r="K533">
        <v>626</v>
      </c>
      <c r="L533">
        <v>7.6768999999999998</v>
      </c>
      <c r="M533">
        <v>7.4023500000000002</v>
      </c>
      <c r="N533">
        <v>7.3189500000000001</v>
      </c>
      <c r="O533">
        <v>7.0415400000000004</v>
      </c>
    </row>
    <row r="534" spans="1:15" x14ac:dyDescent="0.45">
      <c r="A534">
        <v>627</v>
      </c>
      <c r="B534">
        <v>7.2087599999999998</v>
      </c>
      <c r="C534">
        <v>7.4411399999999999</v>
      </c>
      <c r="D534">
        <v>7.3999899999999998</v>
      </c>
      <c r="E534">
        <v>7.3286199999999999</v>
      </c>
      <c r="F534">
        <v>6.9337799999999996</v>
      </c>
      <c r="G534">
        <v>6.6855200000000004</v>
      </c>
      <c r="H534">
        <v>6.6009700000000002</v>
      </c>
      <c r="I534">
        <v>6.5647599999999997</v>
      </c>
      <c r="K534">
        <v>627</v>
      </c>
      <c r="L534">
        <v>7.3662999999999998</v>
      </c>
      <c r="M534">
        <v>7.1085500000000001</v>
      </c>
      <c r="N534">
        <v>7.0269599999999999</v>
      </c>
      <c r="O534">
        <v>6.7610999999999999</v>
      </c>
    </row>
    <row r="535" spans="1:15" x14ac:dyDescent="0.45">
      <c r="A535">
        <v>628</v>
      </c>
      <c r="B535">
        <v>6.9267399999999997</v>
      </c>
      <c r="C535">
        <v>7.1543400000000004</v>
      </c>
      <c r="D535">
        <v>7.1182400000000001</v>
      </c>
      <c r="E535">
        <v>7.04697</v>
      </c>
      <c r="F535">
        <v>6.6719900000000001</v>
      </c>
      <c r="G535">
        <v>6.42544</v>
      </c>
      <c r="H535">
        <v>6.3537999999999997</v>
      </c>
      <c r="I535">
        <v>6.3265500000000001</v>
      </c>
      <c r="K535">
        <v>628</v>
      </c>
      <c r="L535">
        <v>7.0622999999999996</v>
      </c>
      <c r="M535">
        <v>6.8277099999999997</v>
      </c>
      <c r="N535">
        <v>6.7522700000000002</v>
      </c>
      <c r="O535">
        <v>6.4898199999999999</v>
      </c>
    </row>
    <row r="536" spans="1:15" x14ac:dyDescent="0.45">
      <c r="A536">
        <v>629</v>
      </c>
      <c r="B536">
        <v>6.6528600000000004</v>
      </c>
      <c r="C536">
        <v>6.8800600000000003</v>
      </c>
      <c r="D536">
        <v>6.8502200000000002</v>
      </c>
      <c r="E536">
        <v>6.78498</v>
      </c>
      <c r="F536">
        <v>6.4242400000000002</v>
      </c>
      <c r="G536">
        <v>6.1769299999999996</v>
      </c>
      <c r="H536">
        <v>6.1238799999999998</v>
      </c>
      <c r="I536">
        <v>6.0848500000000003</v>
      </c>
      <c r="K536">
        <v>629</v>
      </c>
      <c r="L536">
        <v>6.7732000000000001</v>
      </c>
      <c r="M536">
        <v>6.5404499999999999</v>
      </c>
      <c r="N536">
        <v>6.4892000000000003</v>
      </c>
      <c r="O536">
        <v>6.2312099999999999</v>
      </c>
    </row>
    <row r="537" spans="1:15" x14ac:dyDescent="0.45">
      <c r="A537">
        <v>630</v>
      </c>
      <c r="B537">
        <v>6.3814399999999996</v>
      </c>
      <c r="C537">
        <v>6.61897</v>
      </c>
      <c r="D537">
        <v>6.5963500000000002</v>
      </c>
      <c r="E537">
        <v>6.5341699999999996</v>
      </c>
      <c r="F537">
        <v>6.17422</v>
      </c>
      <c r="G537">
        <v>5.9491899999999998</v>
      </c>
      <c r="H537">
        <v>5.8914999999999997</v>
      </c>
      <c r="I537">
        <v>5.8483999999999998</v>
      </c>
      <c r="K537">
        <v>630</v>
      </c>
      <c r="L537">
        <v>6.4902199999999999</v>
      </c>
      <c r="M537">
        <v>6.2728200000000003</v>
      </c>
      <c r="N537">
        <v>6.2457399999999996</v>
      </c>
      <c r="O537">
        <v>5.9813200000000002</v>
      </c>
    </row>
    <row r="538" spans="1:15" x14ac:dyDescent="0.45">
      <c r="A538">
        <v>631</v>
      </c>
      <c r="B538">
        <v>6.1381899999999998</v>
      </c>
      <c r="C538">
        <v>6.3666799999999997</v>
      </c>
      <c r="D538">
        <v>6.3499499999999998</v>
      </c>
      <c r="E538">
        <v>6.2824999999999998</v>
      </c>
      <c r="F538">
        <v>5.9386299999999999</v>
      </c>
      <c r="G538">
        <v>5.7227600000000001</v>
      </c>
      <c r="H538">
        <v>5.6628400000000001</v>
      </c>
      <c r="I538">
        <v>5.6228499999999997</v>
      </c>
      <c r="K538">
        <v>631</v>
      </c>
      <c r="L538">
        <v>6.2320399999999996</v>
      </c>
      <c r="M538">
        <v>6.0163500000000001</v>
      </c>
      <c r="N538">
        <v>5.99634</v>
      </c>
      <c r="O538">
        <v>5.7392300000000001</v>
      </c>
    </row>
    <row r="539" spans="1:15" x14ac:dyDescent="0.45">
      <c r="A539">
        <v>632</v>
      </c>
      <c r="B539">
        <v>5.9034700000000004</v>
      </c>
      <c r="C539">
        <v>6.1204999999999998</v>
      </c>
      <c r="D539">
        <v>6.1032200000000003</v>
      </c>
      <c r="E539">
        <v>6.0293700000000001</v>
      </c>
      <c r="F539">
        <v>5.7182000000000004</v>
      </c>
      <c r="G539">
        <v>5.5114200000000002</v>
      </c>
      <c r="H539">
        <v>5.4569799999999997</v>
      </c>
      <c r="I539">
        <v>5.4206799999999999</v>
      </c>
      <c r="K539">
        <v>632</v>
      </c>
      <c r="L539">
        <v>5.9814299999999996</v>
      </c>
      <c r="M539">
        <v>5.77644</v>
      </c>
      <c r="N539">
        <v>5.7483000000000004</v>
      </c>
      <c r="O539">
        <v>5.5028499999999996</v>
      </c>
    </row>
    <row r="540" spans="1:15" x14ac:dyDescent="0.45">
      <c r="A540">
        <v>633</v>
      </c>
      <c r="B540">
        <v>5.6747899999999998</v>
      </c>
      <c r="C540">
        <v>5.8875400000000004</v>
      </c>
      <c r="D540">
        <v>5.8737599999999999</v>
      </c>
      <c r="E540">
        <v>5.8032899999999996</v>
      </c>
      <c r="F540">
        <v>5.50108</v>
      </c>
      <c r="G540">
        <v>5.3108199999999997</v>
      </c>
      <c r="H540">
        <v>5.2587599999999997</v>
      </c>
      <c r="I540">
        <v>5.2173400000000001</v>
      </c>
      <c r="K540">
        <v>633</v>
      </c>
      <c r="L540">
        <v>5.7346300000000001</v>
      </c>
      <c r="M540">
        <v>5.5345199999999997</v>
      </c>
      <c r="N540">
        <v>5.5180800000000003</v>
      </c>
      <c r="O540">
        <v>5.2850200000000003</v>
      </c>
    </row>
    <row r="541" spans="1:15" x14ac:dyDescent="0.45">
      <c r="A541">
        <v>634</v>
      </c>
      <c r="B541">
        <v>5.44916</v>
      </c>
      <c r="C541">
        <v>5.65923</v>
      </c>
      <c r="D541">
        <v>5.6461199999999998</v>
      </c>
      <c r="E541">
        <v>5.5840899999999998</v>
      </c>
      <c r="F541">
        <v>5.3010299999999999</v>
      </c>
      <c r="G541">
        <v>5.1082799999999997</v>
      </c>
      <c r="H541">
        <v>5.06745</v>
      </c>
      <c r="I541">
        <v>5.0253800000000002</v>
      </c>
      <c r="K541">
        <v>634</v>
      </c>
      <c r="L541">
        <v>5.5013100000000001</v>
      </c>
      <c r="M541">
        <v>5.3048700000000002</v>
      </c>
      <c r="N541">
        <v>5.2987099999999998</v>
      </c>
      <c r="O541">
        <v>5.0741699999999996</v>
      </c>
    </row>
    <row r="542" spans="1:15" x14ac:dyDescent="0.45">
      <c r="A542">
        <v>635</v>
      </c>
      <c r="B542">
        <v>5.2389999999999999</v>
      </c>
      <c r="C542">
        <v>5.44754</v>
      </c>
      <c r="D542">
        <v>5.4344099999999997</v>
      </c>
      <c r="E542">
        <v>5.3781800000000004</v>
      </c>
      <c r="F542">
        <v>5.10161</v>
      </c>
      <c r="G542">
        <v>4.9270100000000001</v>
      </c>
      <c r="H542">
        <v>4.8734599999999997</v>
      </c>
      <c r="I542">
        <v>4.8356000000000003</v>
      </c>
      <c r="K542">
        <v>635</v>
      </c>
      <c r="L542">
        <v>5.2844800000000003</v>
      </c>
      <c r="M542">
        <v>5.0921799999999999</v>
      </c>
      <c r="N542">
        <v>5.0768599999999999</v>
      </c>
      <c r="O542">
        <v>4.8632900000000001</v>
      </c>
    </row>
    <row r="543" spans="1:15" x14ac:dyDescent="0.45">
      <c r="A543">
        <v>636</v>
      </c>
      <c r="B543">
        <v>5.0441200000000004</v>
      </c>
      <c r="C543">
        <v>5.2477200000000002</v>
      </c>
      <c r="D543">
        <v>5.2278399999999996</v>
      </c>
      <c r="E543">
        <v>5.1828000000000003</v>
      </c>
      <c r="F543">
        <v>4.9050200000000004</v>
      </c>
      <c r="G543">
        <v>4.7493299999999996</v>
      </c>
      <c r="H543">
        <v>4.6884699999999997</v>
      </c>
      <c r="I543">
        <v>4.6472600000000002</v>
      </c>
      <c r="K543">
        <v>636</v>
      </c>
      <c r="L543">
        <v>5.0776199999999996</v>
      </c>
      <c r="M543">
        <v>4.8762600000000003</v>
      </c>
      <c r="N543">
        <v>4.8765299999999998</v>
      </c>
      <c r="O543">
        <v>4.6668200000000004</v>
      </c>
    </row>
    <row r="544" spans="1:15" x14ac:dyDescent="0.45">
      <c r="A544">
        <v>637</v>
      </c>
      <c r="B544">
        <v>4.8622899999999998</v>
      </c>
      <c r="C544">
        <v>5.0420499999999997</v>
      </c>
      <c r="D544">
        <v>5.0241499999999997</v>
      </c>
      <c r="E544">
        <v>4.9759200000000003</v>
      </c>
      <c r="F544">
        <v>4.7190200000000004</v>
      </c>
      <c r="G544">
        <v>4.5614800000000004</v>
      </c>
      <c r="H544">
        <v>4.5076900000000002</v>
      </c>
      <c r="I544">
        <v>4.47105</v>
      </c>
      <c r="K544">
        <v>637</v>
      </c>
      <c r="L544">
        <v>4.8709699999999998</v>
      </c>
      <c r="M544">
        <v>4.6868100000000004</v>
      </c>
      <c r="N544">
        <v>4.6728399999999999</v>
      </c>
      <c r="O544">
        <v>4.4758399999999998</v>
      </c>
    </row>
    <row r="545" spans="1:15" x14ac:dyDescent="0.45">
      <c r="A545">
        <v>638</v>
      </c>
      <c r="B545">
        <v>4.6819699999999997</v>
      </c>
      <c r="C545">
        <v>4.8489199999999997</v>
      </c>
      <c r="D545">
        <v>4.8348800000000001</v>
      </c>
      <c r="E545">
        <v>4.7862099999999996</v>
      </c>
      <c r="F545">
        <v>4.5400700000000001</v>
      </c>
      <c r="G545">
        <v>4.38436</v>
      </c>
      <c r="H545">
        <v>4.3482000000000003</v>
      </c>
      <c r="I545">
        <v>4.3202400000000001</v>
      </c>
      <c r="K545">
        <v>638</v>
      </c>
      <c r="L545">
        <v>4.6812300000000002</v>
      </c>
      <c r="M545">
        <v>4.4927299999999999</v>
      </c>
      <c r="N545">
        <v>4.4764600000000003</v>
      </c>
      <c r="O545">
        <v>4.2912800000000004</v>
      </c>
    </row>
    <row r="546" spans="1:15" x14ac:dyDescent="0.45">
      <c r="A546">
        <v>639</v>
      </c>
      <c r="B546">
        <v>4.4984700000000002</v>
      </c>
      <c r="C546">
        <v>4.6635099999999996</v>
      </c>
      <c r="D546">
        <v>4.6398000000000001</v>
      </c>
      <c r="E546">
        <v>4.6010499999999999</v>
      </c>
      <c r="F546">
        <v>4.3578000000000001</v>
      </c>
      <c r="G546">
        <v>4.2191900000000002</v>
      </c>
      <c r="H546">
        <v>4.1805399999999997</v>
      </c>
      <c r="I546">
        <v>4.1603199999999996</v>
      </c>
      <c r="K546">
        <v>639</v>
      </c>
      <c r="L546">
        <v>4.4776699999999998</v>
      </c>
      <c r="M546">
        <v>4.3041999999999998</v>
      </c>
      <c r="N546">
        <v>4.2899000000000003</v>
      </c>
      <c r="O546">
        <v>4.1156600000000001</v>
      </c>
    </row>
    <row r="547" spans="1:15" x14ac:dyDescent="0.45">
      <c r="A547">
        <v>640</v>
      </c>
      <c r="B547">
        <v>4.3261399999999997</v>
      </c>
      <c r="C547">
        <v>4.4871699999999999</v>
      </c>
      <c r="D547">
        <v>4.4611499999999999</v>
      </c>
      <c r="E547">
        <v>4.4344900000000003</v>
      </c>
      <c r="F547">
        <v>4.1985099999999997</v>
      </c>
      <c r="G547">
        <v>4.0566000000000004</v>
      </c>
      <c r="H547">
        <v>4.0228599999999997</v>
      </c>
      <c r="I547">
        <v>3.9981399999999998</v>
      </c>
      <c r="K547">
        <v>640</v>
      </c>
      <c r="L547">
        <v>4.29711</v>
      </c>
      <c r="M547">
        <v>4.1316499999999996</v>
      </c>
      <c r="N547">
        <v>4.1084699999999996</v>
      </c>
      <c r="O547">
        <v>3.9489700000000001</v>
      </c>
    </row>
    <row r="548" spans="1:15" x14ac:dyDescent="0.45">
      <c r="A548">
        <v>641</v>
      </c>
      <c r="B548">
        <v>4.1667899999999998</v>
      </c>
      <c r="C548">
        <v>4.3189599999999997</v>
      </c>
      <c r="D548">
        <v>4.2848899999999999</v>
      </c>
      <c r="E548">
        <v>4.2606700000000002</v>
      </c>
      <c r="F548">
        <v>4.0392099999999997</v>
      </c>
      <c r="G548">
        <v>3.91106</v>
      </c>
      <c r="H548">
        <v>3.8733900000000001</v>
      </c>
      <c r="I548">
        <v>3.8498000000000001</v>
      </c>
      <c r="K548">
        <v>641</v>
      </c>
      <c r="L548">
        <v>4.1259399999999999</v>
      </c>
      <c r="M548">
        <v>3.9597699999999998</v>
      </c>
      <c r="N548">
        <v>3.9380799999999998</v>
      </c>
      <c r="O548">
        <v>3.7901799999999999</v>
      </c>
    </row>
    <row r="549" spans="1:15" x14ac:dyDescent="0.45">
      <c r="A549">
        <v>642</v>
      </c>
      <c r="B549">
        <v>4.00298</v>
      </c>
      <c r="C549">
        <v>4.1528400000000003</v>
      </c>
      <c r="D549">
        <v>4.1221899999999998</v>
      </c>
      <c r="E549">
        <v>4.0902599999999998</v>
      </c>
      <c r="F549">
        <v>3.8890600000000002</v>
      </c>
      <c r="G549">
        <v>3.7706499999999998</v>
      </c>
      <c r="H549">
        <v>3.7227199999999998</v>
      </c>
      <c r="I549">
        <v>3.71001</v>
      </c>
      <c r="K549">
        <v>642</v>
      </c>
      <c r="L549">
        <v>3.9594999999999998</v>
      </c>
      <c r="M549">
        <v>3.7940700000000001</v>
      </c>
      <c r="N549">
        <v>3.7808199999999998</v>
      </c>
      <c r="O549">
        <v>3.6374200000000001</v>
      </c>
    </row>
    <row r="550" spans="1:15" x14ac:dyDescent="0.45">
      <c r="A550">
        <v>643</v>
      </c>
      <c r="B550">
        <v>3.8477600000000001</v>
      </c>
      <c r="C550">
        <v>4.0005899999999999</v>
      </c>
      <c r="D550">
        <v>3.95425</v>
      </c>
      <c r="E550">
        <v>3.9277199999999999</v>
      </c>
      <c r="F550">
        <v>3.7360500000000001</v>
      </c>
      <c r="G550">
        <v>3.6174300000000001</v>
      </c>
      <c r="H550">
        <v>3.59354</v>
      </c>
      <c r="I550">
        <v>3.5590600000000001</v>
      </c>
      <c r="K550">
        <v>643</v>
      </c>
      <c r="L550">
        <v>3.8008299999999999</v>
      </c>
      <c r="M550">
        <v>3.6407600000000002</v>
      </c>
      <c r="N550">
        <v>3.6291799999999999</v>
      </c>
      <c r="O550">
        <v>3.4936699999999998</v>
      </c>
    </row>
    <row r="551" spans="1:15" x14ac:dyDescent="0.45">
      <c r="A551">
        <v>644</v>
      </c>
      <c r="B551">
        <v>3.69665</v>
      </c>
      <c r="C551">
        <v>3.8376299999999999</v>
      </c>
      <c r="D551">
        <v>3.7957200000000002</v>
      </c>
      <c r="E551">
        <v>3.7778499999999999</v>
      </c>
      <c r="F551">
        <v>3.59714</v>
      </c>
      <c r="G551">
        <v>3.4788199999999998</v>
      </c>
      <c r="H551">
        <v>3.4587500000000002</v>
      </c>
      <c r="I551">
        <v>3.4261200000000001</v>
      </c>
      <c r="K551">
        <v>644</v>
      </c>
      <c r="L551">
        <v>3.64798</v>
      </c>
      <c r="M551">
        <v>3.4942700000000002</v>
      </c>
      <c r="N551">
        <v>3.4796100000000001</v>
      </c>
      <c r="O551">
        <v>3.35581</v>
      </c>
    </row>
    <row r="552" spans="1:15" x14ac:dyDescent="0.45">
      <c r="A552">
        <v>645</v>
      </c>
      <c r="B552">
        <v>3.5502199999999999</v>
      </c>
      <c r="C552">
        <v>3.68757</v>
      </c>
      <c r="D552">
        <v>3.65604</v>
      </c>
      <c r="E552">
        <v>3.6393300000000002</v>
      </c>
      <c r="F552">
        <v>3.46252</v>
      </c>
      <c r="G552">
        <v>3.35765</v>
      </c>
      <c r="H552">
        <v>3.3314699999999999</v>
      </c>
      <c r="I552">
        <v>3.3047900000000001</v>
      </c>
      <c r="K552">
        <v>645</v>
      </c>
      <c r="L552">
        <v>3.4999699999999998</v>
      </c>
      <c r="M552">
        <v>3.3454199999999998</v>
      </c>
      <c r="N552">
        <v>3.3388200000000001</v>
      </c>
      <c r="O552">
        <v>3.2190400000000001</v>
      </c>
    </row>
    <row r="553" spans="1:15" x14ac:dyDescent="0.45">
      <c r="A553">
        <v>646</v>
      </c>
      <c r="B553">
        <v>3.4163299999999999</v>
      </c>
      <c r="C553">
        <v>3.54834</v>
      </c>
      <c r="D553">
        <v>3.5148299999999999</v>
      </c>
      <c r="E553">
        <v>3.5057999999999998</v>
      </c>
      <c r="F553">
        <v>3.3313100000000002</v>
      </c>
      <c r="G553">
        <v>3.22885</v>
      </c>
      <c r="H553">
        <v>3.2068300000000001</v>
      </c>
      <c r="I553">
        <v>3.1704500000000002</v>
      </c>
      <c r="K553">
        <v>646</v>
      </c>
      <c r="L553">
        <v>3.3523499999999999</v>
      </c>
      <c r="M553">
        <v>3.2141500000000001</v>
      </c>
      <c r="N553">
        <v>3.1988300000000001</v>
      </c>
      <c r="O553">
        <v>3.09246</v>
      </c>
    </row>
    <row r="554" spans="1:15" x14ac:dyDescent="0.45">
      <c r="A554">
        <v>647</v>
      </c>
      <c r="B554">
        <v>3.2809400000000002</v>
      </c>
      <c r="C554">
        <v>3.4065500000000002</v>
      </c>
      <c r="D554">
        <v>3.38401</v>
      </c>
      <c r="E554">
        <v>3.3780000000000001</v>
      </c>
      <c r="F554">
        <v>3.2159300000000002</v>
      </c>
      <c r="G554">
        <v>3.1046900000000002</v>
      </c>
      <c r="H554">
        <v>3.0929799999999998</v>
      </c>
      <c r="I554">
        <v>3.0588099999999998</v>
      </c>
      <c r="K554">
        <v>647</v>
      </c>
      <c r="L554">
        <v>3.22112</v>
      </c>
      <c r="M554">
        <v>3.08081</v>
      </c>
      <c r="N554">
        <v>3.0748000000000002</v>
      </c>
      <c r="O554">
        <v>2.9766699999999999</v>
      </c>
    </row>
    <row r="555" spans="1:15" x14ac:dyDescent="0.45">
      <c r="A555">
        <v>648</v>
      </c>
      <c r="B555">
        <v>3.14859</v>
      </c>
      <c r="C555">
        <v>3.2771499999999998</v>
      </c>
      <c r="D555">
        <v>3.2496200000000002</v>
      </c>
      <c r="E555">
        <v>3.2501500000000001</v>
      </c>
      <c r="F555">
        <v>3.0937600000000001</v>
      </c>
      <c r="G555">
        <v>2.9915799999999999</v>
      </c>
      <c r="H555">
        <v>2.9766400000000002</v>
      </c>
      <c r="I555">
        <v>2.94773</v>
      </c>
      <c r="K555">
        <v>648</v>
      </c>
      <c r="L555">
        <v>3.0844499999999999</v>
      </c>
      <c r="M555">
        <v>2.94339</v>
      </c>
      <c r="N555">
        <v>2.9517199999999999</v>
      </c>
      <c r="O555">
        <v>2.8511500000000001</v>
      </c>
    </row>
    <row r="556" spans="1:15" x14ac:dyDescent="0.45">
      <c r="A556">
        <v>649</v>
      </c>
      <c r="B556">
        <v>3.0226600000000001</v>
      </c>
      <c r="C556">
        <v>3.1527799999999999</v>
      </c>
      <c r="D556">
        <v>3.1262699999999999</v>
      </c>
      <c r="E556">
        <v>3.1272099999999998</v>
      </c>
      <c r="F556">
        <v>2.9745699999999999</v>
      </c>
      <c r="G556">
        <v>2.87432</v>
      </c>
      <c r="H556">
        <v>2.8622700000000001</v>
      </c>
      <c r="I556">
        <v>2.8371499999999998</v>
      </c>
      <c r="K556">
        <v>649</v>
      </c>
      <c r="L556">
        <v>2.9524400000000002</v>
      </c>
      <c r="M556">
        <v>2.8258200000000002</v>
      </c>
      <c r="N556">
        <v>2.8272499999999998</v>
      </c>
      <c r="O556">
        <v>2.7343700000000002</v>
      </c>
    </row>
    <row r="557" spans="1:15" x14ac:dyDescent="0.45">
      <c r="A557">
        <v>650</v>
      </c>
      <c r="B557">
        <v>2.9134899999999999</v>
      </c>
      <c r="C557">
        <v>3.0360200000000002</v>
      </c>
      <c r="D557">
        <v>3.00501</v>
      </c>
      <c r="E557">
        <v>3.0158800000000001</v>
      </c>
      <c r="F557">
        <v>2.8653400000000002</v>
      </c>
      <c r="G557">
        <v>2.77176</v>
      </c>
      <c r="H557">
        <v>2.7581099999999998</v>
      </c>
      <c r="I557">
        <v>2.7367699999999999</v>
      </c>
      <c r="K557">
        <v>650</v>
      </c>
      <c r="L557">
        <v>2.8294600000000001</v>
      </c>
      <c r="M557">
        <v>2.7117200000000001</v>
      </c>
      <c r="N557">
        <v>2.70696</v>
      </c>
      <c r="O557">
        <v>2.6196799999999998</v>
      </c>
    </row>
    <row r="558" spans="1:15" x14ac:dyDescent="0.45">
      <c r="A558">
        <v>651</v>
      </c>
      <c r="B558">
        <v>2.8079900000000002</v>
      </c>
      <c r="C558">
        <v>2.9151400000000001</v>
      </c>
      <c r="D558">
        <v>2.8956400000000002</v>
      </c>
      <c r="E558">
        <v>2.9072200000000001</v>
      </c>
      <c r="F558">
        <v>2.7618</v>
      </c>
      <c r="G558">
        <v>2.6718099999999998</v>
      </c>
      <c r="H558">
        <v>2.6473200000000001</v>
      </c>
      <c r="I558">
        <v>2.6422300000000001</v>
      </c>
      <c r="K558">
        <v>651</v>
      </c>
      <c r="L558">
        <v>2.7044299999999999</v>
      </c>
      <c r="M558">
        <v>2.5985200000000002</v>
      </c>
      <c r="N558">
        <v>2.5924999999999998</v>
      </c>
      <c r="O558">
        <v>2.51403</v>
      </c>
    </row>
    <row r="559" spans="1:15" x14ac:dyDescent="0.45">
      <c r="A559">
        <v>652</v>
      </c>
      <c r="B559">
        <v>2.7062900000000001</v>
      </c>
      <c r="C559">
        <v>2.8057599999999998</v>
      </c>
      <c r="D559">
        <v>2.7984300000000002</v>
      </c>
      <c r="E559">
        <v>2.7983199999999999</v>
      </c>
      <c r="F559">
        <v>2.657</v>
      </c>
      <c r="G559">
        <v>2.5724200000000002</v>
      </c>
      <c r="H559">
        <v>2.5463100000000001</v>
      </c>
      <c r="I559">
        <v>2.5523799999999999</v>
      </c>
      <c r="K559">
        <v>652</v>
      </c>
      <c r="L559">
        <v>2.5867200000000001</v>
      </c>
      <c r="M559">
        <v>2.4951500000000002</v>
      </c>
      <c r="N559">
        <v>2.47858</v>
      </c>
      <c r="O559">
        <v>2.41065</v>
      </c>
    </row>
    <row r="560" spans="1:15" x14ac:dyDescent="0.45">
      <c r="A560">
        <v>653</v>
      </c>
      <c r="B560">
        <v>2.6008399999999998</v>
      </c>
      <c r="C560">
        <v>2.6992699999999998</v>
      </c>
      <c r="D560">
        <v>2.68757</v>
      </c>
      <c r="E560">
        <v>2.6903800000000002</v>
      </c>
      <c r="F560">
        <v>2.5574699999999999</v>
      </c>
      <c r="G560">
        <v>2.4740899999999999</v>
      </c>
      <c r="H560">
        <v>2.4491100000000001</v>
      </c>
      <c r="I560">
        <v>2.4592299999999998</v>
      </c>
      <c r="K560">
        <v>653</v>
      </c>
      <c r="L560">
        <v>2.48394</v>
      </c>
      <c r="M560">
        <v>2.3934299999999999</v>
      </c>
      <c r="N560">
        <v>2.37819</v>
      </c>
      <c r="O560">
        <v>2.3088500000000001</v>
      </c>
    </row>
    <row r="561" spans="1:15" x14ac:dyDescent="0.45">
      <c r="A561">
        <v>654</v>
      </c>
      <c r="B561">
        <v>2.4976699999999998</v>
      </c>
      <c r="C561">
        <v>2.5935299999999999</v>
      </c>
      <c r="D561">
        <v>2.5900799999999999</v>
      </c>
      <c r="E561">
        <v>2.59274</v>
      </c>
      <c r="F561">
        <v>2.4674299999999998</v>
      </c>
      <c r="G561">
        <v>2.3858299999999999</v>
      </c>
      <c r="H561">
        <v>2.35595</v>
      </c>
      <c r="I561">
        <v>2.37012</v>
      </c>
      <c r="K561">
        <v>654</v>
      </c>
      <c r="L561">
        <v>2.3771399999999998</v>
      </c>
      <c r="M561">
        <v>2.2977300000000001</v>
      </c>
      <c r="N561">
        <v>2.27685</v>
      </c>
      <c r="O561">
        <v>2.2161</v>
      </c>
    </row>
    <row r="562" spans="1:15" x14ac:dyDescent="0.45">
      <c r="A562">
        <v>655</v>
      </c>
      <c r="B562">
        <v>2.4077500000000001</v>
      </c>
      <c r="C562">
        <v>2.5009299999999999</v>
      </c>
      <c r="D562">
        <v>2.4951300000000001</v>
      </c>
      <c r="E562">
        <v>2.4937</v>
      </c>
      <c r="F562">
        <v>2.3714400000000002</v>
      </c>
      <c r="G562">
        <v>2.2995800000000002</v>
      </c>
      <c r="H562">
        <v>2.2650000000000001</v>
      </c>
      <c r="I562">
        <v>2.2790400000000002</v>
      </c>
      <c r="K562">
        <v>655</v>
      </c>
      <c r="L562">
        <v>2.28179</v>
      </c>
      <c r="M562">
        <v>2.20058</v>
      </c>
      <c r="N562">
        <v>2.18248</v>
      </c>
      <c r="O562">
        <v>2.12337</v>
      </c>
    </row>
    <row r="563" spans="1:15" x14ac:dyDescent="0.45">
      <c r="A563">
        <v>656</v>
      </c>
      <c r="B563">
        <v>2.3248799999999998</v>
      </c>
      <c r="C563">
        <v>2.4070399999999998</v>
      </c>
      <c r="D563">
        <v>2.4067400000000001</v>
      </c>
      <c r="E563">
        <v>2.40144</v>
      </c>
      <c r="F563">
        <v>2.2848999999999999</v>
      </c>
      <c r="G563">
        <v>2.2205400000000002</v>
      </c>
      <c r="H563">
        <v>2.1934100000000001</v>
      </c>
      <c r="I563">
        <v>2.20296</v>
      </c>
      <c r="K563">
        <v>656</v>
      </c>
      <c r="L563">
        <v>2.1825700000000001</v>
      </c>
      <c r="M563">
        <v>2.1171600000000002</v>
      </c>
      <c r="N563">
        <v>2.0936499999999998</v>
      </c>
      <c r="O563">
        <v>2.0408900000000001</v>
      </c>
    </row>
    <row r="564" spans="1:15" x14ac:dyDescent="0.45">
      <c r="A564">
        <v>657</v>
      </c>
      <c r="B564">
        <v>2.2389999999999999</v>
      </c>
      <c r="C564">
        <v>2.3157100000000002</v>
      </c>
      <c r="D564">
        <v>2.3201999999999998</v>
      </c>
      <c r="E564">
        <v>2.3175300000000001</v>
      </c>
      <c r="F564">
        <v>2.2054399999999998</v>
      </c>
      <c r="G564">
        <v>2.1482299999999999</v>
      </c>
      <c r="H564">
        <v>2.1147300000000002</v>
      </c>
      <c r="I564">
        <v>2.11964</v>
      </c>
      <c r="K564">
        <v>657</v>
      </c>
      <c r="L564">
        <v>2.0928399999999998</v>
      </c>
      <c r="M564">
        <v>2.0263599999999999</v>
      </c>
      <c r="N564">
        <v>2.0038399999999998</v>
      </c>
      <c r="O564">
        <v>1.95367</v>
      </c>
    </row>
    <row r="565" spans="1:15" x14ac:dyDescent="0.45">
      <c r="A565">
        <v>658</v>
      </c>
      <c r="B565">
        <v>2.1568700000000001</v>
      </c>
      <c r="C565">
        <v>2.23874</v>
      </c>
      <c r="D565">
        <v>2.2411699999999999</v>
      </c>
      <c r="E565">
        <v>2.2345799999999998</v>
      </c>
      <c r="F565">
        <v>2.1282700000000001</v>
      </c>
      <c r="G565">
        <v>2.0734300000000001</v>
      </c>
      <c r="H565">
        <v>2.0403600000000002</v>
      </c>
      <c r="I565">
        <v>2.0460699999999998</v>
      </c>
      <c r="K565">
        <v>658</v>
      </c>
      <c r="L565">
        <v>2.0053800000000002</v>
      </c>
      <c r="M565">
        <v>1.94631</v>
      </c>
      <c r="N565">
        <v>1.9248499999999999</v>
      </c>
      <c r="O565">
        <v>1.8748</v>
      </c>
    </row>
    <row r="566" spans="1:15" x14ac:dyDescent="0.45">
      <c r="A566">
        <v>659</v>
      </c>
      <c r="B566">
        <v>2.0746799999999999</v>
      </c>
      <c r="C566">
        <v>2.1534599999999999</v>
      </c>
      <c r="D566">
        <v>2.1614900000000001</v>
      </c>
      <c r="E566">
        <v>2.1519300000000001</v>
      </c>
      <c r="F566">
        <v>2.0535299999999999</v>
      </c>
      <c r="G566">
        <v>1.9984999999999999</v>
      </c>
      <c r="H566">
        <v>1.98133</v>
      </c>
      <c r="I566">
        <v>1.9758599999999999</v>
      </c>
      <c r="K566">
        <v>659</v>
      </c>
      <c r="L566">
        <v>1.9312400000000001</v>
      </c>
      <c r="M566">
        <v>1.8704700000000001</v>
      </c>
      <c r="N566">
        <v>1.8482700000000001</v>
      </c>
      <c r="O566">
        <v>1.80223</v>
      </c>
    </row>
    <row r="567" spans="1:15" x14ac:dyDescent="0.45">
      <c r="A567">
        <v>660</v>
      </c>
      <c r="B567">
        <v>1.99515</v>
      </c>
      <c r="C567">
        <v>2.0831</v>
      </c>
      <c r="D567">
        <v>2.0832700000000002</v>
      </c>
      <c r="E567">
        <v>2.0782400000000001</v>
      </c>
      <c r="F567">
        <v>1.97733</v>
      </c>
      <c r="G567">
        <v>1.9323900000000001</v>
      </c>
      <c r="H567">
        <v>1.9173800000000001</v>
      </c>
      <c r="I567">
        <v>1.9129</v>
      </c>
      <c r="K567">
        <v>660</v>
      </c>
      <c r="L567">
        <v>1.8495699999999999</v>
      </c>
      <c r="M567">
        <v>1.7880499999999999</v>
      </c>
      <c r="N567">
        <v>1.78576</v>
      </c>
      <c r="O567">
        <v>1.7275100000000001</v>
      </c>
    </row>
    <row r="568" spans="1:15" x14ac:dyDescent="0.45">
      <c r="A568">
        <v>661</v>
      </c>
      <c r="B568">
        <v>1.9241299999999999</v>
      </c>
      <c r="C568">
        <v>2.01694</v>
      </c>
      <c r="D568">
        <v>2.0116399999999999</v>
      </c>
      <c r="E568">
        <v>2.0075599999999998</v>
      </c>
      <c r="F568">
        <v>1.9071199999999999</v>
      </c>
      <c r="G568">
        <v>1.8686199999999999</v>
      </c>
      <c r="H568">
        <v>1.8545799999999999</v>
      </c>
      <c r="I568">
        <v>1.8517699999999999</v>
      </c>
      <c r="K568">
        <v>661</v>
      </c>
      <c r="L568">
        <v>1.7736499999999999</v>
      </c>
      <c r="M568">
        <v>1.71299</v>
      </c>
      <c r="N568">
        <v>1.7176899999999999</v>
      </c>
      <c r="O568">
        <v>1.6580699999999999</v>
      </c>
    </row>
    <row r="569" spans="1:15" x14ac:dyDescent="0.45">
      <c r="A569">
        <v>662</v>
      </c>
      <c r="B569">
        <v>1.8605499999999999</v>
      </c>
      <c r="C569">
        <v>1.94594</v>
      </c>
      <c r="D569">
        <v>1.9454</v>
      </c>
      <c r="E569">
        <v>1.9389700000000001</v>
      </c>
      <c r="F569">
        <v>1.84019</v>
      </c>
      <c r="G569">
        <v>1.80393</v>
      </c>
      <c r="H569">
        <v>1.7954300000000001</v>
      </c>
      <c r="I569">
        <v>1.7875300000000001</v>
      </c>
      <c r="K569">
        <v>662</v>
      </c>
      <c r="L569">
        <v>1.70285</v>
      </c>
      <c r="M569">
        <v>1.64158</v>
      </c>
      <c r="N569">
        <v>1.65787</v>
      </c>
      <c r="O569">
        <v>1.5892299999999999</v>
      </c>
    </row>
    <row r="570" spans="1:15" x14ac:dyDescent="0.45">
      <c r="A570">
        <v>663</v>
      </c>
      <c r="B570">
        <v>1.7948200000000001</v>
      </c>
      <c r="C570">
        <v>1.87862</v>
      </c>
      <c r="D570">
        <v>1.8804399999999999</v>
      </c>
      <c r="E570">
        <v>1.8723399999999999</v>
      </c>
      <c r="F570">
        <v>1.7762100000000001</v>
      </c>
      <c r="G570">
        <v>1.74701</v>
      </c>
      <c r="H570">
        <v>1.7399500000000001</v>
      </c>
      <c r="I570">
        <v>1.72549</v>
      </c>
      <c r="K570">
        <v>663</v>
      </c>
      <c r="L570">
        <v>1.63626</v>
      </c>
      <c r="M570">
        <v>1.5808800000000001</v>
      </c>
      <c r="N570">
        <v>1.5911599999999999</v>
      </c>
      <c r="O570">
        <v>1.52796</v>
      </c>
    </row>
    <row r="571" spans="1:15" x14ac:dyDescent="0.45">
      <c r="A571">
        <v>664</v>
      </c>
      <c r="B571">
        <v>1.7330700000000001</v>
      </c>
      <c r="C571">
        <v>1.8148599999999999</v>
      </c>
      <c r="D571">
        <v>1.8170200000000001</v>
      </c>
      <c r="E571">
        <v>1.8102400000000001</v>
      </c>
      <c r="F571">
        <v>1.71682</v>
      </c>
      <c r="G571">
        <v>1.6820200000000001</v>
      </c>
      <c r="H571">
        <v>1.67442</v>
      </c>
      <c r="I571">
        <v>1.6655800000000001</v>
      </c>
      <c r="K571">
        <v>664</v>
      </c>
      <c r="L571">
        <v>1.5712699999999999</v>
      </c>
      <c r="M571">
        <v>1.5176499999999999</v>
      </c>
      <c r="N571">
        <v>1.5315700000000001</v>
      </c>
      <c r="O571">
        <v>1.46594</v>
      </c>
    </row>
    <row r="572" spans="1:15" x14ac:dyDescent="0.45">
      <c r="A572">
        <v>665</v>
      </c>
      <c r="B572">
        <v>1.6745300000000001</v>
      </c>
      <c r="C572">
        <v>1.75423</v>
      </c>
      <c r="D572">
        <v>1.7485299999999999</v>
      </c>
      <c r="E572">
        <v>1.75682</v>
      </c>
      <c r="F572">
        <v>1.65744</v>
      </c>
      <c r="G572">
        <v>1.6243399999999999</v>
      </c>
      <c r="H572">
        <v>1.6178999999999999</v>
      </c>
      <c r="I572">
        <v>1.6151199999999999</v>
      </c>
      <c r="K572">
        <v>665</v>
      </c>
      <c r="L572">
        <v>1.51528</v>
      </c>
      <c r="M572">
        <v>1.4661599999999999</v>
      </c>
      <c r="N572">
        <v>1.47089</v>
      </c>
      <c r="O572">
        <v>1.4170700000000001</v>
      </c>
    </row>
    <row r="573" spans="1:15" x14ac:dyDescent="0.45">
      <c r="A573">
        <v>666</v>
      </c>
      <c r="B573">
        <v>1.61877</v>
      </c>
      <c r="C573">
        <v>1.6970799999999999</v>
      </c>
      <c r="D573">
        <v>1.68804</v>
      </c>
      <c r="E573">
        <v>1.69923</v>
      </c>
      <c r="F573">
        <v>1.60117</v>
      </c>
      <c r="G573">
        <v>1.57057</v>
      </c>
      <c r="H573">
        <v>1.5647500000000001</v>
      </c>
      <c r="I573">
        <v>1.5658700000000001</v>
      </c>
      <c r="K573">
        <v>666</v>
      </c>
      <c r="L573">
        <v>1.4580200000000001</v>
      </c>
      <c r="M573">
        <v>1.4054800000000001</v>
      </c>
      <c r="N573">
        <v>1.4114500000000001</v>
      </c>
      <c r="O573">
        <v>1.3600699999999999</v>
      </c>
    </row>
    <row r="574" spans="1:15" x14ac:dyDescent="0.45">
      <c r="A574">
        <v>667</v>
      </c>
      <c r="B574">
        <v>1.5640700000000001</v>
      </c>
      <c r="C574">
        <v>1.64578</v>
      </c>
      <c r="D574">
        <v>1.6368100000000001</v>
      </c>
      <c r="E574">
        <v>1.64567</v>
      </c>
      <c r="F574">
        <v>1.5486599999999999</v>
      </c>
      <c r="G574">
        <v>1.5242199999999999</v>
      </c>
      <c r="H574">
        <v>1.5079400000000001</v>
      </c>
      <c r="I574">
        <v>1.51187</v>
      </c>
      <c r="K574">
        <v>667</v>
      </c>
      <c r="L574">
        <v>1.39639</v>
      </c>
      <c r="M574">
        <v>1.34748</v>
      </c>
      <c r="N574">
        <v>1.3531200000000001</v>
      </c>
      <c r="O574">
        <v>1.3087899999999999</v>
      </c>
    </row>
    <row r="575" spans="1:15" x14ac:dyDescent="0.45">
      <c r="A575">
        <v>668</v>
      </c>
      <c r="B575">
        <v>1.51556</v>
      </c>
      <c r="C575">
        <v>1.5912200000000001</v>
      </c>
      <c r="D575">
        <v>1.5817300000000001</v>
      </c>
      <c r="E575">
        <v>1.5935600000000001</v>
      </c>
      <c r="F575">
        <v>1.50393</v>
      </c>
      <c r="G575">
        <v>1.47163</v>
      </c>
      <c r="H575">
        <v>1.4588099999999999</v>
      </c>
      <c r="I575">
        <v>1.45259</v>
      </c>
      <c r="K575">
        <v>668</v>
      </c>
      <c r="L575">
        <v>1.33656</v>
      </c>
      <c r="M575">
        <v>1.2959799999999999</v>
      </c>
      <c r="N575">
        <v>1.29792</v>
      </c>
      <c r="O575">
        <v>1.2604500000000001</v>
      </c>
    </row>
    <row r="576" spans="1:15" x14ac:dyDescent="0.45">
      <c r="A576">
        <v>669</v>
      </c>
      <c r="B576">
        <v>1.4684299999999999</v>
      </c>
      <c r="C576">
        <v>1.5405</v>
      </c>
      <c r="D576">
        <v>1.5350999999999999</v>
      </c>
      <c r="E576">
        <v>1.5408900000000001</v>
      </c>
      <c r="F576">
        <v>1.4587000000000001</v>
      </c>
      <c r="G576">
        <v>1.42835</v>
      </c>
      <c r="H576">
        <v>1.41116</v>
      </c>
      <c r="I576">
        <v>1.4049799999999999</v>
      </c>
      <c r="K576">
        <v>669</v>
      </c>
      <c r="L576">
        <v>1.2882400000000001</v>
      </c>
      <c r="M576">
        <v>1.2491000000000001</v>
      </c>
      <c r="N576">
        <v>1.2474700000000001</v>
      </c>
      <c r="O576">
        <v>1.2102900000000001</v>
      </c>
    </row>
    <row r="577" spans="1:15" x14ac:dyDescent="0.45">
      <c r="A577">
        <v>670</v>
      </c>
      <c r="B577">
        <v>1.4252499999999999</v>
      </c>
      <c r="C577">
        <v>1.4923900000000001</v>
      </c>
      <c r="D577">
        <v>1.4825600000000001</v>
      </c>
      <c r="E577">
        <v>1.4934000000000001</v>
      </c>
      <c r="F577">
        <v>1.4082399999999999</v>
      </c>
      <c r="G577">
        <v>1.38574</v>
      </c>
      <c r="H577">
        <v>1.3632599999999999</v>
      </c>
      <c r="I577">
        <v>1.36771</v>
      </c>
      <c r="K577">
        <v>670</v>
      </c>
      <c r="L577">
        <v>1.23655</v>
      </c>
      <c r="M577">
        <v>1.2007000000000001</v>
      </c>
      <c r="N577">
        <v>1.19336</v>
      </c>
      <c r="O577">
        <v>1.16289</v>
      </c>
    </row>
    <row r="578" spans="1:15" x14ac:dyDescent="0.45">
      <c r="A578">
        <v>671</v>
      </c>
      <c r="B578">
        <v>1.38317</v>
      </c>
      <c r="C578">
        <v>1.4391799999999999</v>
      </c>
      <c r="D578">
        <v>1.43455</v>
      </c>
      <c r="E578">
        <v>1.44496</v>
      </c>
      <c r="F578">
        <v>1.36311</v>
      </c>
      <c r="G578">
        <v>1.33545</v>
      </c>
      <c r="H578">
        <v>1.3210500000000001</v>
      </c>
      <c r="I578">
        <v>1.32504</v>
      </c>
      <c r="K578">
        <v>671</v>
      </c>
      <c r="L578">
        <v>1.1930000000000001</v>
      </c>
      <c r="M578">
        <v>1.1546099999999999</v>
      </c>
      <c r="N578">
        <v>1.1499699999999999</v>
      </c>
      <c r="O578">
        <v>1.1197299999999999</v>
      </c>
    </row>
    <row r="579" spans="1:15" x14ac:dyDescent="0.45">
      <c r="A579">
        <v>672</v>
      </c>
      <c r="B579">
        <v>1.34066</v>
      </c>
      <c r="C579">
        <v>1.39208</v>
      </c>
      <c r="D579">
        <v>1.3909800000000001</v>
      </c>
      <c r="E579">
        <v>1.4002699999999999</v>
      </c>
      <c r="F579">
        <v>1.32612</v>
      </c>
      <c r="G579">
        <v>1.3006800000000001</v>
      </c>
      <c r="H579">
        <v>1.2774300000000001</v>
      </c>
      <c r="I579">
        <v>1.28522</v>
      </c>
      <c r="K579">
        <v>672</v>
      </c>
      <c r="L579">
        <v>1.1456599999999999</v>
      </c>
      <c r="M579">
        <v>1.1076299999999999</v>
      </c>
      <c r="N579">
        <v>1.1037699999999999</v>
      </c>
      <c r="O579">
        <v>1.0676099999999999</v>
      </c>
    </row>
    <row r="580" spans="1:15" x14ac:dyDescent="0.45">
      <c r="A580">
        <v>673</v>
      </c>
      <c r="B580">
        <v>1.29579</v>
      </c>
      <c r="C580">
        <v>1.34701</v>
      </c>
      <c r="D580">
        <v>1.35118</v>
      </c>
      <c r="E580">
        <v>1.3514299999999999</v>
      </c>
      <c r="F580">
        <v>1.28396</v>
      </c>
      <c r="G580">
        <v>1.2537799999999999</v>
      </c>
      <c r="H580">
        <v>1.23851</v>
      </c>
      <c r="I580">
        <v>1.2461199999999999</v>
      </c>
      <c r="K580">
        <v>673</v>
      </c>
      <c r="L580">
        <v>1.099</v>
      </c>
      <c r="M580">
        <v>1.0591299999999999</v>
      </c>
      <c r="N580">
        <v>1.06802</v>
      </c>
      <c r="O580">
        <v>1.02921</v>
      </c>
    </row>
    <row r="581" spans="1:15" x14ac:dyDescent="0.45">
      <c r="A581">
        <v>674</v>
      </c>
      <c r="B581">
        <v>1.2508900000000001</v>
      </c>
      <c r="C581">
        <v>1.3039400000000001</v>
      </c>
      <c r="D581">
        <v>1.3130299999999999</v>
      </c>
      <c r="E581">
        <v>1.3128</v>
      </c>
      <c r="F581">
        <v>1.24716</v>
      </c>
      <c r="G581">
        <v>1.2180800000000001</v>
      </c>
      <c r="H581">
        <v>1.1983900000000001</v>
      </c>
      <c r="I581">
        <v>1.2075800000000001</v>
      </c>
      <c r="K581">
        <v>674</v>
      </c>
      <c r="L581">
        <v>1.05732</v>
      </c>
      <c r="M581">
        <v>1.01542</v>
      </c>
      <c r="N581">
        <v>1.03013</v>
      </c>
      <c r="O581">
        <v>0.99138800000000005</v>
      </c>
    </row>
    <row r="582" spans="1:15" x14ac:dyDescent="0.45">
      <c r="A582">
        <v>675</v>
      </c>
      <c r="B582">
        <v>1.2240899999999999</v>
      </c>
      <c r="C582">
        <v>1.26441</v>
      </c>
      <c r="D582">
        <v>1.2753099999999999</v>
      </c>
      <c r="E582">
        <v>1.2692699999999999</v>
      </c>
      <c r="F582">
        <v>1.2137100000000001</v>
      </c>
      <c r="G582">
        <v>1.1795800000000001</v>
      </c>
      <c r="H582">
        <v>1.16568</v>
      </c>
      <c r="I582">
        <v>1.17516</v>
      </c>
      <c r="K582">
        <v>675</v>
      </c>
      <c r="L582">
        <v>1.0187200000000001</v>
      </c>
      <c r="M582">
        <v>0.97781899999999999</v>
      </c>
      <c r="N582">
        <v>0.99933000000000005</v>
      </c>
      <c r="O582">
        <v>0.95537000000000005</v>
      </c>
    </row>
    <row r="583" spans="1:15" x14ac:dyDescent="0.45">
      <c r="A583">
        <v>676</v>
      </c>
      <c r="B583">
        <v>1.1895100000000001</v>
      </c>
      <c r="C583">
        <v>1.22611</v>
      </c>
      <c r="D583">
        <v>1.2356199999999999</v>
      </c>
      <c r="E583">
        <v>1.2296800000000001</v>
      </c>
      <c r="F583">
        <v>1.1797899999999999</v>
      </c>
      <c r="G583">
        <v>1.1388400000000001</v>
      </c>
      <c r="H583">
        <v>1.13242</v>
      </c>
      <c r="I583">
        <v>1.1448100000000001</v>
      </c>
      <c r="K583">
        <v>676</v>
      </c>
      <c r="L583">
        <v>0.97602699999999998</v>
      </c>
      <c r="M583">
        <v>0.93953900000000001</v>
      </c>
      <c r="N583">
        <v>0.95513000000000003</v>
      </c>
      <c r="O583">
        <v>0.917014</v>
      </c>
    </row>
    <row r="584" spans="1:15" x14ac:dyDescent="0.45">
      <c r="A584">
        <v>677</v>
      </c>
      <c r="B584">
        <v>1.1568799999999999</v>
      </c>
      <c r="C584">
        <v>1.18784</v>
      </c>
      <c r="D584">
        <v>1.19737</v>
      </c>
      <c r="E584">
        <v>1.1937800000000001</v>
      </c>
      <c r="F584">
        <v>1.1457299999999999</v>
      </c>
      <c r="G584">
        <v>1.0999399999999999</v>
      </c>
      <c r="H584">
        <v>1.1028199999999999</v>
      </c>
      <c r="I584">
        <v>1.1103799999999999</v>
      </c>
      <c r="K584">
        <v>677</v>
      </c>
      <c r="L584">
        <v>0.932755</v>
      </c>
      <c r="M584">
        <v>0.89761599999999997</v>
      </c>
      <c r="N584">
        <v>0.91681000000000001</v>
      </c>
      <c r="O584">
        <v>0.88189899999999999</v>
      </c>
    </row>
    <row r="585" spans="1:15" x14ac:dyDescent="0.45">
      <c r="A585">
        <v>678</v>
      </c>
      <c r="B585">
        <v>1.11744</v>
      </c>
      <c r="C585">
        <v>1.1543000000000001</v>
      </c>
      <c r="D585">
        <v>1.1626799999999999</v>
      </c>
      <c r="E585">
        <v>1.1574899999999999</v>
      </c>
      <c r="F585">
        <v>1.1128400000000001</v>
      </c>
      <c r="G585">
        <v>1.06826</v>
      </c>
      <c r="H585">
        <v>1.06565</v>
      </c>
      <c r="I585">
        <v>1.07301</v>
      </c>
      <c r="K585">
        <v>678</v>
      </c>
      <c r="L585">
        <v>0.90331600000000001</v>
      </c>
      <c r="M585">
        <v>0.86336800000000002</v>
      </c>
      <c r="N585">
        <v>0.889822</v>
      </c>
      <c r="O585">
        <v>0.85343999999999998</v>
      </c>
    </row>
    <row r="586" spans="1:15" x14ac:dyDescent="0.45">
      <c r="A586">
        <v>679</v>
      </c>
      <c r="B586">
        <v>1.08429</v>
      </c>
      <c r="C586">
        <v>1.12503</v>
      </c>
      <c r="D586">
        <v>1.13266</v>
      </c>
      <c r="E586">
        <v>1.12751</v>
      </c>
      <c r="F586">
        <v>1.08091</v>
      </c>
      <c r="G586">
        <v>1.0390600000000001</v>
      </c>
      <c r="H586">
        <v>1.0363199999999999</v>
      </c>
      <c r="I586">
        <v>1.04586</v>
      </c>
      <c r="K586">
        <v>679</v>
      </c>
      <c r="L586">
        <v>0.86824100000000004</v>
      </c>
      <c r="M586">
        <v>0.82687500000000003</v>
      </c>
      <c r="N586">
        <v>0.85243599999999997</v>
      </c>
      <c r="O586">
        <v>0.81997699999999996</v>
      </c>
    </row>
    <row r="587" spans="1:15" x14ac:dyDescent="0.45">
      <c r="A587">
        <v>680</v>
      </c>
      <c r="B587">
        <v>1.05017</v>
      </c>
      <c r="C587">
        <v>1.0927800000000001</v>
      </c>
      <c r="D587">
        <v>1.09822</v>
      </c>
      <c r="E587">
        <v>1.0949899999999999</v>
      </c>
      <c r="F587">
        <v>1.05213</v>
      </c>
      <c r="G587">
        <v>1.0117100000000001</v>
      </c>
      <c r="H587">
        <v>1.01187</v>
      </c>
      <c r="I587">
        <v>1.0157</v>
      </c>
      <c r="K587">
        <v>680</v>
      </c>
      <c r="L587">
        <v>0.83316599999999996</v>
      </c>
      <c r="M587">
        <v>0.790663</v>
      </c>
      <c r="N587">
        <v>0.81903300000000001</v>
      </c>
      <c r="O587">
        <v>0.78891999999999995</v>
      </c>
    </row>
    <row r="588" spans="1:15" x14ac:dyDescent="0.45">
      <c r="A588">
        <v>681</v>
      </c>
      <c r="B588">
        <v>1.02579</v>
      </c>
      <c r="C588">
        <v>1.0621799999999999</v>
      </c>
      <c r="D588">
        <v>1.0690500000000001</v>
      </c>
      <c r="E588">
        <v>1.06714</v>
      </c>
      <c r="F588">
        <v>1.0285200000000001</v>
      </c>
      <c r="G588">
        <v>0.98673699999999998</v>
      </c>
      <c r="H588">
        <v>0.98865099999999995</v>
      </c>
      <c r="I588">
        <v>0.99505900000000003</v>
      </c>
      <c r="K588">
        <v>681</v>
      </c>
      <c r="L588">
        <v>0.80076700000000001</v>
      </c>
      <c r="M588">
        <v>0.765737</v>
      </c>
      <c r="N588">
        <v>0.78562399999999999</v>
      </c>
      <c r="O588">
        <v>0.75703600000000004</v>
      </c>
    </row>
    <row r="589" spans="1:15" x14ac:dyDescent="0.45">
      <c r="A589">
        <v>682</v>
      </c>
      <c r="B589">
        <v>0.99868500000000004</v>
      </c>
      <c r="C589">
        <v>1.03522</v>
      </c>
      <c r="D589">
        <v>1.0418400000000001</v>
      </c>
      <c r="E589">
        <v>1.03962</v>
      </c>
      <c r="F589">
        <v>1.00254</v>
      </c>
      <c r="G589">
        <v>0.96424900000000002</v>
      </c>
      <c r="H589">
        <v>0.96260900000000005</v>
      </c>
      <c r="I589">
        <v>0.96875800000000001</v>
      </c>
      <c r="K589">
        <v>682</v>
      </c>
      <c r="L589">
        <v>0.76997800000000005</v>
      </c>
      <c r="M589">
        <v>0.73888900000000002</v>
      </c>
      <c r="N589">
        <v>0.75609899999999997</v>
      </c>
      <c r="O589">
        <v>0.72554600000000002</v>
      </c>
    </row>
    <row r="590" spans="1:15" x14ac:dyDescent="0.45">
      <c r="A590">
        <v>683</v>
      </c>
      <c r="B590">
        <v>0.97092999999999996</v>
      </c>
      <c r="C590">
        <v>1.0094700000000001</v>
      </c>
      <c r="D590">
        <v>1.0147299999999999</v>
      </c>
      <c r="E590">
        <v>1.0182599999999999</v>
      </c>
      <c r="F590">
        <v>0.97801899999999997</v>
      </c>
      <c r="G590">
        <v>0.94051399999999996</v>
      </c>
      <c r="H590">
        <v>0.93825899999999995</v>
      </c>
      <c r="I590">
        <v>0.94820300000000002</v>
      </c>
      <c r="K590">
        <v>683</v>
      </c>
      <c r="L590">
        <v>0.74951800000000002</v>
      </c>
      <c r="M590">
        <v>0.71096099999999995</v>
      </c>
      <c r="N590">
        <v>0.72515399999999997</v>
      </c>
      <c r="O590">
        <v>0.70629299999999995</v>
      </c>
    </row>
    <row r="591" spans="1:15" x14ac:dyDescent="0.45">
      <c r="A591">
        <v>684</v>
      </c>
      <c r="B591">
        <v>0.94089500000000004</v>
      </c>
      <c r="C591">
        <v>0.98189899999999997</v>
      </c>
      <c r="D591">
        <v>0.98478299999999996</v>
      </c>
      <c r="E591">
        <v>0.99123799999999995</v>
      </c>
      <c r="F591">
        <v>0.95058900000000002</v>
      </c>
      <c r="G591">
        <v>0.92042900000000005</v>
      </c>
      <c r="H591">
        <v>0.91281100000000004</v>
      </c>
      <c r="I591">
        <v>0.922817</v>
      </c>
      <c r="K591">
        <v>684</v>
      </c>
      <c r="L591">
        <v>0.727626</v>
      </c>
      <c r="M591">
        <v>0.68950999999999996</v>
      </c>
      <c r="N591">
        <v>0.70086599999999999</v>
      </c>
      <c r="O591">
        <v>0.68276400000000004</v>
      </c>
    </row>
    <row r="592" spans="1:15" x14ac:dyDescent="0.45">
      <c r="A592">
        <v>685</v>
      </c>
      <c r="B592">
        <v>0.91116799999999998</v>
      </c>
      <c r="C592">
        <v>0.95285399999999998</v>
      </c>
      <c r="D592">
        <v>0.95835999999999999</v>
      </c>
      <c r="E592">
        <v>0.97071399999999997</v>
      </c>
      <c r="F592">
        <v>0.92935199999999996</v>
      </c>
      <c r="G592">
        <v>0.90277700000000005</v>
      </c>
      <c r="H592">
        <v>0.891343</v>
      </c>
      <c r="I592">
        <v>0.90580000000000005</v>
      </c>
      <c r="K592">
        <v>685</v>
      </c>
      <c r="L592">
        <v>0.70057499999999995</v>
      </c>
      <c r="M592">
        <v>0.66982699999999995</v>
      </c>
      <c r="N592">
        <v>0.67752400000000002</v>
      </c>
      <c r="O592">
        <v>0.65806399999999998</v>
      </c>
    </row>
    <row r="593" spans="1:15" x14ac:dyDescent="0.45">
      <c r="A593">
        <v>686</v>
      </c>
      <c r="B593">
        <v>0.88889899999999999</v>
      </c>
      <c r="C593">
        <v>0.93067999999999995</v>
      </c>
      <c r="D593">
        <v>0.93226200000000004</v>
      </c>
      <c r="E593">
        <v>0.94407200000000002</v>
      </c>
      <c r="F593">
        <v>0.90468300000000001</v>
      </c>
      <c r="G593">
        <v>0.88180800000000004</v>
      </c>
      <c r="H593">
        <v>0.87145799999999995</v>
      </c>
      <c r="I593">
        <v>0.884517</v>
      </c>
      <c r="K593">
        <v>686</v>
      </c>
      <c r="L593">
        <v>0.67178099999999996</v>
      </c>
      <c r="M593">
        <v>0.64529999999999998</v>
      </c>
      <c r="N593">
        <v>0.64913600000000005</v>
      </c>
      <c r="O593">
        <v>0.636571</v>
      </c>
    </row>
    <row r="594" spans="1:15" x14ac:dyDescent="0.45">
      <c r="A594">
        <v>687</v>
      </c>
      <c r="B594">
        <v>0.86495599999999995</v>
      </c>
      <c r="C594">
        <v>0.90525800000000001</v>
      </c>
      <c r="D594">
        <v>0.906555</v>
      </c>
      <c r="E594">
        <v>0.92208999999999997</v>
      </c>
      <c r="F594">
        <v>0.88179399999999997</v>
      </c>
      <c r="G594">
        <v>0.85750199999999999</v>
      </c>
      <c r="H594">
        <v>0.85495200000000005</v>
      </c>
      <c r="I594">
        <v>0.86546000000000001</v>
      </c>
      <c r="K594">
        <v>687</v>
      </c>
      <c r="L594">
        <v>0.64492000000000005</v>
      </c>
      <c r="M594">
        <v>0.62336999999999998</v>
      </c>
      <c r="N594">
        <v>0.625224</v>
      </c>
      <c r="O594">
        <v>0.61148599999999997</v>
      </c>
    </row>
    <row r="595" spans="1:15" x14ac:dyDescent="0.45">
      <c r="A595">
        <v>688</v>
      </c>
      <c r="B595">
        <v>0.84464799999999995</v>
      </c>
      <c r="C595">
        <v>0.88253099999999995</v>
      </c>
      <c r="D595">
        <v>0.88696900000000001</v>
      </c>
      <c r="E595">
        <v>0.90456700000000001</v>
      </c>
      <c r="F595">
        <v>0.86280199999999996</v>
      </c>
      <c r="G595">
        <v>0.83915200000000001</v>
      </c>
      <c r="H595">
        <v>0.83466799999999997</v>
      </c>
      <c r="I595">
        <v>0.84875500000000004</v>
      </c>
      <c r="K595">
        <v>688</v>
      </c>
      <c r="L595">
        <v>0.627776</v>
      </c>
      <c r="M595">
        <v>0.60518000000000005</v>
      </c>
      <c r="N595">
        <v>0.61119999999999997</v>
      </c>
      <c r="O595">
        <v>0.59824299999999997</v>
      </c>
    </row>
    <row r="596" spans="1:15" x14ac:dyDescent="0.45">
      <c r="A596">
        <v>689</v>
      </c>
      <c r="B596">
        <v>0.82205499999999998</v>
      </c>
      <c r="C596">
        <v>0.85743000000000003</v>
      </c>
      <c r="D596">
        <v>0.86245400000000005</v>
      </c>
      <c r="E596">
        <v>0.88048899999999997</v>
      </c>
      <c r="F596">
        <v>0.84069400000000005</v>
      </c>
      <c r="G596">
        <v>0.81696999999999997</v>
      </c>
      <c r="H596">
        <v>0.81222300000000003</v>
      </c>
      <c r="I596">
        <v>0.82522600000000002</v>
      </c>
      <c r="K596">
        <v>689</v>
      </c>
      <c r="L596">
        <v>0.60557399999999995</v>
      </c>
      <c r="M596">
        <v>0.58077699999999999</v>
      </c>
      <c r="N596">
        <v>0.59056799999999998</v>
      </c>
      <c r="O596">
        <v>0.57557899999999995</v>
      </c>
    </row>
    <row r="597" spans="1:15" x14ac:dyDescent="0.45">
      <c r="A597">
        <v>690</v>
      </c>
      <c r="B597">
        <v>0.79667399999999999</v>
      </c>
      <c r="C597">
        <v>0.83232700000000004</v>
      </c>
      <c r="D597">
        <v>0.83941200000000005</v>
      </c>
      <c r="E597">
        <v>0.86055899999999996</v>
      </c>
      <c r="F597">
        <v>0.81850800000000001</v>
      </c>
      <c r="G597">
        <v>0.79763899999999999</v>
      </c>
      <c r="H597">
        <v>0.79029499999999997</v>
      </c>
      <c r="I597">
        <v>0.80300499999999997</v>
      </c>
      <c r="K597">
        <v>690</v>
      </c>
      <c r="L597">
        <v>0.58065199999999995</v>
      </c>
      <c r="M597">
        <v>0.56170799999999999</v>
      </c>
      <c r="N597">
        <v>0.56926900000000002</v>
      </c>
      <c r="O597">
        <v>0.55571000000000004</v>
      </c>
    </row>
    <row r="598" spans="1:15" x14ac:dyDescent="0.45">
      <c r="A598">
        <v>691</v>
      </c>
      <c r="B598">
        <v>0.76997899999999997</v>
      </c>
      <c r="C598">
        <v>0.80969899999999995</v>
      </c>
      <c r="D598">
        <v>0.82271000000000005</v>
      </c>
      <c r="E598">
        <v>0.837897</v>
      </c>
      <c r="F598">
        <v>0.79793000000000003</v>
      </c>
      <c r="G598">
        <v>0.77740100000000001</v>
      </c>
      <c r="H598">
        <v>0.77149599999999996</v>
      </c>
      <c r="I598">
        <v>0.78376400000000002</v>
      </c>
      <c r="K598">
        <v>691</v>
      </c>
      <c r="L598">
        <v>0.55692299999999995</v>
      </c>
      <c r="M598">
        <v>0.53945500000000002</v>
      </c>
      <c r="N598">
        <v>0.55221900000000002</v>
      </c>
      <c r="O598">
        <v>0.536408</v>
      </c>
    </row>
    <row r="599" spans="1:15" x14ac:dyDescent="0.45">
      <c r="A599">
        <v>692</v>
      </c>
      <c r="B599">
        <v>0.75466500000000003</v>
      </c>
      <c r="C599">
        <v>0.78869500000000003</v>
      </c>
      <c r="D599">
        <v>0.80671099999999996</v>
      </c>
      <c r="E599">
        <v>0.81640299999999999</v>
      </c>
      <c r="F599">
        <v>0.78268700000000002</v>
      </c>
      <c r="G599">
        <v>0.76218300000000005</v>
      </c>
      <c r="H599">
        <v>0.75539400000000001</v>
      </c>
      <c r="I599">
        <v>0.767822</v>
      </c>
      <c r="K599">
        <v>692</v>
      </c>
      <c r="L599">
        <v>0.54153499999999999</v>
      </c>
      <c r="M599">
        <v>0.51731899999999997</v>
      </c>
      <c r="N599">
        <v>0.53196500000000002</v>
      </c>
      <c r="O599">
        <v>0.51824400000000004</v>
      </c>
    </row>
    <row r="600" spans="1:15" x14ac:dyDescent="0.45">
      <c r="A600">
        <v>693</v>
      </c>
      <c r="B600">
        <v>0.73824999999999996</v>
      </c>
      <c r="C600">
        <v>0.76791900000000002</v>
      </c>
      <c r="D600">
        <v>0.78971100000000005</v>
      </c>
      <c r="E600">
        <v>0.79386800000000002</v>
      </c>
      <c r="F600">
        <v>0.76290800000000003</v>
      </c>
      <c r="G600">
        <v>0.73830200000000001</v>
      </c>
      <c r="H600">
        <v>0.73569200000000001</v>
      </c>
      <c r="I600">
        <v>0.75016799999999995</v>
      </c>
      <c r="K600">
        <v>693</v>
      </c>
      <c r="L600">
        <v>0.52909200000000001</v>
      </c>
      <c r="M600">
        <v>0.50261100000000003</v>
      </c>
      <c r="N600">
        <v>0.51800900000000005</v>
      </c>
      <c r="O600">
        <v>0.50503299999999995</v>
      </c>
    </row>
    <row r="601" spans="1:15" x14ac:dyDescent="0.45">
      <c r="A601">
        <v>694</v>
      </c>
      <c r="B601">
        <v>0.72176600000000002</v>
      </c>
      <c r="C601">
        <v>0.75256299999999998</v>
      </c>
      <c r="D601">
        <v>0.77123900000000001</v>
      </c>
      <c r="E601">
        <v>0.77408900000000003</v>
      </c>
      <c r="F601">
        <v>0.75080199999999997</v>
      </c>
      <c r="G601">
        <v>0.72016800000000003</v>
      </c>
      <c r="H601">
        <v>0.72542300000000004</v>
      </c>
      <c r="I601">
        <v>0.73751800000000001</v>
      </c>
      <c r="K601">
        <v>694</v>
      </c>
      <c r="L601">
        <v>0.51408500000000001</v>
      </c>
      <c r="M601">
        <v>0.48789700000000003</v>
      </c>
      <c r="N601">
        <v>0.50499499999999997</v>
      </c>
      <c r="O601">
        <v>0.49431999999999998</v>
      </c>
    </row>
    <row r="602" spans="1:15" x14ac:dyDescent="0.45">
      <c r="A602">
        <v>695</v>
      </c>
      <c r="B602">
        <v>0.70427799999999996</v>
      </c>
      <c r="C602">
        <v>0.73288200000000003</v>
      </c>
      <c r="D602">
        <v>0.75611499999999998</v>
      </c>
      <c r="E602">
        <v>0.75030799999999997</v>
      </c>
      <c r="F602">
        <v>0.73434500000000003</v>
      </c>
      <c r="G602">
        <v>0.70460199999999995</v>
      </c>
      <c r="H602">
        <v>0.70493700000000004</v>
      </c>
      <c r="I602">
        <v>0.71788399999999997</v>
      </c>
      <c r="K602">
        <v>695</v>
      </c>
      <c r="L602">
        <v>0.49300100000000002</v>
      </c>
      <c r="M602">
        <v>0.46834700000000001</v>
      </c>
      <c r="N602">
        <v>0.48685499999999998</v>
      </c>
      <c r="O602">
        <v>0.47915000000000002</v>
      </c>
    </row>
    <row r="603" spans="1:15" x14ac:dyDescent="0.45">
      <c r="A603">
        <v>696</v>
      </c>
      <c r="B603">
        <v>0.69048200000000004</v>
      </c>
      <c r="C603">
        <v>0.72128700000000001</v>
      </c>
      <c r="D603">
        <v>0.73813700000000004</v>
      </c>
      <c r="E603">
        <v>0.73572899999999997</v>
      </c>
      <c r="F603">
        <v>0.71641900000000003</v>
      </c>
      <c r="G603">
        <v>0.68975200000000003</v>
      </c>
      <c r="H603">
        <v>0.69091199999999997</v>
      </c>
      <c r="I603">
        <v>0.70504500000000003</v>
      </c>
      <c r="K603">
        <v>696</v>
      </c>
      <c r="L603">
        <v>0.47201100000000001</v>
      </c>
      <c r="M603">
        <v>0.44409500000000002</v>
      </c>
      <c r="N603">
        <v>0.464536</v>
      </c>
      <c r="O603">
        <v>0.461285</v>
      </c>
    </row>
    <row r="604" spans="1:15" x14ac:dyDescent="0.45">
      <c r="A604">
        <v>697</v>
      </c>
      <c r="B604">
        <v>0.66999399999999998</v>
      </c>
      <c r="C604">
        <v>0.70250299999999999</v>
      </c>
      <c r="D604">
        <v>0.72277899999999995</v>
      </c>
      <c r="E604">
        <v>0.71912299999999996</v>
      </c>
      <c r="F604">
        <v>0.69998499999999997</v>
      </c>
      <c r="G604">
        <v>0.672377</v>
      </c>
      <c r="H604">
        <v>0.67248399999999997</v>
      </c>
      <c r="I604">
        <v>0.69032300000000002</v>
      </c>
      <c r="K604">
        <v>697</v>
      </c>
      <c r="L604">
        <v>0.456646</v>
      </c>
      <c r="M604">
        <v>0.42753099999999999</v>
      </c>
      <c r="N604">
        <v>0.451928</v>
      </c>
      <c r="O604">
        <v>0.44747900000000002</v>
      </c>
    </row>
    <row r="605" spans="1:15" x14ac:dyDescent="0.45">
      <c r="A605">
        <v>698</v>
      </c>
      <c r="B605">
        <v>0.65873099999999996</v>
      </c>
      <c r="C605">
        <v>0.69106299999999998</v>
      </c>
      <c r="D605">
        <v>0.70783200000000002</v>
      </c>
      <c r="E605">
        <v>0.70348900000000003</v>
      </c>
      <c r="F605">
        <v>0.685083</v>
      </c>
      <c r="G605">
        <v>0.65376299999999998</v>
      </c>
      <c r="H605">
        <v>0.65712499999999996</v>
      </c>
      <c r="I605">
        <v>0.67798700000000001</v>
      </c>
      <c r="K605">
        <v>698</v>
      </c>
      <c r="L605">
        <v>0.44209199999999998</v>
      </c>
      <c r="M605">
        <v>0.41545100000000001</v>
      </c>
      <c r="N605">
        <v>0.439745</v>
      </c>
      <c r="O605">
        <v>0.43488399999999999</v>
      </c>
    </row>
    <row r="606" spans="1:15" x14ac:dyDescent="0.45">
      <c r="A606">
        <v>699</v>
      </c>
      <c r="B606">
        <v>0.645459</v>
      </c>
      <c r="C606">
        <v>0.673987</v>
      </c>
      <c r="D606">
        <v>0.68949899999999997</v>
      </c>
      <c r="E606">
        <v>0.68656099999999998</v>
      </c>
      <c r="F606">
        <v>0.66687300000000005</v>
      </c>
      <c r="G606">
        <v>0.64180700000000002</v>
      </c>
      <c r="H606">
        <v>0.64322999999999997</v>
      </c>
      <c r="I606">
        <v>0.66402799999999995</v>
      </c>
      <c r="K606">
        <v>699</v>
      </c>
      <c r="L606">
        <v>0.42571300000000001</v>
      </c>
      <c r="M606">
        <v>0.39965299999999998</v>
      </c>
      <c r="N606">
        <v>0.42132900000000001</v>
      </c>
      <c r="O606">
        <v>0.42305900000000002</v>
      </c>
    </row>
    <row r="607" spans="1:15" x14ac:dyDescent="0.45">
      <c r="A607">
        <v>700</v>
      </c>
      <c r="B607">
        <v>0.632247</v>
      </c>
      <c r="C607">
        <v>0.659331</v>
      </c>
      <c r="D607">
        <v>0.67355500000000001</v>
      </c>
      <c r="E607">
        <v>0.67641300000000004</v>
      </c>
      <c r="F607">
        <v>0.65625</v>
      </c>
      <c r="G607">
        <v>0.62958099999999995</v>
      </c>
      <c r="H607">
        <v>0.63189399999999996</v>
      </c>
      <c r="I607">
        <v>0.65414700000000003</v>
      </c>
      <c r="K607">
        <v>700</v>
      </c>
      <c r="L607">
        <v>0.40103299999999997</v>
      </c>
      <c r="M607">
        <v>0.37714900000000001</v>
      </c>
      <c r="N607">
        <v>0.402916</v>
      </c>
      <c r="O607">
        <v>0.40268799999999999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7A3EB-C90C-4D0A-8D3C-CB76D60D1F26}">
  <dimension ref="A1:O67"/>
  <sheetViews>
    <sheetView topLeftCell="A52" workbookViewId="0">
      <selection activeCell="R12" sqref="R12"/>
    </sheetView>
  </sheetViews>
  <sheetFormatPr defaultRowHeight="14.25" x14ac:dyDescent="0.45"/>
  <cols>
    <col min="19" max="19" width="9.53125" customWidth="1"/>
  </cols>
  <sheetData>
    <row r="1" spans="1:8" x14ac:dyDescent="0.45">
      <c r="A1" t="s">
        <v>0</v>
      </c>
      <c r="B1" t="s">
        <v>114</v>
      </c>
      <c r="C1" t="s">
        <v>115</v>
      </c>
      <c r="D1" t="s">
        <v>116</v>
      </c>
      <c r="E1" t="s">
        <v>118</v>
      </c>
      <c r="F1" t="s">
        <v>119</v>
      </c>
      <c r="G1" t="s">
        <v>117</v>
      </c>
      <c r="H1" t="s">
        <v>120</v>
      </c>
    </row>
    <row r="2" spans="1:8" x14ac:dyDescent="0.45">
      <c r="A2" t="s">
        <v>41</v>
      </c>
      <c r="B2">
        <v>436.916</v>
      </c>
      <c r="C2">
        <v>420.32400000000001</v>
      </c>
      <c r="D2">
        <v>409.911</v>
      </c>
      <c r="E2">
        <v>392.53500000000003</v>
      </c>
      <c r="F2">
        <v>355.45</v>
      </c>
      <c r="G2">
        <v>336.54700000000003</v>
      </c>
      <c r="H2">
        <v>352.779</v>
      </c>
    </row>
    <row r="3" spans="1:8" x14ac:dyDescent="0.45">
      <c r="A3" t="s">
        <v>42</v>
      </c>
      <c r="B3">
        <v>393.74099999999999</v>
      </c>
      <c r="C3">
        <v>386.03800000000001</v>
      </c>
      <c r="D3">
        <v>383.06799999999998</v>
      </c>
      <c r="E3">
        <v>406.12599999999998</v>
      </c>
      <c r="F3">
        <v>469.52100000000002</v>
      </c>
      <c r="G3">
        <v>492.16699999999997</v>
      </c>
      <c r="H3">
        <v>513.26300000000003</v>
      </c>
    </row>
    <row r="6" spans="1:8" x14ac:dyDescent="0.45">
      <c r="A6" t="s">
        <v>0</v>
      </c>
      <c r="B6" t="s">
        <v>121</v>
      </c>
      <c r="C6" t="s">
        <v>122</v>
      </c>
      <c r="D6" t="s">
        <v>123</v>
      </c>
      <c r="E6" t="s">
        <v>124</v>
      </c>
      <c r="F6" t="s">
        <v>125</v>
      </c>
      <c r="G6" t="s">
        <v>126</v>
      </c>
      <c r="H6" t="s">
        <v>127</v>
      </c>
    </row>
    <row r="7" spans="1:8" x14ac:dyDescent="0.45">
      <c r="A7" t="s">
        <v>41</v>
      </c>
      <c r="B7">
        <v>485.39699999999999</v>
      </c>
      <c r="C7">
        <v>449.78500000000003</v>
      </c>
      <c r="D7">
        <v>433.15499999999997</v>
      </c>
      <c r="E7">
        <v>425.50400000000002</v>
      </c>
      <c r="F7">
        <v>383.39400000000001</v>
      </c>
      <c r="G7">
        <v>357.17399999999998</v>
      </c>
      <c r="H7">
        <v>387.51100000000002</v>
      </c>
    </row>
    <row r="8" spans="1:8" x14ac:dyDescent="0.45">
      <c r="A8" t="s">
        <v>42</v>
      </c>
      <c r="B8">
        <v>412.84699999999998</v>
      </c>
      <c r="C8">
        <v>394.43700000000001</v>
      </c>
      <c r="D8">
        <v>391.97699999999998</v>
      </c>
      <c r="E8">
        <v>420.39400000000001</v>
      </c>
      <c r="F8">
        <v>473.404</v>
      </c>
      <c r="G8">
        <v>482.76400000000001</v>
      </c>
      <c r="H8">
        <v>516.81700000000001</v>
      </c>
    </row>
    <row r="11" spans="1:8" x14ac:dyDescent="0.45">
      <c r="A11" t="s">
        <v>0</v>
      </c>
      <c r="B11" t="s">
        <v>129</v>
      </c>
      <c r="C11" t="s">
        <v>128</v>
      </c>
      <c r="D11" t="s">
        <v>130</v>
      </c>
      <c r="E11" t="s">
        <v>131</v>
      </c>
      <c r="F11" t="s">
        <v>132</v>
      </c>
      <c r="G11" t="s">
        <v>133</v>
      </c>
      <c r="H11" t="s">
        <v>134</v>
      </c>
    </row>
    <row r="12" spans="1:8" x14ac:dyDescent="0.45">
      <c r="A12" t="s">
        <v>41</v>
      </c>
      <c r="B12">
        <v>496.83699999999999</v>
      </c>
      <c r="C12">
        <v>458.447</v>
      </c>
      <c r="D12">
        <v>451.15300000000002</v>
      </c>
      <c r="E12">
        <v>426.72</v>
      </c>
      <c r="F12">
        <v>392.13299999999998</v>
      </c>
      <c r="G12">
        <v>371.42099999999999</v>
      </c>
      <c r="H12">
        <v>420.142</v>
      </c>
    </row>
    <row r="13" spans="1:8" x14ac:dyDescent="0.45">
      <c r="A13" t="s">
        <v>42</v>
      </c>
      <c r="B13">
        <v>392.77800000000002</v>
      </c>
      <c r="C13">
        <v>381.34800000000001</v>
      </c>
      <c r="D13">
        <v>387.99900000000002</v>
      </c>
      <c r="E13">
        <v>404.14</v>
      </c>
      <c r="F13">
        <v>453.834</v>
      </c>
      <c r="G13">
        <v>471.12200000000001</v>
      </c>
      <c r="H13">
        <v>495.42399999999998</v>
      </c>
    </row>
    <row r="16" spans="1:8" x14ac:dyDescent="0.45">
      <c r="A16" t="s">
        <v>0</v>
      </c>
      <c r="B16" t="s">
        <v>135</v>
      </c>
      <c r="C16" t="s">
        <v>136</v>
      </c>
      <c r="D16" t="s">
        <v>137</v>
      </c>
      <c r="E16" t="s">
        <v>138</v>
      </c>
      <c r="F16" t="s">
        <v>139</v>
      </c>
      <c r="G16" t="s">
        <v>140</v>
      </c>
      <c r="H16" t="s">
        <v>141</v>
      </c>
    </row>
    <row r="17" spans="1:10" x14ac:dyDescent="0.45">
      <c r="A17" t="s">
        <v>41</v>
      </c>
      <c r="B17">
        <v>441.63099999999997</v>
      </c>
      <c r="C17">
        <v>438.69</v>
      </c>
      <c r="D17">
        <v>431.88600000000002</v>
      </c>
      <c r="E17">
        <v>423.01299999999998</v>
      </c>
      <c r="F17">
        <v>378.49599999999998</v>
      </c>
      <c r="G17">
        <v>366.44099999999997</v>
      </c>
      <c r="H17">
        <v>357.29199999999997</v>
      </c>
    </row>
    <row r="18" spans="1:10" x14ac:dyDescent="0.45">
      <c r="A18" t="s">
        <v>42</v>
      </c>
      <c r="B18">
        <v>353.62400000000002</v>
      </c>
      <c r="C18">
        <v>354.928</v>
      </c>
      <c r="D18">
        <v>356.4</v>
      </c>
      <c r="E18">
        <v>380.233</v>
      </c>
      <c r="F18">
        <v>429.40199999999999</v>
      </c>
      <c r="G18">
        <v>453.45600000000002</v>
      </c>
      <c r="H18">
        <v>452.69600000000003</v>
      </c>
    </row>
    <row r="21" spans="1:10" x14ac:dyDescent="0.45">
      <c r="A21" t="s">
        <v>0</v>
      </c>
      <c r="B21" t="s">
        <v>142</v>
      </c>
      <c r="C21" t="s">
        <v>143</v>
      </c>
      <c r="D21" t="s">
        <v>144</v>
      </c>
      <c r="E21" t="s">
        <v>145</v>
      </c>
      <c r="F21" t="s">
        <v>146</v>
      </c>
      <c r="G21" t="s">
        <v>147</v>
      </c>
      <c r="H21" t="s">
        <v>148</v>
      </c>
    </row>
    <row r="22" spans="1:10" x14ac:dyDescent="0.45">
      <c r="A22" t="s">
        <v>41</v>
      </c>
      <c r="B22">
        <v>430.15699999999998</v>
      </c>
      <c r="C22">
        <v>415.96199999999999</v>
      </c>
      <c r="D22">
        <v>419.06299999999999</v>
      </c>
      <c r="E22">
        <v>406.38799999999998</v>
      </c>
      <c r="F22">
        <v>368.18299999999999</v>
      </c>
      <c r="G22">
        <v>355.483</v>
      </c>
      <c r="H22">
        <v>358.16500000000002</v>
      </c>
    </row>
    <row r="23" spans="1:10" x14ac:dyDescent="0.45">
      <c r="A23" t="s">
        <v>42</v>
      </c>
      <c r="B23">
        <v>346.483</v>
      </c>
      <c r="C23">
        <v>338.01100000000002</v>
      </c>
      <c r="D23">
        <v>345.23099999999999</v>
      </c>
      <c r="E23">
        <v>368.87799999999999</v>
      </c>
      <c r="F23">
        <v>419.18200000000002</v>
      </c>
      <c r="G23">
        <v>444.70100000000002</v>
      </c>
      <c r="H23">
        <v>451.233</v>
      </c>
    </row>
    <row r="26" spans="1:10" x14ac:dyDescent="0.45">
      <c r="A26" t="s">
        <v>0</v>
      </c>
      <c r="B26" t="s">
        <v>149</v>
      </c>
      <c r="C26" t="s">
        <v>150</v>
      </c>
      <c r="D26" t="s">
        <v>151</v>
      </c>
      <c r="E26" t="s">
        <v>152</v>
      </c>
      <c r="F26" t="s">
        <v>153</v>
      </c>
      <c r="G26" t="s">
        <v>154</v>
      </c>
      <c r="H26" t="s">
        <v>155</v>
      </c>
    </row>
    <row r="27" spans="1:10" x14ac:dyDescent="0.45">
      <c r="A27" t="s">
        <v>41</v>
      </c>
      <c r="B27">
        <v>425.32900000000001</v>
      </c>
      <c r="C27">
        <v>417.53899999999999</v>
      </c>
      <c r="D27">
        <v>414.86200000000002</v>
      </c>
      <c r="E27">
        <v>402.28899999999999</v>
      </c>
      <c r="F27">
        <v>364.67</v>
      </c>
      <c r="G27">
        <v>353.31900000000002</v>
      </c>
      <c r="H27">
        <v>351.358</v>
      </c>
    </row>
    <row r="28" spans="1:10" x14ac:dyDescent="0.45">
      <c r="A28" t="s">
        <v>42</v>
      </c>
      <c r="B28">
        <v>343.84500000000003</v>
      </c>
      <c r="C28">
        <v>341.33699999999999</v>
      </c>
      <c r="D28">
        <v>344.44200000000001</v>
      </c>
      <c r="E28">
        <v>366.44499999999999</v>
      </c>
      <c r="F28">
        <v>418.49</v>
      </c>
      <c r="G28">
        <v>444.202</v>
      </c>
      <c r="H28">
        <v>443.59</v>
      </c>
    </row>
    <row r="32" spans="1:10" x14ac:dyDescent="0.45">
      <c r="B32" s="5" t="s">
        <v>28</v>
      </c>
      <c r="J32" s="7" t="s">
        <v>18</v>
      </c>
    </row>
    <row r="33" spans="1:15" x14ac:dyDescent="0.45">
      <c r="A33" t="s">
        <v>40</v>
      </c>
      <c r="B33" t="s">
        <v>13</v>
      </c>
      <c r="C33" t="s">
        <v>14</v>
      </c>
      <c r="D33" t="s">
        <v>15</v>
      </c>
      <c r="E33" t="s">
        <v>16</v>
      </c>
      <c r="F33" t="s">
        <v>38</v>
      </c>
      <c r="G33" t="s">
        <v>39</v>
      </c>
      <c r="I33" t="s">
        <v>40</v>
      </c>
      <c r="J33" t="s">
        <v>13</v>
      </c>
      <c r="K33" t="s">
        <v>14</v>
      </c>
      <c r="L33" t="s">
        <v>15</v>
      </c>
      <c r="M33" t="s">
        <v>16</v>
      </c>
      <c r="N33" t="s">
        <v>38</v>
      </c>
      <c r="O33" t="s">
        <v>39</v>
      </c>
    </row>
    <row r="34" spans="1:15" x14ac:dyDescent="0.45">
      <c r="A34">
        <v>0.01</v>
      </c>
      <c r="B34">
        <v>436.916</v>
      </c>
      <c r="C34">
        <v>485.39699999999999</v>
      </c>
      <c r="D34">
        <v>496.83699999999999</v>
      </c>
      <c r="E34">
        <v>441.63099999999997</v>
      </c>
      <c r="F34">
        <v>430.15699999999998</v>
      </c>
      <c r="G34">
        <v>425.32900000000001</v>
      </c>
      <c r="I34">
        <v>0.01</v>
      </c>
      <c r="J34">
        <f t="shared" ref="J34:O34" si="0">B34/B45</f>
        <v>1.1096533000119368</v>
      </c>
      <c r="K34">
        <f t="shared" si="0"/>
        <v>1.1757309608644364</v>
      </c>
      <c r="L34">
        <f t="shared" si="0"/>
        <v>1.2649308260645962</v>
      </c>
      <c r="M34">
        <f t="shared" si="0"/>
        <v>1.2488716829174489</v>
      </c>
      <c r="N34">
        <f t="shared" si="0"/>
        <v>1.2414952537353925</v>
      </c>
      <c r="O34">
        <f t="shared" si="0"/>
        <v>1.2369788712937515</v>
      </c>
    </row>
    <row r="35" spans="1:15" x14ac:dyDescent="0.45">
      <c r="A35">
        <v>0.1</v>
      </c>
      <c r="B35">
        <v>420.32400000000001</v>
      </c>
      <c r="C35">
        <v>449.78500000000003</v>
      </c>
      <c r="D35">
        <v>458.447</v>
      </c>
      <c r="E35">
        <v>438.69</v>
      </c>
      <c r="F35">
        <v>415.96199999999999</v>
      </c>
      <c r="G35">
        <v>417.53899999999999</v>
      </c>
      <c r="I35">
        <v>0.1</v>
      </c>
      <c r="J35">
        <f t="shared" ref="J35:J40" si="1">B35/B46</f>
        <v>1.0888150907423622</v>
      </c>
      <c r="K35">
        <f t="shared" ref="K35:K40" si="2">C35/C46</f>
        <v>1.1403215215611111</v>
      </c>
      <c r="L35">
        <f t="shared" ref="L35:L40" si="3">D35/D46</f>
        <v>1.2021749163493711</v>
      </c>
      <c r="M35">
        <f t="shared" ref="M35:M40" si="4">E35/E46</f>
        <v>1.2359971599873778</v>
      </c>
      <c r="N35">
        <f t="shared" ref="N35:N40" si="5">F35/F46</f>
        <v>1.2306167550760181</v>
      </c>
      <c r="O35">
        <f t="shared" ref="O35:O40" si="6">G35/G46</f>
        <v>1.2232456487283827</v>
      </c>
    </row>
    <row r="36" spans="1:15" x14ac:dyDescent="0.45">
      <c r="A36">
        <v>1</v>
      </c>
      <c r="B36">
        <v>409.911</v>
      </c>
      <c r="C36">
        <v>433.15499999999997</v>
      </c>
      <c r="D36">
        <v>451.15300000000002</v>
      </c>
      <c r="E36">
        <v>431.88600000000002</v>
      </c>
      <c r="F36">
        <v>419.06299999999999</v>
      </c>
      <c r="G36">
        <v>414.86200000000002</v>
      </c>
      <c r="I36">
        <v>1</v>
      </c>
      <c r="J36">
        <f t="shared" si="1"/>
        <v>1.0700737205926885</v>
      </c>
      <c r="K36">
        <f t="shared" si="2"/>
        <v>1.1050520821374723</v>
      </c>
      <c r="L36">
        <f t="shared" si="3"/>
        <v>1.1627684607434554</v>
      </c>
      <c r="M36">
        <f t="shared" si="4"/>
        <v>1.2118013468013469</v>
      </c>
      <c r="N36">
        <f t="shared" si="5"/>
        <v>1.2138626021417545</v>
      </c>
      <c r="O36">
        <f t="shared" si="6"/>
        <v>1.2044466122017641</v>
      </c>
    </row>
    <row r="37" spans="1:15" x14ac:dyDescent="0.45">
      <c r="A37">
        <v>10</v>
      </c>
      <c r="B37">
        <v>392.53500000000003</v>
      </c>
      <c r="C37">
        <v>425.50400000000002</v>
      </c>
      <c r="D37">
        <v>426.72</v>
      </c>
      <c r="E37">
        <v>423.01299999999998</v>
      </c>
      <c r="F37">
        <v>406.38799999999998</v>
      </c>
      <c r="G37">
        <v>402.28899999999999</v>
      </c>
      <c r="I37">
        <v>10</v>
      </c>
      <c r="J37">
        <f t="shared" si="1"/>
        <v>0.96653501622649141</v>
      </c>
      <c r="K37">
        <f t="shared" si="2"/>
        <v>1.012155263871511</v>
      </c>
      <c r="L37">
        <f t="shared" si="3"/>
        <v>1.0558717276191421</v>
      </c>
      <c r="M37">
        <f t="shared" si="4"/>
        <v>1.1125099609975988</v>
      </c>
      <c r="N37">
        <f t="shared" si="5"/>
        <v>1.1016867365361989</v>
      </c>
      <c r="O37">
        <f t="shared" si="6"/>
        <v>1.0978154975507921</v>
      </c>
    </row>
    <row r="38" spans="1:15" x14ac:dyDescent="0.45">
      <c r="A38">
        <v>100</v>
      </c>
      <c r="B38">
        <v>355.45</v>
      </c>
      <c r="C38">
        <v>383.39400000000001</v>
      </c>
      <c r="D38">
        <v>392.13299999999998</v>
      </c>
      <c r="E38">
        <v>378.49599999999998</v>
      </c>
      <c r="F38">
        <v>368.18299999999999</v>
      </c>
      <c r="G38">
        <v>364.67</v>
      </c>
      <c r="I38">
        <v>100</v>
      </c>
      <c r="J38">
        <f t="shared" si="1"/>
        <v>0.75704814055175373</v>
      </c>
      <c r="K38">
        <f t="shared" si="2"/>
        <v>0.8098664143099763</v>
      </c>
      <c r="L38">
        <f t="shared" si="3"/>
        <v>0.86404500323906974</v>
      </c>
      <c r="M38">
        <f t="shared" si="4"/>
        <v>0.88144908500659058</v>
      </c>
      <c r="N38">
        <f t="shared" si="5"/>
        <v>0.87833685606729295</v>
      </c>
      <c r="O38">
        <f t="shared" si="6"/>
        <v>0.87139477645821883</v>
      </c>
    </row>
    <row r="39" spans="1:15" x14ac:dyDescent="0.45">
      <c r="A39">
        <v>1000</v>
      </c>
      <c r="B39">
        <v>336.54700000000003</v>
      </c>
      <c r="C39">
        <v>357.17399999999998</v>
      </c>
      <c r="D39">
        <v>371.42099999999999</v>
      </c>
      <c r="E39">
        <v>366.44099999999997</v>
      </c>
      <c r="F39">
        <v>355.483</v>
      </c>
      <c r="G39">
        <v>353.31900000000002</v>
      </c>
      <c r="I39">
        <v>1000</v>
      </c>
      <c r="J39">
        <f t="shared" si="1"/>
        <v>0.68380651282999483</v>
      </c>
      <c r="K39">
        <f t="shared" si="2"/>
        <v>0.73985218450422974</v>
      </c>
      <c r="L39">
        <f t="shared" si="3"/>
        <v>0.78837541019099078</v>
      </c>
      <c r="M39">
        <f t="shared" si="4"/>
        <v>0.80810707102783941</v>
      </c>
      <c r="N39">
        <f t="shared" si="5"/>
        <v>0.79937531060195499</v>
      </c>
      <c r="O39">
        <f t="shared" si="6"/>
        <v>0.79540164159549043</v>
      </c>
    </row>
    <row r="40" spans="1:15" x14ac:dyDescent="0.45">
      <c r="A40">
        <v>10000</v>
      </c>
      <c r="B40">
        <v>352.779</v>
      </c>
      <c r="C40">
        <v>387.51100000000002</v>
      </c>
      <c r="D40">
        <v>420.142</v>
      </c>
      <c r="E40">
        <v>357.29199999999997</v>
      </c>
      <c r="F40">
        <v>358.16500000000002</v>
      </c>
      <c r="G40">
        <v>351.358</v>
      </c>
      <c r="I40">
        <v>10000</v>
      </c>
      <c r="J40">
        <f t="shared" si="1"/>
        <v>0.68732599076886502</v>
      </c>
      <c r="K40">
        <f t="shared" si="2"/>
        <v>0.74980312180133402</v>
      </c>
      <c r="L40">
        <f t="shared" si="3"/>
        <v>0.8480453106833743</v>
      </c>
      <c r="M40">
        <f t="shared" si="4"/>
        <v>0.7892537155176983</v>
      </c>
      <c r="N40">
        <f t="shared" si="5"/>
        <v>0.79374735447097178</v>
      </c>
      <c r="O40">
        <f t="shared" si="6"/>
        <v>0.79207827047498824</v>
      </c>
    </row>
    <row r="43" spans="1:15" x14ac:dyDescent="0.45">
      <c r="B43" s="6" t="s">
        <v>27</v>
      </c>
      <c r="J43" s="8" t="s">
        <v>20</v>
      </c>
    </row>
    <row r="44" spans="1:15" x14ac:dyDescent="0.45">
      <c r="A44" t="s">
        <v>40</v>
      </c>
      <c r="B44" t="s">
        <v>13</v>
      </c>
      <c r="C44" t="s">
        <v>14</v>
      </c>
      <c r="D44" t="s">
        <v>15</v>
      </c>
      <c r="E44" t="s">
        <v>16</v>
      </c>
      <c r="F44" t="s">
        <v>38</v>
      </c>
      <c r="G44" t="s">
        <v>39</v>
      </c>
      <c r="I44" t="s">
        <v>40</v>
      </c>
      <c r="J44" t="s">
        <v>13</v>
      </c>
      <c r="K44" t="s">
        <v>14</v>
      </c>
      <c r="L44" t="s">
        <v>15</v>
      </c>
      <c r="M44" t="s">
        <v>16</v>
      </c>
      <c r="N44" t="s">
        <v>38</v>
      </c>
      <c r="O44" t="s">
        <v>39</v>
      </c>
    </row>
    <row r="45" spans="1:15" x14ac:dyDescent="0.45">
      <c r="A45">
        <v>0.01</v>
      </c>
      <c r="B45">
        <v>393.74099999999999</v>
      </c>
      <c r="C45">
        <v>412.84699999999998</v>
      </c>
      <c r="D45">
        <v>392.77800000000002</v>
      </c>
      <c r="E45">
        <v>353.62400000000002</v>
      </c>
      <c r="F45">
        <v>346.483</v>
      </c>
      <c r="G45">
        <v>343.84500000000003</v>
      </c>
      <c r="I45">
        <v>0.01</v>
      </c>
      <c r="J45">
        <f t="shared" ref="J45:O45" si="7">B45/B34</f>
        <v>0.90118237830612746</v>
      </c>
      <c r="K45">
        <f t="shared" si="7"/>
        <v>0.85053471694303839</v>
      </c>
      <c r="L45">
        <f t="shared" si="7"/>
        <v>0.79055706398678038</v>
      </c>
      <c r="M45">
        <f t="shared" si="7"/>
        <v>0.80072277534865088</v>
      </c>
      <c r="N45">
        <f t="shared" si="7"/>
        <v>0.80548032462565999</v>
      </c>
      <c r="O45">
        <f t="shared" si="7"/>
        <v>0.80842124567099827</v>
      </c>
    </row>
    <row r="46" spans="1:15" x14ac:dyDescent="0.45">
      <c r="A46">
        <v>0.1</v>
      </c>
      <c r="B46">
        <v>386.03800000000001</v>
      </c>
      <c r="C46">
        <v>394.43700000000001</v>
      </c>
      <c r="D46">
        <v>381.34800000000001</v>
      </c>
      <c r="E46">
        <v>354.928</v>
      </c>
      <c r="F46">
        <v>338.01100000000002</v>
      </c>
      <c r="G46">
        <v>341.33699999999999</v>
      </c>
      <c r="I46">
        <v>0.1</v>
      </c>
      <c r="J46">
        <f t="shared" ref="J46:J51" si="8">B46/B35</f>
        <v>0.91842959240966493</v>
      </c>
      <c r="K46">
        <f t="shared" ref="K46:K51" si="9">C46/C35</f>
        <v>0.87694565181142103</v>
      </c>
      <c r="L46">
        <f t="shared" ref="L46:L51" si="10">D46/D35</f>
        <v>0.83182570722460836</v>
      </c>
      <c r="M46">
        <f t="shared" ref="M46:M51" si="11">E46/E35</f>
        <v>0.80906334769427157</v>
      </c>
      <c r="N46">
        <f t="shared" ref="N46:N51" si="12">F46/F35</f>
        <v>0.81260067025353289</v>
      </c>
      <c r="O46">
        <f t="shared" ref="O46:O51" si="13">G46/G35</f>
        <v>0.81749728767851626</v>
      </c>
    </row>
    <row r="47" spans="1:15" x14ac:dyDescent="0.45">
      <c r="A47">
        <v>1</v>
      </c>
      <c r="B47">
        <v>383.06799999999998</v>
      </c>
      <c r="C47">
        <v>391.97699999999998</v>
      </c>
      <c r="D47">
        <v>387.99900000000002</v>
      </c>
      <c r="E47">
        <v>356.4</v>
      </c>
      <c r="F47">
        <v>345.23099999999999</v>
      </c>
      <c r="G47">
        <v>344.44200000000001</v>
      </c>
      <c r="I47">
        <v>1</v>
      </c>
      <c r="J47">
        <f t="shared" si="8"/>
        <v>0.93451505326766049</v>
      </c>
      <c r="K47">
        <f t="shared" si="9"/>
        <v>0.90493472313605983</v>
      </c>
      <c r="L47">
        <f t="shared" si="10"/>
        <v>0.86001644674866395</v>
      </c>
      <c r="M47">
        <f t="shared" si="11"/>
        <v>0.82521776579930806</v>
      </c>
      <c r="N47">
        <f t="shared" si="12"/>
        <v>0.82381646673650499</v>
      </c>
      <c r="O47">
        <f t="shared" si="13"/>
        <v>0.83025680828805726</v>
      </c>
    </row>
    <row r="48" spans="1:15" x14ac:dyDescent="0.45">
      <c r="A48">
        <v>10</v>
      </c>
      <c r="B48">
        <v>406.12599999999998</v>
      </c>
      <c r="C48">
        <v>420.39400000000001</v>
      </c>
      <c r="D48">
        <v>404.14</v>
      </c>
      <c r="E48">
        <v>380.233</v>
      </c>
      <c r="F48">
        <v>368.87799999999999</v>
      </c>
      <c r="G48">
        <v>366.44499999999999</v>
      </c>
      <c r="I48">
        <v>10</v>
      </c>
      <c r="J48">
        <f t="shared" si="8"/>
        <v>1.0346236641318607</v>
      </c>
      <c r="K48">
        <f t="shared" si="9"/>
        <v>0.98799071219071966</v>
      </c>
      <c r="L48">
        <f t="shared" si="10"/>
        <v>0.94708473940757398</v>
      </c>
      <c r="M48">
        <f t="shared" si="11"/>
        <v>0.89886835629165063</v>
      </c>
      <c r="N48">
        <f t="shared" si="12"/>
        <v>0.90769904623168007</v>
      </c>
      <c r="O48">
        <f t="shared" si="13"/>
        <v>0.91089987546266493</v>
      </c>
    </row>
    <row r="49" spans="1:15" x14ac:dyDescent="0.45">
      <c r="A49">
        <v>100</v>
      </c>
      <c r="B49">
        <v>469.52100000000002</v>
      </c>
      <c r="C49">
        <v>473.404</v>
      </c>
      <c r="D49">
        <v>453.834</v>
      </c>
      <c r="E49">
        <v>429.40199999999999</v>
      </c>
      <c r="F49">
        <v>419.18200000000002</v>
      </c>
      <c r="G49">
        <v>418.49</v>
      </c>
      <c r="I49">
        <v>100</v>
      </c>
      <c r="J49">
        <f t="shared" si="8"/>
        <v>1.3209199606133071</v>
      </c>
      <c r="K49">
        <f t="shared" si="9"/>
        <v>1.2347715405040245</v>
      </c>
      <c r="L49">
        <f t="shared" si="10"/>
        <v>1.1573471245725302</v>
      </c>
      <c r="M49">
        <f t="shared" si="11"/>
        <v>1.1344954768346298</v>
      </c>
      <c r="N49">
        <f t="shared" si="12"/>
        <v>1.1385153578519378</v>
      </c>
      <c r="O49">
        <f t="shared" si="13"/>
        <v>1.1475854882496503</v>
      </c>
    </row>
    <row r="50" spans="1:15" x14ac:dyDescent="0.45">
      <c r="A50">
        <v>1000</v>
      </c>
      <c r="B50">
        <v>492.16699999999997</v>
      </c>
      <c r="C50">
        <v>482.76400000000001</v>
      </c>
      <c r="D50">
        <v>471.12200000000001</v>
      </c>
      <c r="E50">
        <v>453.45600000000002</v>
      </c>
      <c r="F50">
        <v>444.70100000000002</v>
      </c>
      <c r="G50">
        <v>444.202</v>
      </c>
      <c r="I50">
        <v>1000</v>
      </c>
      <c r="J50">
        <f t="shared" si="8"/>
        <v>1.4624019824868442</v>
      </c>
      <c r="K50">
        <f t="shared" si="9"/>
        <v>1.3516213386192726</v>
      </c>
      <c r="L50">
        <f t="shared" si="10"/>
        <v>1.2684312410983762</v>
      </c>
      <c r="M50">
        <f t="shared" si="11"/>
        <v>1.2374597820658715</v>
      </c>
      <c r="N50">
        <f t="shared" si="12"/>
        <v>1.2509768399614047</v>
      </c>
      <c r="O50">
        <f t="shared" si="13"/>
        <v>1.2572264723946349</v>
      </c>
    </row>
    <row r="51" spans="1:15" x14ac:dyDescent="0.45">
      <c r="A51">
        <v>10000</v>
      </c>
      <c r="B51">
        <v>513.26300000000003</v>
      </c>
      <c r="C51">
        <v>516.81700000000001</v>
      </c>
      <c r="D51">
        <v>495.42399999999998</v>
      </c>
      <c r="E51">
        <v>452.69600000000003</v>
      </c>
      <c r="F51">
        <v>451.233</v>
      </c>
      <c r="G51">
        <v>443.59</v>
      </c>
      <c r="I51">
        <v>10000</v>
      </c>
      <c r="J51">
        <f t="shared" si="8"/>
        <v>1.4549136995115923</v>
      </c>
      <c r="K51">
        <f t="shared" si="9"/>
        <v>1.333683430921961</v>
      </c>
      <c r="L51">
        <f t="shared" si="10"/>
        <v>1.1791822764684321</v>
      </c>
      <c r="M51">
        <f t="shared" si="11"/>
        <v>1.2670196925763804</v>
      </c>
      <c r="N51">
        <f t="shared" si="12"/>
        <v>1.259846718691106</v>
      </c>
      <c r="O51">
        <f t="shared" si="13"/>
        <v>1.2625014942024941</v>
      </c>
    </row>
    <row r="54" spans="1:15" x14ac:dyDescent="0.45">
      <c r="J54" s="5" t="s">
        <v>21</v>
      </c>
      <c r="K54" s="6" t="s">
        <v>22</v>
      </c>
      <c r="L54" s="7" t="s">
        <v>18</v>
      </c>
      <c r="M54" s="7"/>
      <c r="N54" s="8" t="s">
        <v>20</v>
      </c>
      <c r="O54" s="8"/>
    </row>
    <row r="55" spans="1:15" x14ac:dyDescent="0.45">
      <c r="I55" t="s">
        <v>40</v>
      </c>
      <c r="J55" t="s">
        <v>36</v>
      </c>
      <c r="K55" t="s">
        <v>37</v>
      </c>
      <c r="L55" t="s">
        <v>17</v>
      </c>
      <c r="M55" t="s">
        <v>19</v>
      </c>
      <c r="N55" t="s">
        <v>17</v>
      </c>
      <c r="O55" t="s">
        <v>19</v>
      </c>
    </row>
    <row r="56" spans="1:15" x14ac:dyDescent="0.45">
      <c r="I56">
        <v>0.01</v>
      </c>
      <c r="J56" s="1">
        <f t="shared" ref="J56:J62" si="14">AVERAGE(B34:G34)</f>
        <v>452.71116666666671</v>
      </c>
      <c r="K56" s="3">
        <f t="shared" ref="K56:K62" si="15">AVERAGE(B45:G45)</f>
        <v>373.88633333333337</v>
      </c>
      <c r="L56">
        <f>AVERAGE(J34:O34)</f>
        <v>1.2129434824812604</v>
      </c>
      <c r="M56">
        <f>_xlfn.STDEV.P(J34:O34)</f>
        <v>5.3913598464239348E-2</v>
      </c>
      <c r="N56">
        <f>AVERAGE(J45:O45)</f>
        <v>0.82614975081354258</v>
      </c>
      <c r="O56">
        <f>_xlfn.STDEV.P(J45:O45)</f>
        <v>3.8469505828087149E-2</v>
      </c>
    </row>
    <row r="57" spans="1:15" x14ac:dyDescent="0.45">
      <c r="I57">
        <v>0.1</v>
      </c>
      <c r="J57">
        <f t="shared" si="14"/>
        <v>433.45783333333338</v>
      </c>
      <c r="K57">
        <f t="shared" si="15"/>
        <v>366.01650000000001</v>
      </c>
      <c r="L57">
        <f t="shared" ref="L57:L62" si="16">AVERAGE(J35:O35)</f>
        <v>1.1868618487407705</v>
      </c>
      <c r="M57">
        <f t="shared" ref="M57:M62" si="17">_xlfn.STDEV.P(J35:O35)</f>
        <v>5.4262034592674459E-2</v>
      </c>
      <c r="N57">
        <f t="shared" ref="N57:N62" si="18">AVERAGE(J46:O46)</f>
        <v>0.84439370951200254</v>
      </c>
      <c r="O57">
        <f t="shared" ref="O57:O62" si="19">_xlfn.STDEV.P(J46:O46)</f>
        <v>4.0169111068714243E-2</v>
      </c>
    </row>
    <row r="58" spans="1:15" x14ac:dyDescent="0.45">
      <c r="I58">
        <v>1</v>
      </c>
      <c r="J58">
        <f t="shared" si="14"/>
        <v>426.67166666666668</v>
      </c>
      <c r="K58">
        <f t="shared" si="15"/>
        <v>368.18616666666668</v>
      </c>
      <c r="L58">
        <f t="shared" si="16"/>
        <v>1.1613341374364137</v>
      </c>
      <c r="M58">
        <f t="shared" si="17"/>
        <v>5.5771938912398573E-2</v>
      </c>
      <c r="N58">
        <f t="shared" si="18"/>
        <v>0.86312621066270923</v>
      </c>
      <c r="O58">
        <f t="shared" si="19"/>
        <v>4.2654997689371969E-2</v>
      </c>
    </row>
    <row r="59" spans="1:15" x14ac:dyDescent="0.45">
      <c r="I59">
        <v>10</v>
      </c>
      <c r="J59">
        <f t="shared" si="14"/>
        <v>412.74149999999992</v>
      </c>
      <c r="K59">
        <f t="shared" si="15"/>
        <v>391.036</v>
      </c>
      <c r="L59">
        <f t="shared" si="16"/>
        <v>1.0577623671336225</v>
      </c>
      <c r="M59">
        <f t="shared" si="17"/>
        <v>5.3130208696483161E-2</v>
      </c>
      <c r="N59">
        <f t="shared" si="18"/>
        <v>0.94786106561935835</v>
      </c>
      <c r="O59">
        <f t="shared" si="19"/>
        <v>4.9190349092980805E-2</v>
      </c>
    </row>
    <row r="60" spans="1:15" x14ac:dyDescent="0.45">
      <c r="I60">
        <v>100</v>
      </c>
      <c r="J60">
        <f t="shared" si="14"/>
        <v>373.721</v>
      </c>
      <c r="K60">
        <f t="shared" si="15"/>
        <v>443.97216666666662</v>
      </c>
      <c r="L60">
        <f t="shared" si="16"/>
        <v>0.84369004593881713</v>
      </c>
      <c r="M60">
        <f t="shared" si="17"/>
        <v>4.5568411370364222E-2</v>
      </c>
      <c r="N60">
        <f t="shared" si="18"/>
        <v>1.1889391581043467</v>
      </c>
      <c r="O60">
        <f t="shared" si="19"/>
        <v>6.7988229572673697E-2</v>
      </c>
    </row>
    <row r="61" spans="1:15" x14ac:dyDescent="0.45">
      <c r="I61">
        <v>1000</v>
      </c>
      <c r="J61">
        <f t="shared" si="14"/>
        <v>356.73083333333335</v>
      </c>
      <c r="K61">
        <f t="shared" si="15"/>
        <v>464.73533333333336</v>
      </c>
      <c r="L61">
        <f t="shared" si="16"/>
        <v>0.76915302179175005</v>
      </c>
      <c r="M61">
        <f t="shared" si="17"/>
        <v>4.4030028783199754E-2</v>
      </c>
      <c r="N61">
        <f t="shared" si="18"/>
        <v>1.3046862761044007</v>
      </c>
      <c r="O61">
        <f t="shared" si="19"/>
        <v>7.9632603975964278E-2</v>
      </c>
    </row>
    <row r="62" spans="1:15" x14ac:dyDescent="0.45">
      <c r="I62">
        <v>10000</v>
      </c>
      <c r="J62" s="2">
        <f t="shared" si="14"/>
        <v>371.20783333333333</v>
      </c>
      <c r="K62" s="4">
        <f t="shared" si="15"/>
        <v>478.83716666666669</v>
      </c>
      <c r="L62">
        <f t="shared" si="16"/>
        <v>0.77670896061953865</v>
      </c>
      <c r="M62">
        <f t="shared" si="17"/>
        <v>4.9135879165486965E-2</v>
      </c>
      <c r="N62">
        <f t="shared" si="18"/>
        <v>1.2928578853953276</v>
      </c>
      <c r="O62">
        <f t="shared" si="19"/>
        <v>8.5176107705260073E-2</v>
      </c>
    </row>
    <row r="64" spans="1:15" x14ac:dyDescent="0.45">
      <c r="I64" s="1" t="s">
        <v>23</v>
      </c>
      <c r="J64" s="1">
        <v>452.71116666666671</v>
      </c>
    </row>
    <row r="65" spans="9:10" x14ac:dyDescent="0.45">
      <c r="I65" s="2" t="s">
        <v>24</v>
      </c>
      <c r="J65" s="2">
        <v>371.20783333333333</v>
      </c>
    </row>
    <row r="66" spans="9:10" x14ac:dyDescent="0.45">
      <c r="I66" s="3" t="s">
        <v>25</v>
      </c>
      <c r="J66" s="3">
        <v>373.88633333333337</v>
      </c>
    </row>
    <row r="67" spans="9:10" x14ac:dyDescent="0.45">
      <c r="I67" s="4" t="s">
        <v>26</v>
      </c>
      <c r="J67" s="4">
        <v>478.83716666666669</v>
      </c>
    </row>
  </sheetData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7ED-1762-4887-B68E-43313E21D7EC}">
  <dimension ref="A1:L53"/>
  <sheetViews>
    <sheetView topLeftCell="A10" workbookViewId="0">
      <selection activeCell="F21" sqref="F21"/>
    </sheetView>
  </sheetViews>
  <sheetFormatPr defaultRowHeight="14.25" x14ac:dyDescent="0.45"/>
  <sheetData>
    <row r="1" spans="1:7" x14ac:dyDescent="0.45">
      <c r="B1" t="s">
        <v>156</v>
      </c>
      <c r="C1" t="s">
        <v>157</v>
      </c>
      <c r="D1" t="s">
        <v>158</v>
      </c>
      <c r="E1" t="s">
        <v>120</v>
      </c>
      <c r="F1" t="s">
        <v>159</v>
      </c>
      <c r="G1" t="s">
        <v>160</v>
      </c>
    </row>
    <row r="2" spans="1:7" x14ac:dyDescent="0.45">
      <c r="A2" t="s">
        <v>41</v>
      </c>
      <c r="B2">
        <v>197.82499999999999</v>
      </c>
      <c r="C2">
        <v>206.03800000000001</v>
      </c>
      <c r="D2">
        <v>201.97499999999999</v>
      </c>
      <c r="E2">
        <v>176.34100000000001</v>
      </c>
      <c r="F2">
        <v>166.46700000000001</v>
      </c>
      <c r="G2">
        <v>168.56</v>
      </c>
    </row>
    <row r="3" spans="1:7" x14ac:dyDescent="0.45">
      <c r="A3" t="s">
        <v>42</v>
      </c>
      <c r="B3">
        <v>184.685</v>
      </c>
      <c r="C3">
        <v>191.02500000000001</v>
      </c>
      <c r="D3">
        <v>190.14400000000001</v>
      </c>
      <c r="E3">
        <v>263.54000000000002</v>
      </c>
      <c r="F3">
        <v>254.07499999999999</v>
      </c>
      <c r="G3">
        <v>253.679</v>
      </c>
    </row>
    <row r="5" spans="1:7" x14ac:dyDescent="0.45">
      <c r="B5" t="s">
        <v>161</v>
      </c>
      <c r="C5" t="s">
        <v>162</v>
      </c>
      <c r="D5" t="s">
        <v>163</v>
      </c>
      <c r="E5" t="s">
        <v>164</v>
      </c>
      <c r="F5" t="s">
        <v>165</v>
      </c>
      <c r="G5" t="s">
        <v>166</v>
      </c>
    </row>
    <row r="6" spans="1:7" x14ac:dyDescent="0.45">
      <c r="A6" t="s">
        <v>41</v>
      </c>
      <c r="B6">
        <v>202.68</v>
      </c>
      <c r="C6">
        <v>199.46600000000001</v>
      </c>
      <c r="D6">
        <v>197.7</v>
      </c>
      <c r="E6">
        <v>163.185</v>
      </c>
      <c r="F6">
        <v>164.27799999999999</v>
      </c>
      <c r="G6">
        <v>161.08600000000001</v>
      </c>
    </row>
    <row r="7" spans="1:7" x14ac:dyDescent="0.45">
      <c r="A7" t="s">
        <v>42</v>
      </c>
      <c r="B7">
        <v>187.76</v>
      </c>
      <c r="C7">
        <v>184.846</v>
      </c>
      <c r="D7">
        <v>183.22200000000001</v>
      </c>
      <c r="E7">
        <v>247.255</v>
      </c>
      <c r="F7">
        <v>248.446</v>
      </c>
      <c r="G7">
        <v>242.40799999999999</v>
      </c>
    </row>
    <row r="9" spans="1:7" x14ac:dyDescent="0.45">
      <c r="B9" t="s">
        <v>167</v>
      </c>
      <c r="C9" t="s">
        <v>168</v>
      </c>
      <c r="D9" t="s">
        <v>169</v>
      </c>
      <c r="E9" t="s">
        <v>170</v>
      </c>
      <c r="F9" t="s">
        <v>171</v>
      </c>
      <c r="G9" t="s">
        <v>172</v>
      </c>
    </row>
    <row r="10" spans="1:7" x14ac:dyDescent="0.45">
      <c r="A10" t="s">
        <v>41</v>
      </c>
      <c r="B10">
        <v>210.05099999999999</v>
      </c>
      <c r="C10">
        <v>198.464</v>
      </c>
      <c r="D10">
        <v>201.386</v>
      </c>
      <c r="E10">
        <v>166.761</v>
      </c>
      <c r="F10">
        <v>165.97900000000001</v>
      </c>
      <c r="G10">
        <v>167.483</v>
      </c>
    </row>
    <row r="11" spans="1:7" x14ac:dyDescent="0.45">
      <c r="A11" t="s">
        <v>42</v>
      </c>
      <c r="B11">
        <v>194.06100000000001</v>
      </c>
      <c r="C11">
        <v>186.578</v>
      </c>
      <c r="D11">
        <v>189.47900000000001</v>
      </c>
      <c r="E11">
        <v>236.625</v>
      </c>
      <c r="F11">
        <v>236.221</v>
      </c>
      <c r="G11">
        <v>237.06899999999999</v>
      </c>
    </row>
    <row r="13" spans="1:7" x14ac:dyDescent="0.45">
      <c r="B13" t="s">
        <v>173</v>
      </c>
      <c r="C13" t="s">
        <v>174</v>
      </c>
      <c r="D13" t="s">
        <v>175</v>
      </c>
      <c r="E13" t="s">
        <v>176</v>
      </c>
      <c r="F13" t="s">
        <v>177</v>
      </c>
      <c r="G13" t="s">
        <v>178</v>
      </c>
    </row>
    <row r="14" spans="1:7" x14ac:dyDescent="0.45">
      <c r="A14" t="s">
        <v>41</v>
      </c>
      <c r="B14">
        <v>214.678</v>
      </c>
      <c r="C14">
        <v>201.172</v>
      </c>
      <c r="D14">
        <v>198.12100000000001</v>
      </c>
      <c r="E14">
        <v>160.49799999999999</v>
      </c>
      <c r="F14">
        <v>157.84200000000001</v>
      </c>
      <c r="G14">
        <v>159.089</v>
      </c>
    </row>
    <row r="15" spans="1:7" x14ac:dyDescent="0.45">
      <c r="A15" t="s">
        <v>42</v>
      </c>
      <c r="B15">
        <v>194.959</v>
      </c>
      <c r="C15">
        <v>185.98</v>
      </c>
      <c r="D15">
        <v>185.24</v>
      </c>
      <c r="E15">
        <v>236.65</v>
      </c>
      <c r="F15">
        <v>232.7</v>
      </c>
      <c r="G15">
        <v>233.898</v>
      </c>
    </row>
    <row r="17" spans="1:12" x14ac:dyDescent="0.45">
      <c r="B17" t="s">
        <v>179</v>
      </c>
      <c r="C17" t="s">
        <v>180</v>
      </c>
      <c r="D17" t="s">
        <v>181</v>
      </c>
      <c r="E17" t="s">
        <v>182</v>
      </c>
      <c r="F17" t="s">
        <v>183</v>
      </c>
      <c r="G17" t="s">
        <v>184</v>
      </c>
    </row>
    <row r="18" spans="1:12" x14ac:dyDescent="0.45">
      <c r="A18" t="s">
        <v>41</v>
      </c>
      <c r="B18">
        <v>205.55</v>
      </c>
      <c r="C18">
        <v>194.21700000000001</v>
      </c>
      <c r="D18">
        <v>195.684</v>
      </c>
      <c r="E18">
        <v>154.15100000000001</v>
      </c>
      <c r="F18">
        <v>157.16800000000001</v>
      </c>
      <c r="G18">
        <v>153.018</v>
      </c>
    </row>
    <row r="19" spans="1:12" x14ac:dyDescent="0.45">
      <c r="A19" t="s">
        <v>42</v>
      </c>
      <c r="B19">
        <v>189.68799999999999</v>
      </c>
      <c r="C19">
        <v>181.76400000000001</v>
      </c>
      <c r="D19">
        <v>181.15600000000001</v>
      </c>
      <c r="E19">
        <v>230.98500000000001</v>
      </c>
      <c r="F19">
        <v>230.86600000000001</v>
      </c>
      <c r="G19">
        <v>229.114</v>
      </c>
    </row>
    <row r="21" spans="1:12" x14ac:dyDescent="0.45">
      <c r="B21" t="s">
        <v>185</v>
      </c>
      <c r="C21" t="s">
        <v>186</v>
      </c>
      <c r="D21" t="s">
        <v>187</v>
      </c>
      <c r="E21" t="s">
        <v>188</v>
      </c>
      <c r="F21" t="s">
        <v>189</v>
      </c>
      <c r="G21" t="s">
        <v>190</v>
      </c>
    </row>
    <row r="22" spans="1:12" x14ac:dyDescent="0.45">
      <c r="A22" t="s">
        <v>41</v>
      </c>
      <c r="B22">
        <v>187.80799999999999</v>
      </c>
      <c r="C22">
        <v>188.785</v>
      </c>
      <c r="D22">
        <v>187.66900000000001</v>
      </c>
      <c r="E22">
        <v>158.887</v>
      </c>
      <c r="F22">
        <v>159.25200000000001</v>
      </c>
      <c r="G22">
        <v>159.62700000000001</v>
      </c>
    </row>
    <row r="23" spans="1:12" x14ac:dyDescent="0.45">
      <c r="A23" t="s">
        <v>42</v>
      </c>
      <c r="B23">
        <v>194.39099999999999</v>
      </c>
      <c r="C23">
        <v>194.041</v>
      </c>
      <c r="D23">
        <v>192.39</v>
      </c>
      <c r="E23">
        <v>239.566</v>
      </c>
      <c r="F23">
        <v>238.51</v>
      </c>
      <c r="G23">
        <v>239.631</v>
      </c>
    </row>
    <row r="27" spans="1:12" x14ac:dyDescent="0.45">
      <c r="A27" t="s">
        <v>58</v>
      </c>
    </row>
    <row r="28" spans="1:12" ht="13.5" customHeight="1" x14ac:dyDescent="0.45">
      <c r="A28" t="s">
        <v>55</v>
      </c>
      <c r="B28" t="s">
        <v>56</v>
      </c>
      <c r="C28" t="s">
        <v>51</v>
      </c>
      <c r="D28" t="s">
        <v>59</v>
      </c>
      <c r="E28" t="s">
        <v>49</v>
      </c>
      <c r="F28" t="s">
        <v>61</v>
      </c>
      <c r="G28" t="s">
        <v>60</v>
      </c>
      <c r="H28" t="s">
        <v>62</v>
      </c>
      <c r="I28" t="s">
        <v>63</v>
      </c>
      <c r="J28" t="s">
        <v>64</v>
      </c>
      <c r="K28" t="s">
        <v>65</v>
      </c>
      <c r="L28" t="s">
        <v>66</v>
      </c>
    </row>
    <row r="29" spans="1:12" x14ac:dyDescent="0.45">
      <c r="A29">
        <v>197.82499999999999</v>
      </c>
      <c r="B29">
        <v>176.34100000000001</v>
      </c>
      <c r="C29">
        <v>202.68</v>
      </c>
      <c r="D29">
        <v>163.185</v>
      </c>
      <c r="E29">
        <v>210.05099999999999</v>
      </c>
      <c r="F29">
        <v>166.761</v>
      </c>
      <c r="G29">
        <v>214.678</v>
      </c>
      <c r="H29">
        <v>160.49799999999999</v>
      </c>
      <c r="I29">
        <v>205.55</v>
      </c>
      <c r="J29">
        <v>154.15100000000001</v>
      </c>
      <c r="K29">
        <v>187.80799999999999</v>
      </c>
      <c r="L29">
        <v>158.887</v>
      </c>
    </row>
    <row r="30" spans="1:12" x14ac:dyDescent="0.45">
      <c r="A30">
        <v>206.03800000000001</v>
      </c>
      <c r="B30">
        <v>166.46700000000001</v>
      </c>
      <c r="C30">
        <v>199.46600000000001</v>
      </c>
      <c r="D30">
        <v>164.27799999999999</v>
      </c>
      <c r="E30">
        <v>198.464</v>
      </c>
      <c r="F30">
        <v>165.97900000000001</v>
      </c>
      <c r="G30">
        <v>201.172</v>
      </c>
      <c r="H30">
        <v>157.84200000000001</v>
      </c>
      <c r="I30">
        <v>194.21700000000001</v>
      </c>
      <c r="J30">
        <v>157.16800000000001</v>
      </c>
      <c r="K30">
        <v>188.785</v>
      </c>
      <c r="L30">
        <v>159.25200000000001</v>
      </c>
    </row>
    <row r="31" spans="1:12" x14ac:dyDescent="0.45">
      <c r="A31">
        <v>201.97499999999999</v>
      </c>
      <c r="B31">
        <v>168.56</v>
      </c>
      <c r="C31">
        <v>197.7</v>
      </c>
      <c r="D31">
        <v>161.08600000000001</v>
      </c>
      <c r="E31">
        <v>201.386</v>
      </c>
      <c r="F31">
        <v>167.483</v>
      </c>
      <c r="G31">
        <v>198.12100000000001</v>
      </c>
      <c r="H31">
        <v>159.089</v>
      </c>
      <c r="I31">
        <v>195.684</v>
      </c>
      <c r="J31">
        <v>153.018</v>
      </c>
      <c r="K31">
        <v>187.66900000000001</v>
      </c>
      <c r="L31">
        <v>159.62700000000001</v>
      </c>
    </row>
    <row r="34" spans="1:12" x14ac:dyDescent="0.45">
      <c r="A34" t="s">
        <v>67</v>
      </c>
    </row>
    <row r="35" spans="1:12" x14ac:dyDescent="0.45">
      <c r="A35" t="s">
        <v>55</v>
      </c>
      <c r="B35" t="s">
        <v>56</v>
      </c>
      <c r="C35" t="s">
        <v>51</v>
      </c>
      <c r="D35" t="s">
        <v>59</v>
      </c>
      <c r="E35" t="s">
        <v>49</v>
      </c>
      <c r="F35" t="s">
        <v>61</v>
      </c>
      <c r="G35" t="s">
        <v>60</v>
      </c>
      <c r="H35" t="s">
        <v>62</v>
      </c>
      <c r="I35" t="s">
        <v>63</v>
      </c>
      <c r="J35" t="s">
        <v>64</v>
      </c>
      <c r="K35" t="s">
        <v>65</v>
      </c>
      <c r="L35" t="s">
        <v>66</v>
      </c>
    </row>
    <row r="36" spans="1:12" x14ac:dyDescent="0.45">
      <c r="A36">
        <v>184.685</v>
      </c>
      <c r="B36">
        <v>263.54000000000002</v>
      </c>
      <c r="C36">
        <v>187.76</v>
      </c>
      <c r="D36">
        <v>247.255</v>
      </c>
      <c r="E36">
        <v>194.06100000000001</v>
      </c>
      <c r="F36">
        <v>236.625</v>
      </c>
      <c r="G36">
        <v>194.959</v>
      </c>
      <c r="H36">
        <v>236.65</v>
      </c>
      <c r="I36">
        <v>189.68799999999999</v>
      </c>
      <c r="J36">
        <v>230.98500000000001</v>
      </c>
      <c r="K36">
        <v>194.39099999999999</v>
      </c>
      <c r="L36">
        <v>239.566</v>
      </c>
    </row>
    <row r="37" spans="1:12" x14ac:dyDescent="0.45">
      <c r="A37">
        <v>191.02500000000001</v>
      </c>
      <c r="B37">
        <v>254.07499999999999</v>
      </c>
      <c r="C37">
        <v>184.846</v>
      </c>
      <c r="D37">
        <v>248.446</v>
      </c>
      <c r="E37">
        <v>186.578</v>
      </c>
      <c r="F37">
        <v>236.221</v>
      </c>
      <c r="G37">
        <v>185.98</v>
      </c>
      <c r="H37">
        <v>232.7</v>
      </c>
      <c r="I37">
        <v>181.76400000000001</v>
      </c>
      <c r="J37">
        <v>230.86600000000001</v>
      </c>
      <c r="K37">
        <v>194.041</v>
      </c>
      <c r="L37">
        <v>238.51</v>
      </c>
    </row>
    <row r="38" spans="1:12" x14ac:dyDescent="0.45">
      <c r="A38">
        <v>190.14400000000001</v>
      </c>
      <c r="B38">
        <v>253.679</v>
      </c>
      <c r="C38">
        <v>183.22200000000001</v>
      </c>
      <c r="D38">
        <v>242.40799999999999</v>
      </c>
      <c r="E38">
        <v>189.47900000000001</v>
      </c>
      <c r="F38">
        <v>237.06899999999999</v>
      </c>
      <c r="G38">
        <v>185.24</v>
      </c>
      <c r="H38">
        <v>233.898</v>
      </c>
      <c r="I38">
        <v>181.15600000000001</v>
      </c>
      <c r="J38">
        <v>229.114</v>
      </c>
      <c r="K38">
        <v>192.39</v>
      </c>
      <c r="L38">
        <v>239.631</v>
      </c>
    </row>
    <row r="41" spans="1:12" x14ac:dyDescent="0.45">
      <c r="A41" t="s">
        <v>57</v>
      </c>
    </row>
    <row r="42" spans="1:12" x14ac:dyDescent="0.45">
      <c r="A42" t="s">
        <v>55</v>
      </c>
      <c r="B42" t="s">
        <v>56</v>
      </c>
      <c r="C42" t="s">
        <v>51</v>
      </c>
      <c r="D42" t="s">
        <v>59</v>
      </c>
      <c r="E42" t="s">
        <v>49</v>
      </c>
      <c r="F42" t="s">
        <v>61</v>
      </c>
      <c r="G42" t="s">
        <v>60</v>
      </c>
      <c r="H42" t="s">
        <v>62</v>
      </c>
      <c r="I42" t="s">
        <v>63</v>
      </c>
      <c r="J42" t="s">
        <v>64</v>
      </c>
      <c r="K42" t="s">
        <v>65</v>
      </c>
      <c r="L42" t="s">
        <v>66</v>
      </c>
    </row>
    <row r="43" spans="1:12" x14ac:dyDescent="0.45">
      <c r="A43">
        <f>A36/A29</f>
        <v>0.93357765702009354</v>
      </c>
      <c r="B43">
        <f t="shared" ref="B43:L43" si="0">B36/B29</f>
        <v>1.4944907877351268</v>
      </c>
      <c r="C43">
        <f t="shared" si="0"/>
        <v>0.92638642194592458</v>
      </c>
      <c r="D43">
        <f t="shared" si="0"/>
        <v>1.5151821552226001</v>
      </c>
      <c r="E43">
        <f t="shared" si="0"/>
        <v>0.92387563020409336</v>
      </c>
      <c r="F43">
        <f t="shared" si="0"/>
        <v>1.4189468760681454</v>
      </c>
      <c r="G43">
        <f t="shared" si="0"/>
        <v>0.90814615377449015</v>
      </c>
      <c r="H43">
        <f t="shared" si="0"/>
        <v>1.4744732021582825</v>
      </c>
      <c r="I43">
        <f t="shared" si="0"/>
        <v>0.92283142787642902</v>
      </c>
      <c r="J43">
        <f t="shared" si="0"/>
        <v>1.4984333543084378</v>
      </c>
      <c r="K43">
        <f>K36/K29</f>
        <v>1.0350517549838132</v>
      </c>
      <c r="L43">
        <f t="shared" si="0"/>
        <v>1.5077759665674346</v>
      </c>
    </row>
    <row r="44" spans="1:12" x14ac:dyDescent="0.45">
      <c r="A44">
        <f t="shared" ref="A44:L45" si="1">A37/A30</f>
        <v>0.92713480037662954</v>
      </c>
      <c r="B44">
        <f t="shared" si="1"/>
        <v>1.5262784816209818</v>
      </c>
      <c r="C44">
        <f t="shared" si="1"/>
        <v>0.92670430048228769</v>
      </c>
      <c r="D44">
        <f t="shared" si="1"/>
        <v>1.512351014743301</v>
      </c>
      <c r="E44">
        <f t="shared" si="1"/>
        <v>0.94011004514672691</v>
      </c>
      <c r="F44">
        <f t="shared" si="1"/>
        <v>1.4231981154242404</v>
      </c>
      <c r="G44">
        <f t="shared" si="1"/>
        <v>0.92448253236036826</v>
      </c>
      <c r="H44">
        <f t="shared" si="1"/>
        <v>1.4742590691957778</v>
      </c>
      <c r="I44">
        <f t="shared" si="1"/>
        <v>0.9358809990886483</v>
      </c>
      <c r="J44">
        <f t="shared" si="1"/>
        <v>1.46891224676779</v>
      </c>
      <c r="K44">
        <f t="shared" si="1"/>
        <v>1.0278411950101969</v>
      </c>
      <c r="L44">
        <f t="shared" si="1"/>
        <v>1.497689196995956</v>
      </c>
    </row>
    <row r="45" spans="1:12" x14ac:dyDescent="0.45">
      <c r="A45">
        <f t="shared" si="1"/>
        <v>0.94142344349548213</v>
      </c>
      <c r="B45">
        <f t="shared" si="1"/>
        <v>1.5049774560987186</v>
      </c>
      <c r="C45">
        <f t="shared" si="1"/>
        <v>0.92676783004552366</v>
      </c>
      <c r="D45">
        <f t="shared" si="1"/>
        <v>1.5048359261512483</v>
      </c>
      <c r="E45">
        <f t="shared" si="1"/>
        <v>0.94087473806520816</v>
      </c>
      <c r="F45">
        <f t="shared" si="1"/>
        <v>1.4154809741884249</v>
      </c>
      <c r="G45">
        <f t="shared" si="1"/>
        <v>0.93498417633668318</v>
      </c>
      <c r="H45">
        <f t="shared" si="1"/>
        <v>1.4702336428037137</v>
      </c>
      <c r="I45">
        <f t="shared" si="1"/>
        <v>0.9257578545001125</v>
      </c>
      <c r="J45">
        <f t="shared" si="1"/>
        <v>1.4973009711275798</v>
      </c>
      <c r="K45">
        <f t="shared" si="1"/>
        <v>1.0251559927318843</v>
      </c>
      <c r="L45">
        <f t="shared" si="1"/>
        <v>1.5011934071303725</v>
      </c>
    </row>
    <row r="46" spans="1:12" x14ac:dyDescent="0.45">
      <c r="A46" t="s">
        <v>17</v>
      </c>
    </row>
    <row r="47" spans="1:12" x14ac:dyDescent="0.45">
      <c r="A47">
        <f>AVERAGE(A43:A45)</f>
        <v>0.93404530029740174</v>
      </c>
    </row>
    <row r="49" spans="1:12" x14ac:dyDescent="0.45">
      <c r="A49" t="s">
        <v>68</v>
      </c>
    </row>
    <row r="50" spans="1:12" x14ac:dyDescent="0.45">
      <c r="A50" t="s">
        <v>55</v>
      </c>
      <c r="B50" t="s">
        <v>56</v>
      </c>
      <c r="C50" t="s">
        <v>51</v>
      </c>
      <c r="D50" t="s">
        <v>59</v>
      </c>
      <c r="E50" t="s">
        <v>49</v>
      </c>
      <c r="F50" t="s">
        <v>61</v>
      </c>
      <c r="G50" t="s">
        <v>60</v>
      </c>
      <c r="H50" t="s">
        <v>62</v>
      </c>
      <c r="I50" t="s">
        <v>63</v>
      </c>
      <c r="J50" t="s">
        <v>64</v>
      </c>
      <c r="K50" t="s">
        <v>65</v>
      </c>
      <c r="L50" t="s">
        <v>66</v>
      </c>
    </row>
    <row r="51" spans="1:12" x14ac:dyDescent="0.45">
      <c r="A51">
        <f>A43/0.934</f>
        <v>0.99954781265534631</v>
      </c>
      <c r="B51">
        <f t="shared" ref="B51:L51" si="2">B43/0.934</f>
        <v>1.600097203142534</v>
      </c>
      <c r="C51">
        <f t="shared" si="2"/>
        <v>0.99184841750098984</v>
      </c>
      <c r="D51">
        <f t="shared" si="2"/>
        <v>1.6222507015231264</v>
      </c>
      <c r="E51">
        <f t="shared" si="2"/>
        <v>0.98916020364463952</v>
      </c>
      <c r="F51">
        <f t="shared" si="2"/>
        <v>1.5192150707367722</v>
      </c>
      <c r="G51">
        <f t="shared" si="2"/>
        <v>0.9723192224566275</v>
      </c>
      <c r="H51">
        <f t="shared" si="2"/>
        <v>1.5786650986705379</v>
      </c>
      <c r="I51">
        <f t="shared" si="2"/>
        <v>0.98804221400045933</v>
      </c>
      <c r="J51">
        <f t="shared" si="2"/>
        <v>1.6043183664972567</v>
      </c>
      <c r="K51">
        <f t="shared" si="2"/>
        <v>1.1081924571561168</v>
      </c>
      <c r="L51">
        <f t="shared" si="2"/>
        <v>1.6143211633484309</v>
      </c>
    </row>
    <row r="52" spans="1:12" x14ac:dyDescent="0.45">
      <c r="A52">
        <f t="shared" ref="A52:L53" si="3">A44/0.934</f>
        <v>0.99264967920410008</v>
      </c>
      <c r="B52">
        <f t="shared" si="3"/>
        <v>1.6341311366391666</v>
      </c>
      <c r="C52">
        <f t="shared" si="3"/>
        <v>0.99218875854634647</v>
      </c>
      <c r="D52">
        <f t="shared" si="3"/>
        <v>1.6192195018664892</v>
      </c>
      <c r="E52">
        <f t="shared" si="3"/>
        <v>1.0065418042256176</v>
      </c>
      <c r="F52">
        <f t="shared" si="3"/>
        <v>1.5237667188696362</v>
      </c>
      <c r="G52">
        <f t="shared" si="3"/>
        <v>0.98980999182052265</v>
      </c>
      <c r="H52">
        <f t="shared" si="3"/>
        <v>1.5784358342567213</v>
      </c>
      <c r="I52">
        <f t="shared" si="3"/>
        <v>1.002013917653799</v>
      </c>
      <c r="J52">
        <f t="shared" si="3"/>
        <v>1.5727111849762205</v>
      </c>
      <c r="K52">
        <f t="shared" si="3"/>
        <v>1.1004723715312601</v>
      </c>
      <c r="L52">
        <f t="shared" si="3"/>
        <v>1.6035216241926724</v>
      </c>
    </row>
    <row r="53" spans="1:12" x14ac:dyDescent="0.45">
      <c r="A53">
        <f t="shared" si="3"/>
        <v>1.0079480123077966</v>
      </c>
      <c r="B53">
        <f t="shared" si="3"/>
        <v>1.611324899463296</v>
      </c>
      <c r="C53">
        <f t="shared" si="3"/>
        <v>0.99225677735066764</v>
      </c>
      <c r="D53">
        <f t="shared" si="3"/>
        <v>1.6111733684702871</v>
      </c>
      <c r="E53">
        <f t="shared" si="3"/>
        <v>1.0073605332603941</v>
      </c>
      <c r="F53">
        <f t="shared" si="3"/>
        <v>1.5155042550197269</v>
      </c>
      <c r="G53">
        <f t="shared" si="3"/>
        <v>1.0010537219878834</v>
      </c>
      <c r="H53">
        <f t="shared" si="3"/>
        <v>1.574125955892627</v>
      </c>
      <c r="I53">
        <f t="shared" si="3"/>
        <v>0.99117543308363221</v>
      </c>
      <c r="J53">
        <f>J45/0.934</f>
        <v>1.6031059648046893</v>
      </c>
      <c r="K53">
        <f t="shared" si="3"/>
        <v>1.0975974226251437</v>
      </c>
      <c r="L53">
        <f t="shared" si="3"/>
        <v>1.6072734551717049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8EEE-F075-46AB-B13E-39FD23747FB8}">
  <dimension ref="A1:L76"/>
  <sheetViews>
    <sheetView topLeftCell="A55" workbookViewId="0">
      <selection activeCell="G37" sqref="G37"/>
    </sheetView>
  </sheetViews>
  <sheetFormatPr defaultRowHeight="14.25" x14ac:dyDescent="0.45"/>
  <sheetData>
    <row r="1" spans="1:11" x14ac:dyDescent="0.45">
      <c r="A1" s="3" t="s">
        <v>69</v>
      </c>
    </row>
    <row r="2" spans="1:11" x14ac:dyDescent="0.45">
      <c r="B2" t="s">
        <v>191</v>
      </c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</row>
    <row r="3" spans="1:11" x14ac:dyDescent="0.45">
      <c r="A3" t="s">
        <v>41</v>
      </c>
      <c r="B3">
        <v>336.37400000000002</v>
      </c>
      <c r="C3">
        <v>350.06799999999998</v>
      </c>
      <c r="D3">
        <v>342.572</v>
      </c>
      <c r="E3">
        <v>289.91000000000003</v>
      </c>
      <c r="F3">
        <v>284.72399999999999</v>
      </c>
      <c r="G3">
        <v>272.21100000000001</v>
      </c>
      <c r="H3">
        <v>274.7</v>
      </c>
      <c r="I3">
        <v>279.608</v>
      </c>
      <c r="J3">
        <v>268.64400000000001</v>
      </c>
      <c r="K3">
        <v>274.00900000000001</v>
      </c>
    </row>
    <row r="4" spans="1:11" x14ac:dyDescent="0.45">
      <c r="A4" t="s">
        <v>42</v>
      </c>
      <c r="B4">
        <v>314.15300000000002</v>
      </c>
      <c r="C4">
        <v>324.65199999999999</v>
      </c>
      <c r="D4">
        <v>317.78500000000003</v>
      </c>
      <c r="E4">
        <v>424.84500000000003</v>
      </c>
      <c r="F4">
        <v>429.06900000000002</v>
      </c>
      <c r="G4">
        <v>417.33199999999999</v>
      </c>
      <c r="H4">
        <v>393.38499999999999</v>
      </c>
      <c r="I4">
        <v>418.28100000000001</v>
      </c>
      <c r="J4">
        <v>403.16899999999998</v>
      </c>
      <c r="K4">
        <v>408.87599999999998</v>
      </c>
    </row>
    <row r="8" spans="1:11" x14ac:dyDescent="0.45">
      <c r="A8" s="3" t="s">
        <v>58</v>
      </c>
      <c r="B8" s="3"/>
      <c r="C8" s="3"/>
      <c r="D8" s="3"/>
    </row>
    <row r="9" spans="1:11" x14ac:dyDescent="0.45">
      <c r="A9" s="3" t="s">
        <v>55</v>
      </c>
      <c r="B9" s="3" t="s">
        <v>70</v>
      </c>
      <c r="C9" s="3" t="s">
        <v>71</v>
      </c>
      <c r="D9" s="3"/>
    </row>
    <row r="10" spans="1:11" x14ac:dyDescent="0.45">
      <c r="A10" s="3">
        <v>336.37400000000002</v>
      </c>
      <c r="B10" s="3">
        <v>289.91000000000003</v>
      </c>
      <c r="C10" s="3">
        <v>274.7</v>
      </c>
      <c r="D10" s="3"/>
    </row>
    <row r="11" spans="1:11" x14ac:dyDescent="0.45">
      <c r="A11" s="3">
        <v>350.06799999999998</v>
      </c>
      <c r="B11" s="3">
        <v>284.72399999999999</v>
      </c>
      <c r="C11" s="3">
        <v>279.608</v>
      </c>
      <c r="D11" s="3"/>
    </row>
    <row r="12" spans="1:11" x14ac:dyDescent="0.45">
      <c r="A12" s="3">
        <v>342.572</v>
      </c>
      <c r="B12" s="3">
        <v>272.21100000000001</v>
      </c>
      <c r="C12" s="3">
        <v>268.64400000000001</v>
      </c>
      <c r="D12" s="3"/>
    </row>
    <row r="13" spans="1:11" x14ac:dyDescent="0.45">
      <c r="A13" s="3"/>
      <c r="B13" s="3"/>
      <c r="C13" s="3">
        <v>274.00900000000001</v>
      </c>
      <c r="D13" s="3"/>
    </row>
    <row r="14" spans="1:11" x14ac:dyDescent="0.45">
      <c r="A14" s="3"/>
      <c r="B14" s="3"/>
      <c r="C14" s="3"/>
      <c r="D14" s="3"/>
    </row>
    <row r="15" spans="1:11" x14ac:dyDescent="0.45">
      <c r="A15" s="3" t="s">
        <v>67</v>
      </c>
      <c r="B15" s="3"/>
      <c r="C15" s="3"/>
      <c r="D15" s="3"/>
    </row>
    <row r="16" spans="1:11" x14ac:dyDescent="0.45">
      <c r="A16" s="3" t="s">
        <v>55</v>
      </c>
      <c r="B16" s="3" t="s">
        <v>70</v>
      </c>
      <c r="C16" s="3" t="s">
        <v>71</v>
      </c>
      <c r="D16" s="3"/>
    </row>
    <row r="17" spans="1:4" x14ac:dyDescent="0.45">
      <c r="A17" s="3">
        <v>314.15300000000002</v>
      </c>
      <c r="B17" s="3">
        <v>424.84500000000003</v>
      </c>
      <c r="C17" s="3">
        <v>393.38499999999999</v>
      </c>
      <c r="D17" s="3"/>
    </row>
    <row r="18" spans="1:4" x14ac:dyDescent="0.45">
      <c r="A18" s="3">
        <v>324.65199999999999</v>
      </c>
      <c r="B18" s="3">
        <v>429.06900000000002</v>
      </c>
      <c r="C18" s="3">
        <v>418.28100000000001</v>
      </c>
      <c r="D18" s="3"/>
    </row>
    <row r="19" spans="1:4" x14ac:dyDescent="0.45">
      <c r="A19" s="3">
        <v>317.78500000000003</v>
      </c>
      <c r="B19" s="3">
        <v>417.33199999999999</v>
      </c>
      <c r="C19" s="3">
        <v>403.16899999999998</v>
      </c>
      <c r="D19" s="3"/>
    </row>
    <row r="20" spans="1:4" x14ac:dyDescent="0.45">
      <c r="A20" s="3"/>
      <c r="B20" s="3"/>
      <c r="C20" s="3">
        <v>408.87599999999998</v>
      </c>
      <c r="D20" s="3"/>
    </row>
    <row r="21" spans="1:4" x14ac:dyDescent="0.45">
      <c r="A21" s="3"/>
      <c r="B21" s="3"/>
      <c r="C21" s="3"/>
      <c r="D21" s="3"/>
    </row>
    <row r="22" spans="1:4" x14ac:dyDescent="0.45">
      <c r="A22" s="9" t="s">
        <v>57</v>
      </c>
      <c r="B22" s="3"/>
      <c r="C22" s="3"/>
      <c r="D22" s="3"/>
    </row>
    <row r="23" spans="1:4" x14ac:dyDescent="0.45">
      <c r="A23" s="3" t="s">
        <v>55</v>
      </c>
      <c r="B23" s="3" t="s">
        <v>70</v>
      </c>
      <c r="C23" s="3" t="s">
        <v>71</v>
      </c>
      <c r="D23" s="3"/>
    </row>
    <row r="24" spans="1:4" x14ac:dyDescent="0.45">
      <c r="A24" s="3">
        <f>A17/A10</f>
        <v>0.93393960294196343</v>
      </c>
      <c r="B24" s="3">
        <f>B17/B10</f>
        <v>1.4654375495843537</v>
      </c>
      <c r="C24" s="3">
        <f>C17/C10</f>
        <v>1.4320531488896979</v>
      </c>
      <c r="D24" s="3"/>
    </row>
    <row r="25" spans="1:4" x14ac:dyDescent="0.45">
      <c r="A25" s="3">
        <f t="shared" ref="A25:C26" si="0">A18/A11</f>
        <v>0.9273969628757841</v>
      </c>
      <c r="B25" s="3">
        <f t="shared" si="0"/>
        <v>1.5069646394403002</v>
      </c>
      <c r="C25" s="3">
        <f t="shared" si="0"/>
        <v>1.495955051357615</v>
      </c>
      <c r="D25" s="3"/>
    </row>
    <row r="26" spans="1:4" x14ac:dyDescent="0.45">
      <c r="A26" s="3">
        <f t="shared" si="0"/>
        <v>0.92764440759898659</v>
      </c>
      <c r="B26" s="3">
        <f t="shared" si="0"/>
        <v>1.5331195286009749</v>
      </c>
      <c r="C26" s="3">
        <f>C19/C12</f>
        <v>1.5007556468783967</v>
      </c>
      <c r="D26" s="3"/>
    </row>
    <row r="27" spans="1:4" x14ac:dyDescent="0.45">
      <c r="A27" s="3"/>
      <c r="B27" s="3"/>
      <c r="C27" s="3">
        <f>C20/C13</f>
        <v>1.4921991613414156</v>
      </c>
      <c r="D27" s="3"/>
    </row>
    <row r="28" spans="1:4" x14ac:dyDescent="0.45">
      <c r="A28" s="3" t="s">
        <v>17</v>
      </c>
      <c r="B28" s="3"/>
      <c r="C28" s="3"/>
      <c r="D28" s="3"/>
    </row>
    <row r="29" spans="1:4" x14ac:dyDescent="0.45">
      <c r="A29" s="3">
        <f>AVERAGE(A24:A26)</f>
        <v>0.92966032447224467</v>
      </c>
      <c r="B29" s="3"/>
      <c r="C29" s="3"/>
      <c r="D29" s="3"/>
    </row>
    <row r="30" spans="1:4" x14ac:dyDescent="0.45">
      <c r="A30" s="3"/>
      <c r="B30" s="3"/>
      <c r="C30" s="3"/>
      <c r="D30" s="3"/>
    </row>
    <row r="31" spans="1:4" x14ac:dyDescent="0.45">
      <c r="A31" s="3"/>
      <c r="B31" s="3"/>
      <c r="C31" s="3"/>
      <c r="D31" s="3"/>
    </row>
    <row r="32" spans="1:4" x14ac:dyDescent="0.45">
      <c r="A32" s="3" t="s">
        <v>68</v>
      </c>
      <c r="B32" s="3"/>
      <c r="C32" s="3"/>
      <c r="D32" s="3"/>
    </row>
    <row r="33" spans="1:12" x14ac:dyDescent="0.45">
      <c r="A33" s="3" t="s">
        <v>55</v>
      </c>
      <c r="B33" s="3" t="s">
        <v>70</v>
      </c>
      <c r="C33" s="3" t="s">
        <v>71</v>
      </c>
      <c r="D33" s="3"/>
    </row>
    <row r="34" spans="1:12" x14ac:dyDescent="0.45">
      <c r="A34" s="3">
        <f>A24/0.93</f>
        <v>1.0042361321956597</v>
      </c>
      <c r="B34" s="3">
        <f>B24/0.93</f>
        <v>1.5757393006283371</v>
      </c>
      <c r="C34" s="3">
        <f>C24/0.93</f>
        <v>1.5398420955803203</v>
      </c>
      <c r="D34" s="3"/>
    </row>
    <row r="35" spans="1:12" x14ac:dyDescent="0.45">
      <c r="A35" s="3">
        <f t="shared" ref="A35:C36" si="1">A25/0.93</f>
        <v>0.99720103535030546</v>
      </c>
      <c r="B35" s="3">
        <f t="shared" si="1"/>
        <v>1.6203920854196776</v>
      </c>
      <c r="C35" s="3">
        <f t="shared" si="1"/>
        <v>1.608553818664102</v>
      </c>
      <c r="D35" s="3"/>
    </row>
    <row r="36" spans="1:12" x14ac:dyDescent="0.45">
      <c r="A36" s="3">
        <f t="shared" si="1"/>
        <v>0.99746710494514679</v>
      </c>
      <c r="B36" s="3">
        <f t="shared" si="1"/>
        <v>1.6485156221515858</v>
      </c>
      <c r="C36" s="3">
        <f t="shared" si="1"/>
        <v>1.6137157493316092</v>
      </c>
      <c r="D36" s="3"/>
    </row>
    <row r="37" spans="1:12" x14ac:dyDescent="0.45">
      <c r="A37" s="3"/>
      <c r="B37" s="3"/>
      <c r="C37" s="3">
        <f>C27/0.93</f>
        <v>1.6045152272488339</v>
      </c>
      <c r="D37" s="3"/>
    </row>
    <row r="41" spans="1:12" x14ac:dyDescent="0.45">
      <c r="A41" s="6" t="s">
        <v>72</v>
      </c>
    </row>
    <row r="42" spans="1:12" x14ac:dyDescent="0.45">
      <c r="B42" t="s">
        <v>201</v>
      </c>
      <c r="C42" t="s">
        <v>202</v>
      </c>
      <c r="D42" t="s">
        <v>203</v>
      </c>
      <c r="E42" t="s">
        <v>204</v>
      </c>
      <c r="F42" t="s">
        <v>205</v>
      </c>
      <c r="G42" t="s">
        <v>206</v>
      </c>
      <c r="H42" t="s">
        <v>207</v>
      </c>
      <c r="I42" t="s">
        <v>208</v>
      </c>
      <c r="J42" t="s">
        <v>209</v>
      </c>
      <c r="K42" t="s">
        <v>210</v>
      </c>
      <c r="L42" t="s">
        <v>211</v>
      </c>
    </row>
    <row r="43" spans="1:12" x14ac:dyDescent="0.45">
      <c r="A43" t="s">
        <v>41</v>
      </c>
      <c r="B43">
        <v>358.00400000000002</v>
      </c>
      <c r="C43">
        <v>352.327</v>
      </c>
      <c r="D43">
        <v>362.613</v>
      </c>
      <c r="E43">
        <v>286.245</v>
      </c>
      <c r="F43">
        <v>285.35300000000001</v>
      </c>
      <c r="G43">
        <v>282.73200000000003</v>
      </c>
      <c r="H43">
        <v>258.67899999999997</v>
      </c>
      <c r="I43">
        <v>303.87400000000002</v>
      </c>
      <c r="J43">
        <v>287.755</v>
      </c>
      <c r="K43">
        <v>286.495</v>
      </c>
      <c r="L43">
        <v>282.18400000000003</v>
      </c>
    </row>
    <row r="44" spans="1:12" x14ac:dyDescent="0.45">
      <c r="A44" t="s">
        <v>42</v>
      </c>
      <c r="B44">
        <v>309.142</v>
      </c>
      <c r="C44">
        <v>302.959</v>
      </c>
      <c r="D44">
        <v>314.803</v>
      </c>
      <c r="E44">
        <v>359.911</v>
      </c>
      <c r="F44">
        <v>356.137</v>
      </c>
      <c r="G44">
        <v>350.70499999999998</v>
      </c>
      <c r="H44">
        <v>329.46699999999998</v>
      </c>
      <c r="I44">
        <v>383.38099999999997</v>
      </c>
      <c r="J44">
        <v>372.21499999999997</v>
      </c>
      <c r="K44">
        <v>367.45100000000002</v>
      </c>
      <c r="L44">
        <v>360.46800000000002</v>
      </c>
    </row>
    <row r="47" spans="1:12" x14ac:dyDescent="0.45">
      <c r="A47" s="6" t="s">
        <v>58</v>
      </c>
      <c r="B47" s="6"/>
      <c r="C47" s="6"/>
      <c r="D47" s="6"/>
    </row>
    <row r="48" spans="1:12" x14ac:dyDescent="0.45">
      <c r="A48" s="6" t="s">
        <v>55</v>
      </c>
      <c r="B48" s="6" t="s">
        <v>74</v>
      </c>
      <c r="C48" s="6" t="s">
        <v>73</v>
      </c>
      <c r="D48" s="6"/>
    </row>
    <row r="49" spans="1:4" x14ac:dyDescent="0.45">
      <c r="A49" s="6">
        <v>358.00400000000002</v>
      </c>
      <c r="B49" s="6">
        <v>286.245</v>
      </c>
      <c r="C49" s="6">
        <v>303.87400000000002</v>
      </c>
      <c r="D49" s="6"/>
    </row>
    <row r="50" spans="1:4" x14ac:dyDescent="0.45">
      <c r="A50" s="6">
        <v>352.327</v>
      </c>
      <c r="B50" s="6">
        <v>285.35300000000001</v>
      </c>
      <c r="C50" s="6">
        <v>287.755</v>
      </c>
      <c r="D50" s="6"/>
    </row>
    <row r="51" spans="1:4" x14ac:dyDescent="0.45">
      <c r="A51" s="6">
        <v>362.613</v>
      </c>
      <c r="B51" s="6">
        <v>282.73200000000003</v>
      </c>
      <c r="C51" s="6">
        <v>286.495</v>
      </c>
      <c r="D51" s="6"/>
    </row>
    <row r="52" spans="1:4" x14ac:dyDescent="0.45">
      <c r="A52" s="6"/>
      <c r="B52" s="6">
        <v>258.67899999999997</v>
      </c>
      <c r="C52" s="6">
        <v>282.18400000000003</v>
      </c>
      <c r="D52" s="6"/>
    </row>
    <row r="53" spans="1:4" x14ac:dyDescent="0.45">
      <c r="A53" s="6"/>
      <c r="B53" s="6"/>
      <c r="C53" s="6"/>
      <c r="D53" s="6"/>
    </row>
    <row r="54" spans="1:4" x14ac:dyDescent="0.45">
      <c r="A54" s="6"/>
      <c r="B54" s="6"/>
      <c r="C54" s="6"/>
      <c r="D54" s="6"/>
    </row>
    <row r="55" spans="1:4" x14ac:dyDescent="0.45">
      <c r="A55" s="6" t="s">
        <v>67</v>
      </c>
      <c r="B55" s="6"/>
      <c r="C55" s="6"/>
      <c r="D55" s="6"/>
    </row>
    <row r="56" spans="1:4" x14ac:dyDescent="0.45">
      <c r="A56" s="6" t="s">
        <v>55</v>
      </c>
      <c r="B56" s="6" t="s">
        <v>74</v>
      </c>
      <c r="C56" s="6" t="s">
        <v>73</v>
      </c>
      <c r="D56" s="6"/>
    </row>
    <row r="57" spans="1:4" x14ac:dyDescent="0.45">
      <c r="A57" s="6">
        <v>309.142</v>
      </c>
      <c r="B57" s="6">
        <v>359.911</v>
      </c>
      <c r="C57" s="6">
        <v>383.38099999999997</v>
      </c>
      <c r="D57" s="6"/>
    </row>
    <row r="58" spans="1:4" x14ac:dyDescent="0.45">
      <c r="A58" s="6">
        <v>302.959</v>
      </c>
      <c r="B58" s="6">
        <v>356.137</v>
      </c>
      <c r="C58" s="6">
        <v>372.21499999999997</v>
      </c>
      <c r="D58" s="6"/>
    </row>
    <row r="59" spans="1:4" x14ac:dyDescent="0.45">
      <c r="A59" s="6">
        <v>314.803</v>
      </c>
      <c r="B59" s="6">
        <v>350.70499999999998</v>
      </c>
      <c r="C59" s="6">
        <v>367.45100000000002</v>
      </c>
      <c r="D59" s="6"/>
    </row>
    <row r="60" spans="1:4" x14ac:dyDescent="0.45">
      <c r="A60" s="6"/>
      <c r="B60" s="6">
        <v>329.46699999999998</v>
      </c>
      <c r="C60" s="6">
        <v>360.46800000000002</v>
      </c>
      <c r="D60" s="6"/>
    </row>
    <row r="61" spans="1:4" x14ac:dyDescent="0.45">
      <c r="A61" s="6"/>
      <c r="B61" s="6"/>
      <c r="C61" s="6"/>
      <c r="D61" s="6"/>
    </row>
    <row r="62" spans="1:4" x14ac:dyDescent="0.45">
      <c r="A62" s="6" t="s">
        <v>57</v>
      </c>
      <c r="B62" s="6"/>
      <c r="C62" s="6"/>
      <c r="D62" s="6"/>
    </row>
    <row r="63" spans="1:4" x14ac:dyDescent="0.45">
      <c r="A63" s="6" t="s">
        <v>55</v>
      </c>
      <c r="B63" s="6" t="s">
        <v>74</v>
      </c>
      <c r="C63" s="6" t="s">
        <v>73</v>
      </c>
      <c r="D63" s="6"/>
    </row>
    <row r="64" spans="1:4" x14ac:dyDescent="0.45">
      <c r="A64" s="6">
        <f>A57/A49</f>
        <v>0.86351549144702289</v>
      </c>
      <c r="B64" s="6">
        <f>B57/B49</f>
        <v>1.25735296686405</v>
      </c>
      <c r="C64" s="6">
        <f>C57/C49</f>
        <v>1.2616446290238716</v>
      </c>
      <c r="D64" s="6"/>
    </row>
    <row r="65" spans="1:4" x14ac:dyDescent="0.45">
      <c r="A65" s="6">
        <f t="shared" ref="A65:C66" si="2">A58/A50</f>
        <v>0.85988016813925705</v>
      </c>
      <c r="B65" s="6">
        <f t="shared" si="2"/>
        <v>1.2480576689223524</v>
      </c>
      <c r="C65" s="6">
        <f t="shared" si="2"/>
        <v>1.2935135792601344</v>
      </c>
      <c r="D65" s="6"/>
    </row>
    <row r="66" spans="1:4" x14ac:dyDescent="0.45">
      <c r="A66" s="6">
        <f t="shared" si="2"/>
        <v>0.86815144520466725</v>
      </c>
      <c r="B66" s="6">
        <f t="shared" si="2"/>
        <v>1.240414951261265</v>
      </c>
      <c r="C66" s="6">
        <f t="shared" si="2"/>
        <v>1.2825738669086721</v>
      </c>
      <c r="D66" s="6"/>
    </row>
    <row r="67" spans="1:4" x14ac:dyDescent="0.45">
      <c r="A67" s="6"/>
      <c r="B67" s="6">
        <f>B60/B52</f>
        <v>1.2736519006181406</v>
      </c>
      <c r="C67" s="6">
        <f>C60/C52</f>
        <v>1.2774218240580613</v>
      </c>
      <c r="D67" s="6"/>
    </row>
    <row r="68" spans="1:4" x14ac:dyDescent="0.45">
      <c r="A68" s="6" t="s">
        <v>17</v>
      </c>
      <c r="B68" s="6"/>
      <c r="C68" s="6"/>
      <c r="D68" s="6"/>
    </row>
    <row r="69" spans="1:4" x14ac:dyDescent="0.45">
      <c r="A69" s="6">
        <f>AVERAGE(A64:A66)</f>
        <v>0.86384903493031562</v>
      </c>
      <c r="B69" s="6"/>
      <c r="C69" s="6"/>
      <c r="D69" s="6"/>
    </row>
    <row r="70" spans="1:4" x14ac:dyDescent="0.45">
      <c r="A70" s="6"/>
      <c r="B70" s="6"/>
      <c r="C70" s="6"/>
      <c r="D70" s="6"/>
    </row>
    <row r="71" spans="1:4" x14ac:dyDescent="0.45">
      <c r="A71" s="6" t="s">
        <v>68</v>
      </c>
      <c r="B71" s="6"/>
      <c r="C71" s="6"/>
      <c r="D71" s="6"/>
    </row>
    <row r="72" spans="1:4" x14ac:dyDescent="0.45">
      <c r="A72" s="6" t="s">
        <v>55</v>
      </c>
      <c r="B72" s="6" t="s">
        <v>74</v>
      </c>
      <c r="C72" s="6" t="s">
        <v>73</v>
      </c>
      <c r="D72" s="6"/>
    </row>
    <row r="73" spans="1:4" x14ac:dyDescent="0.45">
      <c r="A73" s="6">
        <f>A64/0.864</f>
        <v>0.99943922621183201</v>
      </c>
      <c r="B73" s="6">
        <f>B64/0.864</f>
        <v>1.4552696375741319</v>
      </c>
      <c r="C73" s="6">
        <f>C64/0.864</f>
        <v>1.4602368391479996</v>
      </c>
      <c r="D73" s="6"/>
    </row>
    <row r="74" spans="1:4" x14ac:dyDescent="0.45">
      <c r="A74" s="6">
        <f t="shared" ref="A74:C75" si="3">A65/0.864</f>
        <v>0.99523167608710306</v>
      </c>
      <c r="B74" s="6">
        <f t="shared" si="3"/>
        <v>1.4445111908823522</v>
      </c>
      <c r="C74" s="6">
        <f t="shared" si="3"/>
        <v>1.4971221982177483</v>
      </c>
      <c r="D74" s="6"/>
    </row>
    <row r="75" spans="1:4" x14ac:dyDescent="0.45">
      <c r="A75" s="6">
        <f t="shared" si="3"/>
        <v>1.0048049134313279</v>
      </c>
      <c r="B75" s="6">
        <f t="shared" si="3"/>
        <v>1.4356654528486863</v>
      </c>
      <c r="C75" s="6">
        <f t="shared" si="3"/>
        <v>1.4844604941072594</v>
      </c>
      <c r="D75" s="6"/>
    </row>
    <row r="76" spans="1:4" x14ac:dyDescent="0.45">
      <c r="A76" s="6"/>
      <c r="B76" s="6">
        <f>B67/0.864</f>
        <v>1.4741341442339591</v>
      </c>
      <c r="C76" s="6">
        <f>C67/0.864</f>
        <v>1.478497481548682</v>
      </c>
      <c r="D76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054FA-FB3D-4E99-AD67-CBC073681F21}">
  <dimension ref="A1:S29"/>
  <sheetViews>
    <sheetView workbookViewId="0">
      <selection activeCell="B17" sqref="B17"/>
    </sheetView>
  </sheetViews>
  <sheetFormatPr defaultRowHeight="14.25" x14ac:dyDescent="0.45"/>
  <sheetData>
    <row r="1" spans="1:19" x14ac:dyDescent="0.45">
      <c r="A1" t="s">
        <v>13</v>
      </c>
      <c r="B1" t="s">
        <v>43</v>
      </c>
      <c r="C1" t="s">
        <v>44</v>
      </c>
      <c r="D1" s="12" t="s">
        <v>212</v>
      </c>
      <c r="F1" t="s">
        <v>14</v>
      </c>
      <c r="G1" t="s">
        <v>43</v>
      </c>
      <c r="H1" t="s">
        <v>44</v>
      </c>
      <c r="I1" s="12" t="s">
        <v>212</v>
      </c>
      <c r="K1" t="s">
        <v>15</v>
      </c>
      <c r="L1" t="s">
        <v>43</v>
      </c>
      <c r="M1" t="s">
        <v>44</v>
      </c>
      <c r="N1" s="12" t="s">
        <v>212</v>
      </c>
      <c r="P1" t="s">
        <v>16</v>
      </c>
      <c r="Q1" t="s">
        <v>43</v>
      </c>
      <c r="R1" t="s">
        <v>44</v>
      </c>
      <c r="S1" s="12" t="s">
        <v>212</v>
      </c>
    </row>
    <row r="2" spans="1:19" x14ac:dyDescent="0.45">
      <c r="A2" t="s">
        <v>45</v>
      </c>
      <c r="F2" t="s">
        <v>45</v>
      </c>
      <c r="K2" t="s">
        <v>45</v>
      </c>
      <c r="P2" t="s">
        <v>45</v>
      </c>
    </row>
    <row r="3" spans="1:19" x14ac:dyDescent="0.45">
      <c r="A3" s="8">
        <v>0</v>
      </c>
      <c r="B3">
        <v>2.08</v>
      </c>
      <c r="C3">
        <v>1.1299999999999999</v>
      </c>
      <c r="D3">
        <f>B3-1.12</f>
        <v>0.96</v>
      </c>
      <c r="F3">
        <v>0</v>
      </c>
      <c r="G3">
        <v>1.97</v>
      </c>
      <c r="H3">
        <v>1.1399999999999999</v>
      </c>
      <c r="I3">
        <f>G3-1.12</f>
        <v>0.84999999999999987</v>
      </c>
      <c r="K3">
        <v>0</v>
      </c>
      <c r="L3">
        <v>1.91</v>
      </c>
      <c r="M3">
        <v>1.1200000000000001</v>
      </c>
      <c r="N3">
        <f>L3-1.13</f>
        <v>0.78</v>
      </c>
      <c r="P3">
        <v>0</v>
      </c>
      <c r="Q3">
        <v>1.92</v>
      </c>
      <c r="R3">
        <v>1.1599999999999999</v>
      </c>
      <c r="S3">
        <f>Q3-1.16</f>
        <v>0.76</v>
      </c>
    </row>
    <row r="4" spans="1:19" x14ac:dyDescent="0.45">
      <c r="A4">
        <v>1</v>
      </c>
      <c r="B4">
        <v>2</v>
      </c>
      <c r="C4">
        <v>1.1100000000000001</v>
      </c>
      <c r="D4">
        <f t="shared" ref="D4:D12" si="0">B4-1.12</f>
        <v>0.87999999999999989</v>
      </c>
      <c r="F4">
        <v>1</v>
      </c>
      <c r="G4">
        <v>1.92</v>
      </c>
      <c r="H4">
        <v>1.1399999999999999</v>
      </c>
      <c r="I4">
        <f t="shared" ref="I4:I12" si="1">G4-1.12</f>
        <v>0.79999999999999982</v>
      </c>
      <c r="K4">
        <v>1</v>
      </c>
      <c r="L4">
        <v>1.96</v>
      </c>
      <c r="M4">
        <v>1.1599999999999999</v>
      </c>
      <c r="N4">
        <f t="shared" ref="N4:N12" si="2">L4-1.13</f>
        <v>0.83000000000000007</v>
      </c>
      <c r="P4">
        <v>1</v>
      </c>
      <c r="Q4">
        <v>1.94</v>
      </c>
      <c r="R4">
        <v>1.19</v>
      </c>
      <c r="S4">
        <f t="shared" ref="S4:S12" si="3">Q4-1.16</f>
        <v>0.78</v>
      </c>
    </row>
    <row r="5" spans="1:19" x14ac:dyDescent="0.45">
      <c r="A5">
        <v>10</v>
      </c>
      <c r="B5">
        <v>1.95</v>
      </c>
      <c r="C5">
        <v>1.1399999999999999</v>
      </c>
      <c r="D5">
        <f t="shared" si="0"/>
        <v>0.82999999999999985</v>
      </c>
      <c r="F5">
        <v>10</v>
      </c>
      <c r="G5">
        <v>1.97</v>
      </c>
      <c r="H5">
        <v>1.1200000000000001</v>
      </c>
      <c r="I5">
        <f t="shared" si="1"/>
        <v>0.84999999999999987</v>
      </c>
      <c r="K5">
        <v>10</v>
      </c>
      <c r="L5">
        <v>1.89</v>
      </c>
      <c r="M5">
        <v>1.1399999999999999</v>
      </c>
      <c r="N5">
        <f t="shared" si="2"/>
        <v>0.76</v>
      </c>
      <c r="P5">
        <v>10</v>
      </c>
      <c r="Q5">
        <v>1.95</v>
      </c>
      <c r="R5">
        <v>1.1599999999999999</v>
      </c>
      <c r="S5">
        <f t="shared" si="3"/>
        <v>0.79</v>
      </c>
    </row>
    <row r="6" spans="1:19" x14ac:dyDescent="0.45">
      <c r="A6">
        <v>50</v>
      </c>
      <c r="B6">
        <v>1.94</v>
      </c>
      <c r="C6">
        <v>1.1599999999999999</v>
      </c>
      <c r="D6">
        <f t="shared" si="0"/>
        <v>0.81999999999999984</v>
      </c>
      <c r="F6">
        <v>50</v>
      </c>
      <c r="G6">
        <v>2.02</v>
      </c>
      <c r="H6">
        <v>1.1200000000000001</v>
      </c>
      <c r="I6">
        <f t="shared" si="1"/>
        <v>0.89999999999999991</v>
      </c>
      <c r="K6">
        <v>50</v>
      </c>
      <c r="L6">
        <v>1.89</v>
      </c>
      <c r="M6">
        <v>1.1399999999999999</v>
      </c>
      <c r="N6">
        <f t="shared" si="2"/>
        <v>0.76</v>
      </c>
      <c r="P6">
        <v>50</v>
      </c>
      <c r="Q6">
        <v>1.94</v>
      </c>
      <c r="R6">
        <v>1.1599999999999999</v>
      </c>
      <c r="S6">
        <f t="shared" si="3"/>
        <v>0.78</v>
      </c>
    </row>
    <row r="7" spans="1:19" x14ac:dyDescent="0.45">
      <c r="A7">
        <v>100</v>
      </c>
      <c r="B7">
        <v>2</v>
      </c>
      <c r="C7">
        <v>1.1299999999999999</v>
      </c>
      <c r="D7">
        <f t="shared" si="0"/>
        <v>0.87999999999999989</v>
      </c>
      <c r="F7">
        <v>100</v>
      </c>
      <c r="G7">
        <v>2.02</v>
      </c>
      <c r="H7">
        <v>1.1399999999999999</v>
      </c>
      <c r="I7">
        <f t="shared" si="1"/>
        <v>0.89999999999999991</v>
      </c>
      <c r="K7">
        <v>100</v>
      </c>
      <c r="L7">
        <v>1.94</v>
      </c>
      <c r="M7">
        <v>1.1399999999999999</v>
      </c>
      <c r="N7">
        <f t="shared" si="2"/>
        <v>0.81</v>
      </c>
      <c r="P7">
        <v>100</v>
      </c>
      <c r="Q7">
        <v>1.99</v>
      </c>
      <c r="R7">
        <v>1.1599999999999999</v>
      </c>
      <c r="S7">
        <f t="shared" si="3"/>
        <v>0.83000000000000007</v>
      </c>
    </row>
    <row r="8" spans="1:19" x14ac:dyDescent="0.45">
      <c r="A8">
        <v>500</v>
      </c>
      <c r="B8">
        <v>2.2000000000000002</v>
      </c>
      <c r="C8">
        <v>1.1000000000000001</v>
      </c>
      <c r="D8">
        <f t="shared" si="0"/>
        <v>1.08</v>
      </c>
      <c r="F8">
        <v>500</v>
      </c>
      <c r="G8">
        <v>2.25</v>
      </c>
      <c r="H8">
        <v>1.1399999999999999</v>
      </c>
      <c r="I8">
        <f t="shared" si="1"/>
        <v>1.1299999999999999</v>
      </c>
      <c r="K8">
        <v>500</v>
      </c>
      <c r="L8">
        <v>2.19</v>
      </c>
      <c r="M8">
        <v>1.1200000000000001</v>
      </c>
      <c r="N8">
        <f t="shared" si="2"/>
        <v>1.06</v>
      </c>
      <c r="P8">
        <v>500</v>
      </c>
      <c r="Q8">
        <v>2.17</v>
      </c>
      <c r="R8">
        <v>1.1399999999999999</v>
      </c>
      <c r="S8">
        <f t="shared" si="3"/>
        <v>1.01</v>
      </c>
    </row>
    <row r="9" spans="1:19" x14ac:dyDescent="0.45">
      <c r="A9">
        <v>1000</v>
      </c>
      <c r="B9">
        <v>2.31</v>
      </c>
      <c r="C9">
        <v>1.1200000000000001</v>
      </c>
      <c r="D9">
        <f t="shared" si="0"/>
        <v>1.19</v>
      </c>
      <c r="F9">
        <v>1000</v>
      </c>
      <c r="G9">
        <v>2.19</v>
      </c>
      <c r="H9">
        <v>1.1200000000000001</v>
      </c>
      <c r="I9">
        <f t="shared" si="1"/>
        <v>1.0699999999999998</v>
      </c>
      <c r="K9">
        <v>1000</v>
      </c>
      <c r="L9">
        <v>2.27</v>
      </c>
      <c r="M9">
        <v>1.1399999999999999</v>
      </c>
      <c r="N9">
        <f t="shared" si="2"/>
        <v>1.1400000000000001</v>
      </c>
      <c r="P9">
        <v>1000</v>
      </c>
      <c r="Q9">
        <v>2.2999999999999998</v>
      </c>
      <c r="R9">
        <v>1.19</v>
      </c>
      <c r="S9">
        <f t="shared" si="3"/>
        <v>1.1399999999999999</v>
      </c>
    </row>
    <row r="10" spans="1:19" x14ac:dyDescent="0.45">
      <c r="A10">
        <v>10000</v>
      </c>
      <c r="B10">
        <v>2.52</v>
      </c>
      <c r="C10">
        <v>1.1100000000000001</v>
      </c>
      <c r="D10">
        <f t="shared" si="0"/>
        <v>1.4</v>
      </c>
      <c r="F10">
        <v>10000</v>
      </c>
      <c r="G10">
        <v>2.34</v>
      </c>
      <c r="H10">
        <v>1.06</v>
      </c>
      <c r="I10">
        <f t="shared" si="1"/>
        <v>1.2199999999999998</v>
      </c>
      <c r="K10">
        <v>10000</v>
      </c>
      <c r="L10">
        <v>2.42</v>
      </c>
      <c r="M10">
        <v>1.1200000000000001</v>
      </c>
      <c r="N10">
        <f t="shared" si="2"/>
        <v>1.29</v>
      </c>
      <c r="P10">
        <v>10000</v>
      </c>
      <c r="Q10">
        <v>2.4700000000000002</v>
      </c>
      <c r="R10">
        <v>1.1299999999999999</v>
      </c>
      <c r="S10">
        <f t="shared" si="3"/>
        <v>1.3100000000000003</v>
      </c>
    </row>
    <row r="11" spans="1:19" x14ac:dyDescent="0.45">
      <c r="A11">
        <v>50000</v>
      </c>
      <c r="B11">
        <v>2.4500000000000002</v>
      </c>
      <c r="C11">
        <v>1.1000000000000001</v>
      </c>
      <c r="D11">
        <f t="shared" si="0"/>
        <v>1.33</v>
      </c>
      <c r="F11">
        <v>50000</v>
      </c>
      <c r="G11">
        <v>2.39</v>
      </c>
      <c r="H11">
        <v>1.1200000000000001</v>
      </c>
      <c r="I11">
        <f t="shared" si="1"/>
        <v>1.27</v>
      </c>
      <c r="K11">
        <v>50000</v>
      </c>
      <c r="L11">
        <v>2.5</v>
      </c>
      <c r="M11">
        <v>1.1200000000000001</v>
      </c>
      <c r="N11">
        <f t="shared" si="2"/>
        <v>1.37</v>
      </c>
      <c r="P11">
        <v>50000</v>
      </c>
      <c r="Q11">
        <v>2.52</v>
      </c>
      <c r="R11">
        <v>1.1499999999999999</v>
      </c>
      <c r="S11">
        <f t="shared" si="3"/>
        <v>1.36</v>
      </c>
    </row>
    <row r="12" spans="1:19" x14ac:dyDescent="0.45">
      <c r="A12">
        <v>100000</v>
      </c>
      <c r="B12">
        <v>2.4700000000000002</v>
      </c>
      <c r="C12">
        <v>1.1000000000000001</v>
      </c>
      <c r="D12">
        <f t="shared" si="0"/>
        <v>1.35</v>
      </c>
      <c r="F12">
        <v>100000</v>
      </c>
      <c r="G12">
        <v>2.42</v>
      </c>
      <c r="H12">
        <v>1.0900000000000001</v>
      </c>
      <c r="I12">
        <f t="shared" si="1"/>
        <v>1.2999999999999998</v>
      </c>
      <c r="K12">
        <v>100000</v>
      </c>
      <c r="L12">
        <v>2.5</v>
      </c>
      <c r="M12">
        <v>1.1000000000000001</v>
      </c>
      <c r="N12">
        <f t="shared" si="2"/>
        <v>1.37</v>
      </c>
      <c r="P12">
        <v>100000</v>
      </c>
      <c r="Q12">
        <v>2.5099999999999998</v>
      </c>
      <c r="R12">
        <v>1.17</v>
      </c>
      <c r="S12">
        <f t="shared" si="3"/>
        <v>1.3499999999999999</v>
      </c>
    </row>
    <row r="13" spans="1:19" x14ac:dyDescent="0.45">
      <c r="C13" t="s">
        <v>46</v>
      </c>
      <c r="H13" t="s">
        <v>46</v>
      </c>
      <c r="M13" t="s">
        <v>46</v>
      </c>
      <c r="R13" t="s">
        <v>46</v>
      </c>
    </row>
    <row r="14" spans="1:19" x14ac:dyDescent="0.45">
      <c r="C14">
        <f>AVERAGE(C3:C12)</f>
        <v>1.1199999999999999</v>
      </c>
      <c r="H14">
        <f>AVERAGE(H3:H12)</f>
        <v>1.1189999999999998</v>
      </c>
      <c r="M14">
        <f>AVERAGE(M3:M12)</f>
        <v>1.1299999999999999</v>
      </c>
      <c r="R14">
        <f>AVERAGE(R3:R12)</f>
        <v>1.161</v>
      </c>
    </row>
    <row r="19" spans="1:7" x14ac:dyDescent="0.45">
      <c r="A19" t="s">
        <v>47</v>
      </c>
      <c r="B19" s="12" t="s">
        <v>212</v>
      </c>
      <c r="F19" t="s">
        <v>46</v>
      </c>
      <c r="G19" t="s">
        <v>48</v>
      </c>
    </row>
    <row r="20" spans="1:7" x14ac:dyDescent="0.45">
      <c r="A20" s="8">
        <v>0.01</v>
      </c>
      <c r="B20">
        <v>0.96</v>
      </c>
      <c r="C20">
        <v>0.84999999999999987</v>
      </c>
      <c r="D20">
        <v>0.78</v>
      </c>
      <c r="E20">
        <v>0.76</v>
      </c>
      <c r="F20">
        <f>AVERAGE(B20:E20)</f>
        <v>0.83749999999999991</v>
      </c>
      <c r="G20">
        <f>_xlfn.STDEV.P(B20:E20)</f>
        <v>7.8222439235810057E-2</v>
      </c>
    </row>
    <row r="21" spans="1:7" x14ac:dyDescent="0.45">
      <c r="A21">
        <v>1</v>
      </c>
      <c r="B21">
        <v>0.87999999999999989</v>
      </c>
      <c r="C21">
        <v>0.79999999999999982</v>
      </c>
      <c r="D21">
        <v>0.83000000000000007</v>
      </c>
      <c r="E21">
        <v>0.78</v>
      </c>
      <c r="F21">
        <f t="shared" ref="F21:F29" si="4">AVERAGE(B21:E21)</f>
        <v>0.82250000000000001</v>
      </c>
      <c r="G21">
        <f t="shared" ref="G21:G29" si="5">_xlfn.STDEV.P(B21:E21)</f>
        <v>3.7666297933298391E-2</v>
      </c>
    </row>
    <row r="22" spans="1:7" x14ac:dyDescent="0.45">
      <c r="A22">
        <v>10</v>
      </c>
      <c r="B22">
        <v>0.82999999999999985</v>
      </c>
      <c r="C22">
        <v>0.84999999999999987</v>
      </c>
      <c r="D22">
        <v>0.76</v>
      </c>
      <c r="E22">
        <v>0.79</v>
      </c>
      <c r="F22">
        <f t="shared" si="4"/>
        <v>0.80749999999999988</v>
      </c>
      <c r="G22">
        <f t="shared" si="5"/>
        <v>3.4910600109422284E-2</v>
      </c>
    </row>
    <row r="23" spans="1:7" x14ac:dyDescent="0.45">
      <c r="A23">
        <v>50</v>
      </c>
      <c r="B23">
        <v>0.81999999999999984</v>
      </c>
      <c r="C23">
        <v>0.89999999999999991</v>
      </c>
      <c r="D23">
        <v>0.76</v>
      </c>
      <c r="E23">
        <v>0.78</v>
      </c>
      <c r="F23">
        <f t="shared" si="4"/>
        <v>0.81499999999999995</v>
      </c>
      <c r="G23">
        <f t="shared" si="5"/>
        <v>5.3619026473817992E-2</v>
      </c>
    </row>
    <row r="24" spans="1:7" x14ac:dyDescent="0.45">
      <c r="A24">
        <v>100</v>
      </c>
      <c r="B24">
        <v>0.87999999999999989</v>
      </c>
      <c r="C24">
        <v>0.89999999999999991</v>
      </c>
      <c r="D24">
        <v>0.81</v>
      </c>
      <c r="E24">
        <v>0.83000000000000007</v>
      </c>
      <c r="F24">
        <f t="shared" si="4"/>
        <v>0.85499999999999998</v>
      </c>
      <c r="G24">
        <f t="shared" si="5"/>
        <v>3.6400549446402516E-2</v>
      </c>
    </row>
    <row r="25" spans="1:7" x14ac:dyDescent="0.45">
      <c r="A25">
        <v>500</v>
      </c>
      <c r="B25">
        <v>1.08</v>
      </c>
      <c r="C25">
        <v>1.1299999999999999</v>
      </c>
      <c r="D25">
        <v>1.06</v>
      </c>
      <c r="E25">
        <v>1.01</v>
      </c>
      <c r="F25">
        <f t="shared" si="4"/>
        <v>1.07</v>
      </c>
      <c r="G25">
        <f t="shared" si="5"/>
        <v>4.3011626335213098E-2</v>
      </c>
    </row>
    <row r="26" spans="1:7" x14ac:dyDescent="0.45">
      <c r="A26">
        <v>1000</v>
      </c>
      <c r="B26">
        <v>1.19</v>
      </c>
      <c r="C26">
        <v>1.0699999999999998</v>
      </c>
      <c r="D26">
        <v>1.1400000000000001</v>
      </c>
      <c r="E26">
        <v>1.1399999999999999</v>
      </c>
      <c r="F26">
        <f t="shared" si="4"/>
        <v>1.135</v>
      </c>
      <c r="G26">
        <f t="shared" si="5"/>
        <v>4.2720018726587705E-2</v>
      </c>
    </row>
    <row r="27" spans="1:7" x14ac:dyDescent="0.45">
      <c r="A27">
        <v>10000</v>
      </c>
      <c r="B27">
        <v>1.4</v>
      </c>
      <c r="C27">
        <v>1.2199999999999998</v>
      </c>
      <c r="D27">
        <v>1.29</v>
      </c>
      <c r="E27">
        <v>1.3100000000000003</v>
      </c>
      <c r="F27">
        <f t="shared" si="4"/>
        <v>1.3049999999999999</v>
      </c>
      <c r="G27">
        <f t="shared" si="5"/>
        <v>6.4226162893325695E-2</v>
      </c>
    </row>
    <row r="28" spans="1:7" x14ac:dyDescent="0.45">
      <c r="A28">
        <v>50000</v>
      </c>
      <c r="B28">
        <v>1.33</v>
      </c>
      <c r="C28">
        <v>1.27</v>
      </c>
      <c r="D28">
        <v>1.37</v>
      </c>
      <c r="E28">
        <v>1.36</v>
      </c>
      <c r="F28">
        <f t="shared" si="4"/>
        <v>1.3325</v>
      </c>
      <c r="G28">
        <f t="shared" si="5"/>
        <v>3.8971143170299774E-2</v>
      </c>
    </row>
    <row r="29" spans="1:7" x14ac:dyDescent="0.45">
      <c r="A29">
        <v>100000</v>
      </c>
      <c r="B29">
        <v>1.35</v>
      </c>
      <c r="C29">
        <v>1.2999999999999998</v>
      </c>
      <c r="D29">
        <v>1.37</v>
      </c>
      <c r="E29">
        <v>1.3499999999999999</v>
      </c>
      <c r="F29">
        <f t="shared" si="4"/>
        <v>1.3424999999999998</v>
      </c>
      <c r="G29">
        <f t="shared" si="5"/>
        <v>2.5860201081971596E-2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E1F2A-2566-4F1B-99BD-7DF68CA6205C}">
  <dimension ref="A1:D36"/>
  <sheetViews>
    <sheetView tabSelected="1" workbookViewId="0">
      <selection activeCell="D1" sqref="D1"/>
    </sheetView>
  </sheetViews>
  <sheetFormatPr defaultRowHeight="14.25" x14ac:dyDescent="0.45"/>
  <cols>
    <col min="1" max="1" width="27.06640625" customWidth="1"/>
  </cols>
  <sheetData>
    <row r="1" spans="1:4" x14ac:dyDescent="0.45">
      <c r="B1" t="s">
        <v>43</v>
      </c>
      <c r="C1" t="s">
        <v>44</v>
      </c>
      <c r="D1" s="12" t="s">
        <v>212</v>
      </c>
    </row>
    <row r="2" spans="1:4" x14ac:dyDescent="0.45">
      <c r="A2" t="s">
        <v>45</v>
      </c>
    </row>
    <row r="3" spans="1:4" x14ac:dyDescent="0.45">
      <c r="A3" t="s">
        <v>53</v>
      </c>
      <c r="B3">
        <v>1.94</v>
      </c>
      <c r="C3">
        <v>1.19</v>
      </c>
      <c r="D3">
        <f>B3-1.19</f>
        <v>0.75</v>
      </c>
    </row>
    <row r="4" spans="1:4" x14ac:dyDescent="0.45">
      <c r="A4" t="s">
        <v>53</v>
      </c>
      <c r="B4">
        <v>1.97</v>
      </c>
      <c r="C4">
        <v>1.19</v>
      </c>
      <c r="D4">
        <f t="shared" ref="D4:D10" si="0">B4-1.19</f>
        <v>0.78</v>
      </c>
    </row>
    <row r="5" spans="1:4" x14ac:dyDescent="0.45">
      <c r="A5" t="s">
        <v>53</v>
      </c>
      <c r="B5">
        <v>1.89</v>
      </c>
      <c r="C5">
        <v>1.19</v>
      </c>
      <c r="D5">
        <f t="shared" si="0"/>
        <v>0.7</v>
      </c>
    </row>
    <row r="6" spans="1:4" x14ac:dyDescent="0.45">
      <c r="A6" t="s">
        <v>53</v>
      </c>
      <c r="B6">
        <v>1.87</v>
      </c>
      <c r="C6">
        <v>1.21</v>
      </c>
      <c r="D6">
        <f t="shared" si="0"/>
        <v>0.68000000000000016</v>
      </c>
    </row>
    <row r="7" spans="1:4" x14ac:dyDescent="0.45">
      <c r="A7" t="s">
        <v>54</v>
      </c>
      <c r="B7">
        <v>2.44</v>
      </c>
      <c r="C7">
        <v>1.19</v>
      </c>
      <c r="D7">
        <f t="shared" si="0"/>
        <v>1.25</v>
      </c>
    </row>
    <row r="8" spans="1:4" x14ac:dyDescent="0.45">
      <c r="A8" t="s">
        <v>54</v>
      </c>
      <c r="B8">
        <v>2.44</v>
      </c>
      <c r="C8">
        <v>1.17</v>
      </c>
      <c r="D8">
        <f t="shared" si="0"/>
        <v>1.25</v>
      </c>
    </row>
    <row r="9" spans="1:4" x14ac:dyDescent="0.45">
      <c r="A9" t="s">
        <v>54</v>
      </c>
      <c r="B9">
        <v>2.48</v>
      </c>
      <c r="C9">
        <v>1.17</v>
      </c>
      <c r="D9">
        <f t="shared" si="0"/>
        <v>1.29</v>
      </c>
    </row>
    <row r="10" spans="1:4" x14ac:dyDescent="0.45">
      <c r="A10" t="s">
        <v>54</v>
      </c>
      <c r="B10">
        <v>2.44</v>
      </c>
      <c r="C10">
        <v>1.21</v>
      </c>
      <c r="D10">
        <f t="shared" si="0"/>
        <v>1.25</v>
      </c>
    </row>
    <row r="11" spans="1:4" x14ac:dyDescent="0.45">
      <c r="C11">
        <f>AVERAGE(C3:C10)</f>
        <v>1.19</v>
      </c>
    </row>
    <row r="14" spans="1:4" x14ac:dyDescent="0.45">
      <c r="B14" t="s">
        <v>43</v>
      </c>
      <c r="C14" t="s">
        <v>44</v>
      </c>
      <c r="D14" s="12" t="s">
        <v>212</v>
      </c>
    </row>
    <row r="15" spans="1:4" x14ac:dyDescent="0.45">
      <c r="A15" t="s">
        <v>45</v>
      </c>
    </row>
    <row r="16" spans="1:4" x14ac:dyDescent="0.45">
      <c r="A16" t="s">
        <v>49</v>
      </c>
      <c r="B16">
        <v>1.89</v>
      </c>
      <c r="C16">
        <v>1.21</v>
      </c>
      <c r="D16">
        <f>B16-1.19</f>
        <v>0.7</v>
      </c>
    </row>
    <row r="17" spans="1:4" x14ac:dyDescent="0.45">
      <c r="A17" t="s">
        <v>49</v>
      </c>
      <c r="B17">
        <v>1.92</v>
      </c>
      <c r="C17">
        <v>1.19</v>
      </c>
      <c r="D17">
        <f t="shared" ref="D17:D24" si="1">B17-1.19</f>
        <v>0.73</v>
      </c>
    </row>
    <row r="18" spans="1:4" x14ac:dyDescent="0.45">
      <c r="A18" t="s">
        <v>49</v>
      </c>
      <c r="B18">
        <v>1.91</v>
      </c>
      <c r="C18">
        <v>1.19</v>
      </c>
      <c r="D18">
        <f t="shared" si="1"/>
        <v>0.72</v>
      </c>
    </row>
    <row r="19" spans="1:4" x14ac:dyDescent="0.45">
      <c r="A19" t="s">
        <v>49</v>
      </c>
      <c r="B19">
        <v>1.94</v>
      </c>
      <c r="C19">
        <v>1.21</v>
      </c>
      <c r="D19">
        <f t="shared" si="1"/>
        <v>0.75</v>
      </c>
    </row>
    <row r="20" spans="1:4" x14ac:dyDescent="0.45">
      <c r="A20" t="s">
        <v>50</v>
      </c>
      <c r="B20">
        <v>2.4900000000000002</v>
      </c>
      <c r="C20">
        <v>1.17</v>
      </c>
      <c r="D20">
        <f t="shared" si="1"/>
        <v>1.3000000000000003</v>
      </c>
    </row>
    <row r="21" spans="1:4" x14ac:dyDescent="0.45">
      <c r="A21" t="s">
        <v>50</v>
      </c>
      <c r="B21">
        <v>2.48</v>
      </c>
      <c r="C21">
        <v>1.19</v>
      </c>
      <c r="D21">
        <f t="shared" si="1"/>
        <v>1.29</v>
      </c>
    </row>
    <row r="22" spans="1:4" x14ac:dyDescent="0.45">
      <c r="A22" t="s">
        <v>50</v>
      </c>
      <c r="B22">
        <v>2.4700000000000002</v>
      </c>
      <c r="C22">
        <v>1.1599999999999999</v>
      </c>
      <c r="D22">
        <f t="shared" si="1"/>
        <v>1.2800000000000002</v>
      </c>
    </row>
    <row r="23" spans="1:4" x14ac:dyDescent="0.45">
      <c r="A23" t="s">
        <v>50</v>
      </c>
      <c r="B23">
        <v>2.44</v>
      </c>
      <c r="C23">
        <v>1.17</v>
      </c>
      <c r="D23">
        <f t="shared" si="1"/>
        <v>1.25</v>
      </c>
    </row>
    <row r="24" spans="1:4" x14ac:dyDescent="0.45">
      <c r="A24" t="s">
        <v>50</v>
      </c>
      <c r="B24">
        <v>2.4700000000000002</v>
      </c>
      <c r="C24">
        <v>1.19</v>
      </c>
      <c r="D24">
        <f t="shared" si="1"/>
        <v>1.2800000000000002</v>
      </c>
    </row>
    <row r="25" spans="1:4" x14ac:dyDescent="0.45">
      <c r="C25">
        <f>AVERAGE(C16:C24)</f>
        <v>1.1866666666666665</v>
      </c>
    </row>
    <row r="28" spans="1:4" x14ac:dyDescent="0.45">
      <c r="B28" t="s">
        <v>43</v>
      </c>
      <c r="C28" t="s">
        <v>44</v>
      </c>
      <c r="D28" s="12" t="s">
        <v>212</v>
      </c>
    </row>
    <row r="29" spans="1:4" x14ac:dyDescent="0.45">
      <c r="A29" t="s">
        <v>45</v>
      </c>
    </row>
    <row r="30" spans="1:4" x14ac:dyDescent="0.45">
      <c r="A30" t="s">
        <v>51</v>
      </c>
      <c r="B30">
        <v>1.94</v>
      </c>
      <c r="C30">
        <v>1.1599999999999999</v>
      </c>
      <c r="D30">
        <f t="shared" ref="D30:D35" si="2">B30-1.15</f>
        <v>0.79</v>
      </c>
    </row>
    <row r="31" spans="1:4" x14ac:dyDescent="0.45">
      <c r="A31" t="s">
        <v>51</v>
      </c>
      <c r="B31">
        <v>1.99</v>
      </c>
      <c r="C31">
        <v>1.1599999999999999</v>
      </c>
      <c r="D31">
        <f t="shared" si="2"/>
        <v>0.84000000000000008</v>
      </c>
    </row>
    <row r="32" spans="1:4" x14ac:dyDescent="0.45">
      <c r="A32" t="s">
        <v>51</v>
      </c>
      <c r="B32">
        <v>1.89</v>
      </c>
      <c r="C32">
        <v>1.1599999999999999</v>
      </c>
      <c r="D32">
        <f t="shared" si="2"/>
        <v>0.74</v>
      </c>
    </row>
    <row r="33" spans="1:4" x14ac:dyDescent="0.45">
      <c r="A33" t="s">
        <v>52</v>
      </c>
      <c r="B33">
        <v>2.52</v>
      </c>
      <c r="C33">
        <v>1.1200000000000001</v>
      </c>
      <c r="D33">
        <f t="shared" si="2"/>
        <v>1.37</v>
      </c>
    </row>
    <row r="34" spans="1:4" x14ac:dyDescent="0.45">
      <c r="A34" t="s">
        <v>52</v>
      </c>
      <c r="B34">
        <v>2.4700000000000002</v>
      </c>
      <c r="C34">
        <v>1.1399999999999999</v>
      </c>
      <c r="D34">
        <f t="shared" si="2"/>
        <v>1.3200000000000003</v>
      </c>
    </row>
    <row r="35" spans="1:4" x14ac:dyDescent="0.45">
      <c r="A35" t="s">
        <v>52</v>
      </c>
      <c r="B35">
        <v>2.48</v>
      </c>
      <c r="C35">
        <v>1.1399999999999999</v>
      </c>
      <c r="D35">
        <f t="shared" si="2"/>
        <v>1.33</v>
      </c>
    </row>
    <row r="36" spans="1:4" x14ac:dyDescent="0.45">
      <c r="C36">
        <f>AVERAGE(C30:C35)</f>
        <v>1.1466666666666665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MD simulation data</vt:lpstr>
      <vt:lpstr>ECFP-RBP-EYFP_Titration</vt:lpstr>
      <vt:lpstr>RIBOsensor_In vitro_Titration</vt:lpstr>
      <vt:lpstr>RIBOsensor_In vitro_Selectivity</vt:lpstr>
      <vt:lpstr>RIBOsensor Binding Kinetics</vt:lpstr>
      <vt:lpstr>RIBOsensor_In situ_Titration</vt:lpstr>
      <vt:lpstr>RIBOsensor_In situ_Selectivity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Suppressed entry</dc:creator>
  <cp:lastModifiedBy>Suppressed entry</cp:lastModifiedBy>
  <dcterms:created xsi:type="dcterms:W3CDTF">2025-02-27T20:38:49Z</dcterms:created>
  <dcterms:modified xsi:type="dcterms:W3CDTF">2025-03-16T15:56:37Z</dcterms:modified>
</cp:coreProperties>
</file>