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ramann\AVOGADRO\Manuskripte\2025-07-04 AC Impact of reference in IDMS\NEW JOURNAL\Supp Inform\"/>
    </mc:Choice>
  </mc:AlternateContent>
  <xr:revisionPtr revIDLastSave="0" documentId="13_ncr:1_{E8B39E40-01AF-4D55-98D6-26CF1F079D89}" xr6:coauthVersionLast="47" xr6:coauthVersionMax="47" xr10:uidLastSave="{00000000-0000-0000-0000-000000000000}"/>
  <bookViews>
    <workbookView xWindow="38280" yWindow="-120" windowWidth="38640" windowHeight="21120" xr2:uid="{D785B0B1-C4BA-440C-A787-B773B37C3BE2}"/>
  </bookViews>
  <sheets>
    <sheet name="Introduction" sheetId="292" r:id="rId1"/>
    <sheet name="Summary" sheetId="291" r:id="rId2"/>
    <sheet name="blk-01" sheetId="261" r:id="rId3"/>
    <sheet name="blk-02" sheetId="262" r:id="rId4"/>
    <sheet name="z_14_01" sheetId="263" r:id="rId5"/>
    <sheet name="z_14_02" sheetId="264" r:id="rId6"/>
    <sheet name="z_14_03" sheetId="265" r:id="rId7"/>
    <sheet name="z_14_04" sheetId="266" r:id="rId8"/>
    <sheet name="z_14c_01" sheetId="267" r:id="rId9"/>
    <sheet name="z_14c_02" sheetId="268" r:id="rId10"/>
    <sheet name="z_14c_03" sheetId="269" r:id="rId11"/>
    <sheet name="z_14c_04" sheetId="270" r:id="rId12"/>
    <sheet name="z_14dc_01" sheetId="271" r:id="rId13"/>
    <sheet name="z_14dc_02" sheetId="272" r:id="rId14"/>
    <sheet name="z_14dc_03" sheetId="273" r:id="rId15"/>
    <sheet name="z_14dc_04" sheetId="274" r:id="rId16"/>
    <sheet name="z_135_01" sheetId="275" r:id="rId17"/>
    <sheet name="z_135_02" sheetId="276" r:id="rId18"/>
    <sheet name="z_135_03" sheetId="277" r:id="rId19"/>
    <sheet name="z_135_04" sheetId="278" r:id="rId20"/>
    <sheet name="z_135c_01" sheetId="279" r:id="rId21"/>
    <sheet name="z_135c_02" sheetId="280" r:id="rId22"/>
    <sheet name="z_135c_03" sheetId="281" r:id="rId23"/>
    <sheet name="z_135c_04" sheetId="282" r:id="rId24"/>
    <sheet name="z_135dc_01" sheetId="283" r:id="rId25"/>
    <sheet name="z_135dc_02" sheetId="284" r:id="rId26"/>
    <sheet name="z_135dc_03" sheetId="285" r:id="rId27"/>
    <sheet name="z_135dc_04" sheetId="286" r:id="rId28"/>
    <sheet name="z_ref_01" sheetId="287" r:id="rId29"/>
    <sheet name="z_ref_02" sheetId="288" r:id="rId30"/>
    <sheet name="z_ref_03" sheetId="289" r:id="rId31"/>
    <sheet name="z_ref_04" sheetId="290" r:id="rId3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58" i="291" l="1"/>
  <c r="AN58" i="291"/>
  <c r="AH58" i="291"/>
  <c r="U58" i="291"/>
  <c r="O58" i="291"/>
  <c r="I58" i="291"/>
  <c r="M40" i="264"/>
  <c r="M41" i="264"/>
  <c r="M40" i="265"/>
  <c r="M41" i="265"/>
  <c r="M40" i="266"/>
  <c r="M41" i="266"/>
  <c r="M40" i="267"/>
  <c r="M41" i="267"/>
  <c r="M40" i="268"/>
  <c r="M41" i="268"/>
  <c r="M40" i="269"/>
  <c r="M41" i="269"/>
  <c r="M40" i="270"/>
  <c r="M41" i="270"/>
  <c r="M40" i="271"/>
  <c r="M41" i="271"/>
  <c r="M40" i="272"/>
  <c r="M41" i="272"/>
  <c r="M40" i="273"/>
  <c r="M41" i="273"/>
  <c r="M40" i="274"/>
  <c r="M41" i="274"/>
  <c r="M40" i="275"/>
  <c r="M41" i="275"/>
  <c r="M40" i="276"/>
  <c r="M41" i="276"/>
  <c r="M40" i="277"/>
  <c r="M41" i="277"/>
  <c r="M40" i="278"/>
  <c r="M41" i="278"/>
  <c r="M40" i="279"/>
  <c r="M41" i="279"/>
  <c r="M40" i="280"/>
  <c r="M41" i="280"/>
  <c r="M40" i="281"/>
  <c r="M41" i="281"/>
  <c r="M40" i="282"/>
  <c r="M41" i="282"/>
  <c r="M40" i="283"/>
  <c r="M41" i="283"/>
  <c r="M40" i="284"/>
  <c r="M41" i="284"/>
  <c r="M40" i="285"/>
  <c r="M41" i="285"/>
  <c r="M40" i="286"/>
  <c r="M41" i="286"/>
  <c r="M40" i="287"/>
  <c r="M41" i="287"/>
  <c r="M40" i="288"/>
  <c r="M41" i="288"/>
  <c r="M40" i="289"/>
  <c r="M41" i="289"/>
  <c r="M40" i="290"/>
  <c r="M41" i="290"/>
  <c r="M40" i="263"/>
  <c r="M41" i="263"/>
  <c r="L40" i="264"/>
  <c r="L40" i="265"/>
  <c r="L40" i="266"/>
  <c r="L40" i="267"/>
  <c r="L40" i="268"/>
  <c r="L41" i="268" s="1"/>
  <c r="L40" i="269"/>
  <c r="L41" i="269" s="1"/>
  <c r="L40" i="270"/>
  <c r="L40" i="271"/>
  <c r="L40" i="272"/>
  <c r="L40" i="273"/>
  <c r="L40" i="274"/>
  <c r="L40" i="275"/>
  <c r="L40" i="276"/>
  <c r="L41" i="276" s="1"/>
  <c r="L40" i="277"/>
  <c r="L41" i="277" s="1"/>
  <c r="L40" i="278"/>
  <c r="L40" i="279"/>
  <c r="L41" i="279" s="1"/>
  <c r="L40" i="280"/>
  <c r="L40" i="281"/>
  <c r="L40" i="282"/>
  <c r="L40" i="283"/>
  <c r="L40" i="284"/>
  <c r="L41" i="284" s="1"/>
  <c r="L40" i="285"/>
  <c r="L40" i="286"/>
  <c r="L40" i="287"/>
  <c r="L40" i="288"/>
  <c r="L40" i="289"/>
  <c r="L40" i="290"/>
  <c r="L40" i="263"/>
  <c r="L41" i="264"/>
  <c r="L41" i="265"/>
  <c r="L41" i="266"/>
  <c r="L41" i="267"/>
  <c r="L41" i="270"/>
  <c r="L41" i="271"/>
  <c r="L41" i="272"/>
  <c r="L41" i="273"/>
  <c r="L41" i="274"/>
  <c r="L41" i="275"/>
  <c r="L41" i="278"/>
  <c r="L41" i="280"/>
  <c r="L41" i="281"/>
  <c r="L41" i="282"/>
  <c r="L41" i="283"/>
  <c r="L41" i="285"/>
  <c r="L41" i="286"/>
  <c r="L41" i="287"/>
  <c r="L41" i="288"/>
  <c r="L41" i="289"/>
  <c r="L41" i="290"/>
  <c r="L41" i="263"/>
  <c r="L19" i="264"/>
  <c r="M19" i="264" s="1"/>
  <c r="L20" i="264"/>
  <c r="M20" i="264"/>
  <c r="L21" i="264"/>
  <c r="M21" i="264" s="1"/>
  <c r="L22" i="264"/>
  <c r="M22" i="264"/>
  <c r="L23" i="264"/>
  <c r="M23" i="264" s="1"/>
  <c r="L24" i="264"/>
  <c r="M24" i="264"/>
  <c r="L25" i="264"/>
  <c r="M25" i="264" s="1"/>
  <c r="L26" i="264"/>
  <c r="M26" i="264"/>
  <c r="L27" i="264"/>
  <c r="M27" i="264" s="1"/>
  <c r="L28" i="264"/>
  <c r="M28" i="264"/>
  <c r="L29" i="264"/>
  <c r="M29" i="264" s="1"/>
  <c r="L30" i="264"/>
  <c r="M30" i="264"/>
  <c r="L31" i="264"/>
  <c r="M31" i="264" s="1"/>
  <c r="L32" i="264"/>
  <c r="M32" i="264"/>
  <c r="L33" i="264"/>
  <c r="M33" i="264" s="1"/>
  <c r="L34" i="264"/>
  <c r="M34" i="264" s="1"/>
  <c r="L35" i="264"/>
  <c r="M35" i="264" s="1"/>
  <c r="L36" i="264"/>
  <c r="M36" i="264"/>
  <c r="L37" i="264"/>
  <c r="M37" i="264" s="1"/>
  <c r="L19" i="265"/>
  <c r="M19" i="265" s="1"/>
  <c r="L20" i="265"/>
  <c r="M20" i="265"/>
  <c r="L21" i="265"/>
  <c r="M21" i="265" s="1"/>
  <c r="L22" i="265"/>
  <c r="M22" i="265"/>
  <c r="L23" i="265"/>
  <c r="M23" i="265" s="1"/>
  <c r="L24" i="265"/>
  <c r="M24" i="265"/>
  <c r="L25" i="265"/>
  <c r="M25" i="265" s="1"/>
  <c r="L26" i="265"/>
  <c r="M26" i="265"/>
  <c r="L27" i="265"/>
  <c r="M27" i="265" s="1"/>
  <c r="L28" i="265"/>
  <c r="M28" i="265"/>
  <c r="L29" i="265"/>
  <c r="M29" i="265" s="1"/>
  <c r="L30" i="265"/>
  <c r="M30" i="265"/>
  <c r="L31" i="265"/>
  <c r="M31" i="265" s="1"/>
  <c r="L32" i="265"/>
  <c r="M32" i="265"/>
  <c r="L33" i="265"/>
  <c r="M33" i="265" s="1"/>
  <c r="L34" i="265"/>
  <c r="M34" i="265"/>
  <c r="L35" i="265"/>
  <c r="M35" i="265" s="1"/>
  <c r="L36" i="265"/>
  <c r="M36" i="265" s="1"/>
  <c r="L37" i="265"/>
  <c r="M37" i="265" s="1"/>
  <c r="L19" i="266"/>
  <c r="M19" i="266"/>
  <c r="L20" i="266"/>
  <c r="M20" i="266"/>
  <c r="L21" i="266"/>
  <c r="M21" i="266"/>
  <c r="L22" i="266"/>
  <c r="M22" i="266"/>
  <c r="L23" i="266"/>
  <c r="M23" i="266"/>
  <c r="L24" i="266"/>
  <c r="M24" i="266" s="1"/>
  <c r="L25" i="266"/>
  <c r="M25" i="266" s="1"/>
  <c r="L26" i="266"/>
  <c r="M26" i="266"/>
  <c r="L27" i="266"/>
  <c r="M27" i="266"/>
  <c r="L28" i="266"/>
  <c r="M28" i="266" s="1"/>
  <c r="L29" i="266"/>
  <c r="M29" i="266" s="1"/>
  <c r="L30" i="266"/>
  <c r="M30" i="266"/>
  <c r="L31" i="266"/>
  <c r="M31" i="266"/>
  <c r="L32" i="266"/>
  <c r="M32" i="266" s="1"/>
  <c r="L33" i="266"/>
  <c r="M33" i="266"/>
  <c r="L34" i="266"/>
  <c r="M34" i="266"/>
  <c r="L35" i="266"/>
  <c r="M35" i="266"/>
  <c r="L36" i="266"/>
  <c r="M36" i="266" s="1"/>
  <c r="L37" i="266"/>
  <c r="M37" i="266"/>
  <c r="L19" i="267"/>
  <c r="M19" i="267" s="1"/>
  <c r="L20" i="267"/>
  <c r="M20" i="267"/>
  <c r="L21" i="267"/>
  <c r="M21" i="267"/>
  <c r="L22" i="267"/>
  <c r="M22" i="267"/>
  <c r="L23" i="267"/>
  <c r="M23" i="267" s="1"/>
  <c r="L24" i="267"/>
  <c r="M24" i="267"/>
  <c r="L25" i="267"/>
  <c r="M25" i="267" s="1"/>
  <c r="L26" i="267"/>
  <c r="M26" i="267"/>
  <c r="L27" i="267"/>
  <c r="M27" i="267" s="1"/>
  <c r="L28" i="267"/>
  <c r="M28" i="267"/>
  <c r="L29" i="267"/>
  <c r="M29" i="267" s="1"/>
  <c r="L30" i="267"/>
  <c r="M30" i="267"/>
  <c r="L31" i="267"/>
  <c r="M31" i="267" s="1"/>
  <c r="L32" i="267"/>
  <c r="M32" i="267"/>
  <c r="L33" i="267"/>
  <c r="M33" i="267" s="1"/>
  <c r="L34" i="267"/>
  <c r="M34" i="267"/>
  <c r="L35" i="267"/>
  <c r="M35" i="267" s="1"/>
  <c r="L36" i="267"/>
  <c r="M36" i="267"/>
  <c r="L37" i="267"/>
  <c r="M37" i="267" s="1"/>
  <c r="L19" i="268"/>
  <c r="M19" i="268" s="1"/>
  <c r="L20" i="268"/>
  <c r="M20" i="268"/>
  <c r="L21" i="268"/>
  <c r="M21" i="268" s="1"/>
  <c r="L22" i="268"/>
  <c r="M22" i="268" s="1"/>
  <c r="L23" i="268"/>
  <c r="M23" i="268" s="1"/>
  <c r="L24" i="268"/>
  <c r="M24" i="268"/>
  <c r="L25" i="268"/>
  <c r="M25" i="268" s="1"/>
  <c r="L26" i="268"/>
  <c r="M26" i="268"/>
  <c r="L27" i="268"/>
  <c r="M27" i="268"/>
  <c r="L28" i="268"/>
  <c r="M28" i="268"/>
  <c r="L29" i="268"/>
  <c r="M29" i="268" s="1"/>
  <c r="L30" i="268"/>
  <c r="M30" i="268" s="1"/>
  <c r="L31" i="268"/>
  <c r="M31" i="268" s="1"/>
  <c r="L32" i="268"/>
  <c r="M32" i="268" s="1"/>
  <c r="L33" i="268"/>
  <c r="M33" i="268" s="1"/>
  <c r="L34" i="268"/>
  <c r="M34" i="268"/>
  <c r="L35" i="268"/>
  <c r="M35" i="268"/>
  <c r="L36" i="268"/>
  <c r="M36" i="268"/>
  <c r="L37" i="268"/>
  <c r="M37" i="268" s="1"/>
  <c r="L19" i="269"/>
  <c r="M19" i="269" s="1"/>
  <c r="L20" i="269"/>
  <c r="M20" i="269"/>
  <c r="L21" i="269"/>
  <c r="M21" i="269" s="1"/>
  <c r="L22" i="269"/>
  <c r="M22" i="269" s="1"/>
  <c r="L23" i="269"/>
  <c r="M23" i="269"/>
  <c r="L24" i="269"/>
  <c r="M24" i="269" s="1"/>
  <c r="L25" i="269"/>
  <c r="M25" i="269"/>
  <c r="L26" i="269"/>
  <c r="M26" i="269" s="1"/>
  <c r="L27" i="269"/>
  <c r="M27" i="269" s="1"/>
  <c r="L28" i="269"/>
  <c r="M28" i="269"/>
  <c r="L29" i="269"/>
  <c r="M29" i="269"/>
  <c r="L30" i="269"/>
  <c r="M30" i="269" s="1"/>
  <c r="L31" i="269"/>
  <c r="M31" i="269"/>
  <c r="L32" i="269"/>
  <c r="M32" i="269"/>
  <c r="L33" i="269"/>
  <c r="M33" i="269"/>
  <c r="L34" i="269"/>
  <c r="M34" i="269" s="1"/>
  <c r="L35" i="269"/>
  <c r="M35" i="269"/>
  <c r="L36" i="269"/>
  <c r="M36" i="269" s="1"/>
  <c r="L37" i="269"/>
  <c r="M37" i="269" s="1"/>
  <c r="L19" i="270"/>
  <c r="M19" i="270"/>
  <c r="L20" i="270"/>
  <c r="M20" i="270" s="1"/>
  <c r="L21" i="270"/>
  <c r="M21" i="270"/>
  <c r="L22" i="270"/>
  <c r="M22" i="270" s="1"/>
  <c r="L23" i="270"/>
  <c r="M23" i="270"/>
  <c r="L24" i="270"/>
  <c r="M24" i="270" s="1"/>
  <c r="L25" i="270"/>
  <c r="M25" i="270"/>
  <c r="L26" i="270"/>
  <c r="M26" i="270"/>
  <c r="L27" i="270"/>
  <c r="M27" i="270"/>
  <c r="L28" i="270"/>
  <c r="M28" i="270" s="1"/>
  <c r="L29" i="270"/>
  <c r="M29" i="270" s="1"/>
  <c r="L30" i="270"/>
  <c r="M30" i="270"/>
  <c r="L31" i="270"/>
  <c r="M31" i="270"/>
  <c r="L32" i="270"/>
  <c r="M32" i="270" s="1"/>
  <c r="L33" i="270"/>
  <c r="M33" i="270" s="1"/>
  <c r="L34" i="270"/>
  <c r="M34" i="270"/>
  <c r="L35" i="270"/>
  <c r="M35" i="270"/>
  <c r="L36" i="270"/>
  <c r="M36" i="270" s="1"/>
  <c r="L37" i="270"/>
  <c r="M37" i="270" s="1"/>
  <c r="L19" i="271"/>
  <c r="M19" i="271" s="1"/>
  <c r="L20" i="271"/>
  <c r="M20" i="271"/>
  <c r="L21" i="271"/>
  <c r="M21" i="271"/>
  <c r="L22" i="271"/>
  <c r="M22" i="271"/>
  <c r="L23" i="271"/>
  <c r="M23" i="271" s="1"/>
  <c r="L24" i="271"/>
  <c r="M24" i="271"/>
  <c r="L25" i="271"/>
  <c r="M25" i="271" s="1"/>
  <c r="L26" i="271"/>
  <c r="M26" i="271"/>
  <c r="L27" i="271"/>
  <c r="M27" i="271" s="1"/>
  <c r="L28" i="271"/>
  <c r="M28" i="271" s="1"/>
  <c r="L29" i="271"/>
  <c r="M29" i="271" s="1"/>
  <c r="L30" i="271"/>
  <c r="M30" i="271"/>
  <c r="L31" i="271"/>
  <c r="M31" i="271" s="1"/>
  <c r="L32" i="271"/>
  <c r="M32" i="271" s="1"/>
  <c r="L33" i="271"/>
  <c r="M33" i="271"/>
  <c r="L34" i="271"/>
  <c r="M34" i="271"/>
  <c r="L35" i="271"/>
  <c r="M35" i="271" s="1"/>
  <c r="L36" i="271"/>
  <c r="M36" i="271" s="1"/>
  <c r="L37" i="271"/>
  <c r="M37" i="271" s="1"/>
  <c r="L19" i="272"/>
  <c r="M19" i="272"/>
  <c r="L20" i="272"/>
  <c r="M20" i="272" s="1"/>
  <c r="L21" i="272"/>
  <c r="M21" i="272" s="1"/>
  <c r="L22" i="272"/>
  <c r="M22" i="272"/>
  <c r="L23" i="272"/>
  <c r="M23" i="272"/>
  <c r="L24" i="272"/>
  <c r="M24" i="272" s="1"/>
  <c r="L25" i="272"/>
  <c r="M25" i="272"/>
  <c r="L26" i="272"/>
  <c r="M26" i="272"/>
  <c r="L27" i="272"/>
  <c r="M27" i="272"/>
  <c r="L28" i="272"/>
  <c r="M28" i="272"/>
  <c r="L29" i="272"/>
  <c r="M29" i="272"/>
  <c r="L30" i="272"/>
  <c r="M30" i="272"/>
  <c r="L31" i="272"/>
  <c r="M31" i="272"/>
  <c r="L32" i="272"/>
  <c r="M32" i="272" s="1"/>
  <c r="L33" i="272"/>
  <c r="M33" i="272" s="1"/>
  <c r="L34" i="272"/>
  <c r="M34" i="272" s="1"/>
  <c r="L35" i="272"/>
  <c r="M35" i="272" s="1"/>
  <c r="L36" i="272"/>
  <c r="M36" i="272" s="1"/>
  <c r="L37" i="272"/>
  <c r="M37" i="272"/>
  <c r="L19" i="273"/>
  <c r="M19" i="273" s="1"/>
  <c r="L20" i="273"/>
  <c r="M20" i="273"/>
  <c r="L21" i="273"/>
  <c r="M21" i="273" s="1"/>
  <c r="L22" i="273"/>
  <c r="M22" i="273"/>
  <c r="L23" i="273"/>
  <c r="M23" i="273" s="1"/>
  <c r="L24" i="273"/>
  <c r="M24" i="273" s="1"/>
  <c r="L25" i="273"/>
  <c r="M25" i="273" s="1"/>
  <c r="L26" i="273"/>
  <c r="M26" i="273"/>
  <c r="L27" i="273"/>
  <c r="M27" i="273" s="1"/>
  <c r="L28" i="273"/>
  <c r="M28" i="273"/>
  <c r="L29" i="273"/>
  <c r="M29" i="273"/>
  <c r="L30" i="273"/>
  <c r="M30" i="273"/>
  <c r="L31" i="273"/>
  <c r="M31" i="273" s="1"/>
  <c r="L32" i="273"/>
  <c r="M32" i="273" s="1"/>
  <c r="L33" i="273"/>
  <c r="M33" i="273"/>
  <c r="L34" i="273"/>
  <c r="M34" i="273"/>
  <c r="L35" i="273"/>
  <c r="M35" i="273" s="1"/>
  <c r="L36" i="273"/>
  <c r="M36" i="273"/>
  <c r="L37" i="273"/>
  <c r="M37" i="273" s="1"/>
  <c r="L19" i="274"/>
  <c r="M19" i="274"/>
  <c r="L20" i="274"/>
  <c r="M20" i="274"/>
  <c r="L21" i="274"/>
  <c r="M21" i="274"/>
  <c r="L22" i="274"/>
  <c r="M22" i="274"/>
  <c r="L23" i="274"/>
  <c r="M23" i="274"/>
  <c r="L24" i="274"/>
  <c r="M24" i="274" s="1"/>
  <c r="L25" i="274"/>
  <c r="M25" i="274"/>
  <c r="L26" i="274"/>
  <c r="M26" i="274"/>
  <c r="L27" i="274"/>
  <c r="M27" i="274"/>
  <c r="L28" i="274"/>
  <c r="M28" i="274" s="1"/>
  <c r="L29" i="274"/>
  <c r="M29" i="274" s="1"/>
  <c r="L30" i="274"/>
  <c r="M30" i="274" s="1"/>
  <c r="L31" i="274"/>
  <c r="M31" i="274"/>
  <c r="L32" i="274"/>
  <c r="M32" i="274"/>
  <c r="L33" i="274"/>
  <c r="M33" i="274"/>
  <c r="L34" i="274"/>
  <c r="M34" i="274"/>
  <c r="L35" i="274"/>
  <c r="M35" i="274"/>
  <c r="L36" i="274"/>
  <c r="M36" i="274"/>
  <c r="L37" i="274"/>
  <c r="M37" i="274" s="1"/>
  <c r="L19" i="275"/>
  <c r="M19" i="275"/>
  <c r="L20" i="275"/>
  <c r="M20" i="275"/>
  <c r="L21" i="275"/>
  <c r="M21" i="275"/>
  <c r="L22" i="275"/>
  <c r="M22" i="275" s="1"/>
  <c r="L23" i="275"/>
  <c r="M23" i="275"/>
  <c r="L24" i="275"/>
  <c r="M24" i="275"/>
  <c r="L25" i="275"/>
  <c r="M25" i="275" s="1"/>
  <c r="L26" i="275"/>
  <c r="M26" i="275" s="1"/>
  <c r="L27" i="275"/>
  <c r="M27" i="275" s="1"/>
  <c r="L28" i="275"/>
  <c r="M28" i="275"/>
  <c r="L29" i="275"/>
  <c r="M29" i="275"/>
  <c r="L30" i="275"/>
  <c r="M30" i="275" s="1"/>
  <c r="L31" i="275"/>
  <c r="M31" i="275"/>
  <c r="L32" i="275"/>
  <c r="M32" i="275" s="1"/>
  <c r="L33" i="275"/>
  <c r="M33" i="275"/>
  <c r="L34" i="275"/>
  <c r="M34" i="275"/>
  <c r="L35" i="275"/>
  <c r="M35" i="275"/>
  <c r="L36" i="275"/>
  <c r="M36" i="275" s="1"/>
  <c r="L37" i="275"/>
  <c r="M37" i="275" s="1"/>
  <c r="L19" i="276"/>
  <c r="M19" i="276" s="1"/>
  <c r="L20" i="276"/>
  <c r="M20" i="276"/>
  <c r="L21" i="276"/>
  <c r="M21" i="276" s="1"/>
  <c r="L22" i="276"/>
  <c r="M22" i="276" s="1"/>
  <c r="L23" i="276"/>
  <c r="M23" i="276" s="1"/>
  <c r="L24" i="276"/>
  <c r="M24" i="276" s="1"/>
  <c r="L25" i="276"/>
  <c r="M25" i="276" s="1"/>
  <c r="L26" i="276"/>
  <c r="M26" i="276"/>
  <c r="L27" i="276"/>
  <c r="M27" i="276" s="1"/>
  <c r="L28" i="276"/>
  <c r="M28" i="276" s="1"/>
  <c r="L29" i="276"/>
  <c r="M29" i="276" s="1"/>
  <c r="L30" i="276"/>
  <c r="M30" i="276"/>
  <c r="L31" i="276"/>
  <c r="M31" i="276"/>
  <c r="L32" i="276"/>
  <c r="M32" i="276" s="1"/>
  <c r="L33" i="276"/>
  <c r="M33" i="276"/>
  <c r="L34" i="276"/>
  <c r="M34" i="276" s="1"/>
  <c r="L35" i="276"/>
  <c r="M35" i="276" s="1"/>
  <c r="L36" i="276"/>
  <c r="M36" i="276" s="1"/>
  <c r="L37" i="276"/>
  <c r="M37" i="276"/>
  <c r="L19" i="277"/>
  <c r="M19" i="277"/>
  <c r="L20" i="277"/>
  <c r="M20" i="277" s="1"/>
  <c r="L21" i="277"/>
  <c r="M21" i="277"/>
  <c r="L22" i="277"/>
  <c r="M22" i="277" s="1"/>
  <c r="L23" i="277"/>
  <c r="M23" i="277"/>
  <c r="L24" i="277"/>
  <c r="M24" i="277" s="1"/>
  <c r="L25" i="277"/>
  <c r="M25" i="277"/>
  <c r="L26" i="277"/>
  <c r="M26" i="277" s="1"/>
  <c r="L27" i="277"/>
  <c r="M27" i="277"/>
  <c r="L28" i="277"/>
  <c r="M28" i="277" s="1"/>
  <c r="L29" i="277"/>
  <c r="M29" i="277"/>
  <c r="L30" i="277"/>
  <c r="M30" i="277" s="1"/>
  <c r="L31" i="277"/>
  <c r="M31" i="277"/>
  <c r="L32" i="277"/>
  <c r="M32" i="277" s="1"/>
  <c r="L33" i="277"/>
  <c r="M33" i="277"/>
  <c r="L34" i="277"/>
  <c r="M34" i="277" s="1"/>
  <c r="L35" i="277"/>
  <c r="M35" i="277"/>
  <c r="L36" i="277"/>
  <c r="M36" i="277" s="1"/>
  <c r="L37" i="277"/>
  <c r="M37" i="277" s="1"/>
  <c r="L19" i="278"/>
  <c r="M19" i="278" s="1"/>
  <c r="L20" i="278"/>
  <c r="M20" i="278" s="1"/>
  <c r="L21" i="278"/>
  <c r="M21" i="278"/>
  <c r="L22" i="278"/>
  <c r="M22" i="278"/>
  <c r="L23" i="278"/>
  <c r="M23" i="278"/>
  <c r="L24" i="278"/>
  <c r="M24" i="278" s="1"/>
  <c r="L25" i="278"/>
  <c r="M25" i="278"/>
  <c r="L26" i="278"/>
  <c r="M26" i="278"/>
  <c r="L27" i="278"/>
  <c r="M27" i="278"/>
  <c r="L28" i="278"/>
  <c r="M28" i="278" s="1"/>
  <c r="L29" i="278"/>
  <c r="M29" i="278"/>
  <c r="L30" i="278"/>
  <c r="M30" i="278"/>
  <c r="L31" i="278"/>
  <c r="M31" i="278"/>
  <c r="L32" i="278"/>
  <c r="M32" i="278" s="1"/>
  <c r="L33" i="278"/>
  <c r="M33" i="278"/>
  <c r="L34" i="278"/>
  <c r="M34" i="278"/>
  <c r="L35" i="278"/>
  <c r="M35" i="278"/>
  <c r="L36" i="278"/>
  <c r="M36" i="278" s="1"/>
  <c r="L37" i="278"/>
  <c r="M37" i="278"/>
  <c r="L19" i="279"/>
  <c r="M19" i="279" s="1"/>
  <c r="L20" i="279"/>
  <c r="M20" i="279"/>
  <c r="L21" i="279"/>
  <c r="M21" i="279"/>
  <c r="L22" i="279"/>
  <c r="M22" i="279"/>
  <c r="L23" i="279"/>
  <c r="M23" i="279" s="1"/>
  <c r="L24" i="279"/>
  <c r="M24" i="279"/>
  <c r="L25" i="279"/>
  <c r="M25" i="279" s="1"/>
  <c r="L26" i="279"/>
  <c r="M26" i="279"/>
  <c r="L27" i="279"/>
  <c r="M27" i="279" s="1"/>
  <c r="L28" i="279"/>
  <c r="M28" i="279"/>
  <c r="L29" i="279"/>
  <c r="M29" i="279"/>
  <c r="L30" i="279"/>
  <c r="M30" i="279"/>
  <c r="L31" i="279"/>
  <c r="M31" i="279" s="1"/>
  <c r="L32" i="279"/>
  <c r="M32" i="279"/>
  <c r="L33" i="279"/>
  <c r="M33" i="279" s="1"/>
  <c r="L34" i="279"/>
  <c r="M34" i="279"/>
  <c r="L35" i="279"/>
  <c r="M35" i="279" s="1"/>
  <c r="L36" i="279"/>
  <c r="M36" i="279"/>
  <c r="L37" i="279"/>
  <c r="M37" i="279"/>
  <c r="L19" i="280"/>
  <c r="M19" i="280" s="1"/>
  <c r="L20" i="280"/>
  <c r="M20" i="280"/>
  <c r="L21" i="280"/>
  <c r="M21" i="280" s="1"/>
  <c r="L22" i="280"/>
  <c r="M22" i="280"/>
  <c r="L23" i="280"/>
  <c r="M23" i="280" s="1"/>
  <c r="L24" i="280"/>
  <c r="M24" i="280"/>
  <c r="L25" i="280"/>
  <c r="M25" i="280" s="1"/>
  <c r="L26" i="280"/>
  <c r="M26" i="280" s="1"/>
  <c r="L27" i="280"/>
  <c r="M27" i="280" s="1"/>
  <c r="L28" i="280"/>
  <c r="M28" i="280"/>
  <c r="L29" i="280"/>
  <c r="M29" i="280" s="1"/>
  <c r="L30" i="280"/>
  <c r="M30" i="280"/>
  <c r="L31" i="280"/>
  <c r="M31" i="280" s="1"/>
  <c r="L32" i="280"/>
  <c r="M32" i="280"/>
  <c r="L33" i="280"/>
  <c r="M33" i="280" s="1"/>
  <c r="L34" i="280"/>
  <c r="M34" i="280" s="1"/>
  <c r="L35" i="280"/>
  <c r="M35" i="280" s="1"/>
  <c r="L36" i="280"/>
  <c r="M36" i="280"/>
  <c r="L37" i="280"/>
  <c r="M37" i="280" s="1"/>
  <c r="L19" i="281"/>
  <c r="M19" i="281"/>
  <c r="L20" i="281"/>
  <c r="M20" i="281" s="1"/>
  <c r="L21" i="281"/>
  <c r="M21" i="281" s="1"/>
  <c r="L22" i="281"/>
  <c r="M22" i="281" s="1"/>
  <c r="L23" i="281"/>
  <c r="M23" i="281"/>
  <c r="L24" i="281"/>
  <c r="M24" i="281" s="1"/>
  <c r="L25" i="281"/>
  <c r="M25" i="281"/>
  <c r="L26" i="281"/>
  <c r="M26" i="281" s="1"/>
  <c r="L27" i="281"/>
  <c r="M27" i="281"/>
  <c r="L28" i="281"/>
  <c r="M28" i="281" s="1"/>
  <c r="L29" i="281"/>
  <c r="M29" i="281" s="1"/>
  <c r="L30" i="281"/>
  <c r="M30" i="281" s="1"/>
  <c r="L31" i="281"/>
  <c r="M31" i="281"/>
  <c r="L32" i="281"/>
  <c r="M32" i="281" s="1"/>
  <c r="L33" i="281"/>
  <c r="M33" i="281" s="1"/>
  <c r="L34" i="281"/>
  <c r="M34" i="281" s="1"/>
  <c r="L35" i="281"/>
  <c r="M35" i="281" s="1"/>
  <c r="L36" i="281"/>
  <c r="M36" i="281" s="1"/>
  <c r="L37" i="281"/>
  <c r="M37" i="281"/>
  <c r="L19" i="282"/>
  <c r="M19" i="282"/>
  <c r="L20" i="282"/>
  <c r="M20" i="282" s="1"/>
  <c r="L21" i="282"/>
  <c r="M21" i="282"/>
  <c r="L22" i="282"/>
  <c r="M22" i="282"/>
  <c r="L23" i="282"/>
  <c r="M23" i="282" s="1"/>
  <c r="L24" i="282"/>
  <c r="M24" i="282"/>
  <c r="L25" i="282"/>
  <c r="M25" i="282"/>
  <c r="L26" i="282"/>
  <c r="M26" i="282"/>
  <c r="L27" i="282"/>
  <c r="M27" i="282"/>
  <c r="L28" i="282"/>
  <c r="M28" i="282"/>
  <c r="L29" i="282"/>
  <c r="M29" i="282"/>
  <c r="L30" i="282"/>
  <c r="M30" i="282" s="1"/>
  <c r="L31" i="282"/>
  <c r="M31" i="282" s="1"/>
  <c r="L32" i="282"/>
  <c r="M32" i="282" s="1"/>
  <c r="L33" i="282"/>
  <c r="M33" i="282" s="1"/>
  <c r="L34" i="282"/>
  <c r="M34" i="282"/>
  <c r="L35" i="282"/>
  <c r="M35" i="282" s="1"/>
  <c r="L36" i="282"/>
  <c r="M36" i="282"/>
  <c r="L37" i="282"/>
  <c r="M37" i="282"/>
  <c r="L19" i="283"/>
  <c r="M19" i="283"/>
  <c r="L20" i="283"/>
  <c r="M20" i="283" s="1"/>
  <c r="L21" i="283"/>
  <c r="M21" i="283"/>
  <c r="L22" i="283"/>
  <c r="M22" i="283" s="1"/>
  <c r="L23" i="283"/>
  <c r="M23" i="283"/>
  <c r="L24" i="283"/>
  <c r="M24" i="283"/>
  <c r="L25" i="283"/>
  <c r="M25" i="283" s="1"/>
  <c r="L26" i="283"/>
  <c r="M26" i="283" s="1"/>
  <c r="L27" i="283"/>
  <c r="M27" i="283"/>
  <c r="L28" i="283"/>
  <c r="M28" i="283"/>
  <c r="L29" i="283"/>
  <c r="M29" i="283"/>
  <c r="L30" i="283"/>
  <c r="M30" i="283" s="1"/>
  <c r="L31" i="283"/>
  <c r="M31" i="283"/>
  <c r="L32" i="283"/>
  <c r="M32" i="283"/>
  <c r="L33" i="283"/>
  <c r="M33" i="283"/>
  <c r="L34" i="283"/>
  <c r="M34" i="283" s="1"/>
  <c r="L35" i="283"/>
  <c r="M35" i="283"/>
  <c r="L36" i="283"/>
  <c r="M36" i="283"/>
  <c r="L37" i="283"/>
  <c r="M37" i="283" s="1"/>
  <c r="L19" i="284"/>
  <c r="M19" i="284" s="1"/>
  <c r="L20" i="284"/>
  <c r="M20" i="284" s="1"/>
  <c r="L21" i="284"/>
  <c r="M21" i="284"/>
  <c r="L22" i="284"/>
  <c r="M22" i="284"/>
  <c r="L23" i="284"/>
  <c r="M23" i="284" s="1"/>
  <c r="L24" i="284"/>
  <c r="M24" i="284" s="1"/>
  <c r="L25" i="284"/>
  <c r="M25" i="284"/>
  <c r="L26" i="284"/>
  <c r="M26" i="284"/>
  <c r="L27" i="284"/>
  <c r="M27" i="284" s="1"/>
  <c r="L28" i="284"/>
  <c r="M28" i="284" s="1"/>
  <c r="L29" i="284"/>
  <c r="M29" i="284" s="1"/>
  <c r="L30" i="284"/>
  <c r="M30" i="284"/>
  <c r="L31" i="284"/>
  <c r="M31" i="284"/>
  <c r="L32" i="284"/>
  <c r="M32" i="284"/>
  <c r="L33" i="284"/>
  <c r="M33" i="284" s="1"/>
  <c r="L34" i="284"/>
  <c r="M34" i="284" s="1"/>
  <c r="L35" i="284"/>
  <c r="M35" i="284"/>
  <c r="L36" i="284"/>
  <c r="M36" i="284"/>
  <c r="L37" i="284"/>
  <c r="M37" i="284" s="1"/>
  <c r="L19" i="285"/>
  <c r="M19" i="285" s="1"/>
  <c r="L20" i="285"/>
  <c r="M20" i="285"/>
  <c r="L21" i="285"/>
  <c r="M21" i="285" s="1"/>
  <c r="L22" i="285"/>
  <c r="M22" i="285" s="1"/>
  <c r="L23" i="285"/>
  <c r="M23" i="285" s="1"/>
  <c r="L24" i="285"/>
  <c r="M24" i="285"/>
  <c r="L25" i="285"/>
  <c r="M25" i="285" s="1"/>
  <c r="L26" i="285"/>
  <c r="M26" i="285" s="1"/>
  <c r="L27" i="285"/>
  <c r="M27" i="285" s="1"/>
  <c r="L28" i="285"/>
  <c r="M28" i="285"/>
  <c r="L29" i="285"/>
  <c r="M29" i="285"/>
  <c r="L30" i="285"/>
  <c r="M30" i="285" s="1"/>
  <c r="L31" i="285"/>
  <c r="M31" i="285"/>
  <c r="L32" i="285"/>
  <c r="M32" i="285"/>
  <c r="L33" i="285"/>
  <c r="M33" i="285"/>
  <c r="L34" i="285"/>
  <c r="M34" i="285" s="1"/>
  <c r="L35" i="285"/>
  <c r="M35" i="285"/>
  <c r="L36" i="285"/>
  <c r="M36" i="285"/>
  <c r="L37" i="285"/>
  <c r="M37" i="285" s="1"/>
  <c r="L19" i="286"/>
  <c r="M19" i="286"/>
  <c r="L20" i="286"/>
  <c r="M20" i="286"/>
  <c r="L21" i="286"/>
  <c r="M21" i="286" s="1"/>
  <c r="L22" i="286"/>
  <c r="M22" i="286"/>
  <c r="L23" i="286"/>
  <c r="M23" i="286" s="1"/>
  <c r="L24" i="286"/>
  <c r="M24" i="286" s="1"/>
  <c r="L25" i="286"/>
  <c r="M25" i="286" s="1"/>
  <c r="L26" i="286"/>
  <c r="M26" i="286"/>
  <c r="L27" i="286"/>
  <c r="M27" i="286"/>
  <c r="L28" i="286"/>
  <c r="M28" i="286" s="1"/>
  <c r="L29" i="286"/>
  <c r="M29" i="286" s="1"/>
  <c r="L30" i="286"/>
  <c r="M30" i="286"/>
  <c r="L31" i="286"/>
  <c r="M31" i="286"/>
  <c r="L32" i="286"/>
  <c r="M32" i="286" s="1"/>
  <c r="L33" i="286"/>
  <c r="M33" i="286" s="1"/>
  <c r="L34" i="286"/>
  <c r="M34" i="286"/>
  <c r="L35" i="286"/>
  <c r="M35" i="286" s="1"/>
  <c r="L36" i="286"/>
  <c r="M36" i="286"/>
  <c r="L37" i="286"/>
  <c r="M37" i="286" s="1"/>
  <c r="L19" i="287"/>
  <c r="M19" i="287" s="1"/>
  <c r="L20" i="287"/>
  <c r="M20" i="287" s="1"/>
  <c r="L21" i="287"/>
  <c r="M21" i="287"/>
  <c r="L22" i="287"/>
  <c r="M22" i="287"/>
  <c r="L23" i="287"/>
  <c r="M23" i="287" s="1"/>
  <c r="L24" i="287"/>
  <c r="M24" i="287" s="1"/>
  <c r="L25" i="287"/>
  <c r="M25" i="287" s="1"/>
  <c r="L26" i="287"/>
  <c r="M26" i="287" s="1"/>
  <c r="L27" i="287"/>
  <c r="M27" i="287" s="1"/>
  <c r="L28" i="287"/>
  <c r="M28" i="287"/>
  <c r="L29" i="287"/>
  <c r="M29" i="287"/>
  <c r="L30" i="287"/>
  <c r="M30" i="287"/>
  <c r="L31" i="287"/>
  <c r="M31" i="287" s="1"/>
  <c r="L32" i="287"/>
  <c r="M32" i="287" s="1"/>
  <c r="L33" i="287"/>
  <c r="M33" i="287" s="1"/>
  <c r="L34" i="287"/>
  <c r="M34" i="287"/>
  <c r="L35" i="287"/>
  <c r="M35" i="287" s="1"/>
  <c r="L36" i="287"/>
  <c r="M36" i="287"/>
  <c r="L37" i="287"/>
  <c r="M37" i="287" s="1"/>
  <c r="L19" i="288"/>
  <c r="M19" i="288"/>
  <c r="L20" i="288"/>
  <c r="M20" i="288" s="1"/>
  <c r="L21" i="288"/>
  <c r="M21" i="288" s="1"/>
  <c r="L22" i="288"/>
  <c r="M22" i="288"/>
  <c r="L23" i="288"/>
  <c r="M23" i="288"/>
  <c r="L24" i="288"/>
  <c r="M24" i="288"/>
  <c r="L25" i="288"/>
  <c r="M25" i="288"/>
  <c r="L26" i="288"/>
  <c r="M26" i="288"/>
  <c r="L27" i="288"/>
  <c r="M27" i="288" s="1"/>
  <c r="L28" i="288"/>
  <c r="M28" i="288" s="1"/>
  <c r="L29" i="288"/>
  <c r="M29" i="288"/>
  <c r="L30" i="288"/>
  <c r="M30" i="288"/>
  <c r="L31" i="288"/>
  <c r="M31" i="288" s="1"/>
  <c r="L32" i="288"/>
  <c r="M32" i="288" s="1"/>
  <c r="L33" i="288"/>
  <c r="M33" i="288"/>
  <c r="L34" i="288"/>
  <c r="M34" i="288"/>
  <c r="L35" i="288"/>
  <c r="M35" i="288" s="1"/>
  <c r="L36" i="288"/>
  <c r="M36" i="288" s="1"/>
  <c r="L37" i="288"/>
  <c r="M37" i="288"/>
  <c r="L19" i="289"/>
  <c r="M19" i="289" s="1"/>
  <c r="L20" i="289"/>
  <c r="M20" i="289"/>
  <c r="L21" i="289"/>
  <c r="M21" i="289"/>
  <c r="L22" i="289"/>
  <c r="M22" i="289"/>
  <c r="L23" i="289"/>
  <c r="M23" i="289"/>
  <c r="L24" i="289"/>
  <c r="M24" i="289"/>
  <c r="L25" i="289"/>
  <c r="M25" i="289"/>
  <c r="L26" i="289"/>
  <c r="M26" i="289"/>
  <c r="L27" i="289"/>
  <c r="M27" i="289" s="1"/>
  <c r="L28" i="289"/>
  <c r="M28" i="289" s="1"/>
  <c r="L29" i="289"/>
  <c r="M29" i="289"/>
  <c r="L30" i="289"/>
  <c r="M30" i="289" s="1"/>
  <c r="L31" i="289"/>
  <c r="M31" i="289" s="1"/>
  <c r="L32" i="289"/>
  <c r="M32" i="289" s="1"/>
  <c r="L33" i="289"/>
  <c r="M33" i="289" s="1"/>
  <c r="L34" i="289"/>
  <c r="M34" i="289" s="1"/>
  <c r="L35" i="289"/>
  <c r="M35" i="289" s="1"/>
  <c r="L36" i="289"/>
  <c r="M36" i="289"/>
  <c r="L37" i="289"/>
  <c r="M37" i="289" s="1"/>
  <c r="L19" i="290"/>
  <c r="M19" i="290" s="1"/>
  <c r="L20" i="290"/>
  <c r="M20" i="290" s="1"/>
  <c r="L21" i="290"/>
  <c r="M21" i="290"/>
  <c r="L22" i="290"/>
  <c r="M22" i="290" s="1"/>
  <c r="L23" i="290"/>
  <c r="M23" i="290"/>
  <c r="L24" i="290"/>
  <c r="M24" i="290" s="1"/>
  <c r="L25" i="290"/>
  <c r="M25" i="290"/>
  <c r="L26" i="290"/>
  <c r="M26" i="290" s="1"/>
  <c r="L27" i="290"/>
  <c r="M27" i="290"/>
  <c r="L28" i="290"/>
  <c r="M28" i="290" s="1"/>
  <c r="L29" i="290"/>
  <c r="M29" i="290"/>
  <c r="L30" i="290"/>
  <c r="M30" i="290" s="1"/>
  <c r="L31" i="290"/>
  <c r="M31" i="290" s="1"/>
  <c r="L32" i="290"/>
  <c r="M32" i="290" s="1"/>
  <c r="L33" i="290"/>
  <c r="M33" i="290"/>
  <c r="L34" i="290"/>
  <c r="M34" i="290" s="1"/>
  <c r="L35" i="290"/>
  <c r="M35" i="290"/>
  <c r="L36" i="290"/>
  <c r="M36" i="290" s="1"/>
  <c r="L37" i="290"/>
  <c r="M37" i="290"/>
  <c r="L19" i="263"/>
  <c r="M19" i="263" s="1"/>
  <c r="L20" i="263"/>
  <c r="M20" i="263"/>
  <c r="L21" i="263"/>
  <c r="M21" i="263"/>
  <c r="L22" i="263"/>
  <c r="M22" i="263" s="1"/>
  <c r="L23" i="263"/>
  <c r="M23" i="263" s="1"/>
  <c r="L24" i="263"/>
  <c r="M24" i="263"/>
  <c r="L25" i="263"/>
  <c r="M25" i="263"/>
  <c r="L26" i="263"/>
  <c r="M26" i="263" s="1"/>
  <c r="L27" i="263"/>
  <c r="M27" i="263" s="1"/>
  <c r="L28" i="263"/>
  <c r="M28" i="263"/>
  <c r="L29" i="263"/>
  <c r="M29" i="263"/>
  <c r="L30" i="263"/>
  <c r="M30" i="263" s="1"/>
  <c r="L31" i="263"/>
  <c r="M31" i="263" s="1"/>
  <c r="L32" i="263"/>
  <c r="M32" i="263"/>
  <c r="L33" i="263"/>
  <c r="M33" i="263"/>
  <c r="L34" i="263"/>
  <c r="M34" i="263" s="1"/>
  <c r="L35" i="263"/>
  <c r="M35" i="263" s="1"/>
  <c r="L36" i="263"/>
  <c r="M36" i="263"/>
  <c r="L37" i="263"/>
  <c r="M37" i="263"/>
  <c r="N13" i="264"/>
  <c r="N11" i="264"/>
  <c r="R4" i="264" s="1"/>
  <c r="N10" i="264"/>
  <c r="R3" i="264" s="1"/>
  <c r="R1" i="264" s="1"/>
  <c r="L18" i="264" s="1"/>
  <c r="M18" i="264" s="1"/>
  <c r="N9" i="264"/>
  <c r="R2" i="264" s="1"/>
  <c r="N13" i="265"/>
  <c r="N11" i="265"/>
  <c r="N10" i="265"/>
  <c r="N9" i="265"/>
  <c r="R2" i="265" s="1"/>
  <c r="R4" i="265"/>
  <c r="R3" i="265"/>
  <c r="R1" i="265" s="1"/>
  <c r="L18" i="265" s="1"/>
  <c r="M18" i="265" s="1"/>
  <c r="N13" i="266"/>
  <c r="N11" i="266"/>
  <c r="R4" i="266" s="1"/>
  <c r="N10" i="266"/>
  <c r="N9" i="266"/>
  <c r="R3" i="266"/>
  <c r="R2" i="266"/>
  <c r="R1" i="266"/>
  <c r="L18" i="266" s="1"/>
  <c r="M18" i="266" s="1"/>
  <c r="N13" i="267"/>
  <c r="N11" i="267"/>
  <c r="R4" i="267" s="1"/>
  <c r="N10" i="267"/>
  <c r="R3" i="267" s="1"/>
  <c r="R1" i="267" s="1"/>
  <c r="L18" i="267" s="1"/>
  <c r="M18" i="267" s="1"/>
  <c r="N9" i="267"/>
  <c r="R2" i="267" s="1"/>
  <c r="N13" i="268"/>
  <c r="N11" i="268"/>
  <c r="R4" i="268" s="1"/>
  <c r="N10" i="268"/>
  <c r="R3" i="268" s="1"/>
  <c r="R1" i="268" s="1"/>
  <c r="L18" i="268" s="1"/>
  <c r="M18" i="268" s="1"/>
  <c r="N9" i="268"/>
  <c r="R2" i="268" s="1"/>
  <c r="N13" i="269"/>
  <c r="N11" i="269"/>
  <c r="N10" i="269"/>
  <c r="N9" i="269"/>
  <c r="R2" i="269" s="1"/>
  <c r="R4" i="269"/>
  <c r="R3" i="269"/>
  <c r="R1" i="269" s="1"/>
  <c r="L18" i="269" s="1"/>
  <c r="M18" i="269" s="1"/>
  <c r="L18" i="270"/>
  <c r="M18" i="270" s="1"/>
  <c r="N13" i="270"/>
  <c r="N11" i="270"/>
  <c r="R4" i="270" s="1"/>
  <c r="N10" i="270"/>
  <c r="N9" i="270"/>
  <c r="R2" i="270" s="1"/>
  <c r="R3" i="270"/>
  <c r="R1" i="270"/>
  <c r="N13" i="271"/>
  <c r="N11" i="271"/>
  <c r="N10" i="271"/>
  <c r="N9" i="271"/>
  <c r="R2" i="271" s="1"/>
  <c r="R4" i="271"/>
  <c r="R3" i="271"/>
  <c r="R1" i="271"/>
  <c r="L18" i="271" s="1"/>
  <c r="M18" i="271" s="1"/>
  <c r="N13" i="272"/>
  <c r="N11" i="272"/>
  <c r="R4" i="272" s="1"/>
  <c r="N10" i="272"/>
  <c r="R3" i="272" s="1"/>
  <c r="R1" i="272" s="1"/>
  <c r="L18" i="272" s="1"/>
  <c r="M18" i="272" s="1"/>
  <c r="N9" i="272"/>
  <c r="R2" i="272" s="1"/>
  <c r="L18" i="273"/>
  <c r="M18" i="273" s="1"/>
  <c r="N13" i="273"/>
  <c r="N11" i="273"/>
  <c r="N10" i="273"/>
  <c r="N9" i="273"/>
  <c r="R2" i="273" s="1"/>
  <c r="R4" i="273"/>
  <c r="R3" i="273"/>
  <c r="R1" i="273"/>
  <c r="L18" i="274"/>
  <c r="M18" i="274" s="1"/>
  <c r="N13" i="274"/>
  <c r="N11" i="274"/>
  <c r="R4" i="274" s="1"/>
  <c r="N10" i="274"/>
  <c r="N9" i="274"/>
  <c r="R2" i="274" s="1"/>
  <c r="R3" i="274"/>
  <c r="R1" i="274"/>
  <c r="N13" i="275"/>
  <c r="N11" i="275"/>
  <c r="N10" i="275"/>
  <c r="N9" i="275"/>
  <c r="R2" i="275" s="1"/>
  <c r="R4" i="275"/>
  <c r="R3" i="275"/>
  <c r="R1" i="275"/>
  <c r="L18" i="275" s="1"/>
  <c r="M18" i="275" s="1"/>
  <c r="N13" i="276"/>
  <c r="N11" i="276"/>
  <c r="R4" i="276" s="1"/>
  <c r="N10" i="276"/>
  <c r="R3" i="276" s="1"/>
  <c r="R1" i="276" s="1"/>
  <c r="L18" i="276" s="1"/>
  <c r="M18" i="276" s="1"/>
  <c r="N9" i="276"/>
  <c r="R2" i="276" s="1"/>
  <c r="N13" i="277"/>
  <c r="N11" i="277"/>
  <c r="N10" i="277"/>
  <c r="N9" i="277"/>
  <c r="R2" i="277" s="1"/>
  <c r="R4" i="277"/>
  <c r="R3" i="277"/>
  <c r="R1" i="277" s="1"/>
  <c r="L18" i="277" s="1"/>
  <c r="M18" i="277" s="1"/>
  <c r="N13" i="278"/>
  <c r="N11" i="278"/>
  <c r="R4" i="278" s="1"/>
  <c r="N10" i="278"/>
  <c r="N9" i="278"/>
  <c r="R2" i="278" s="1"/>
  <c r="R3" i="278"/>
  <c r="R1" i="278" s="1"/>
  <c r="L18" i="278" s="1"/>
  <c r="M18" i="278" s="1"/>
  <c r="N13" i="279"/>
  <c r="N11" i="279"/>
  <c r="R4" i="279" s="1"/>
  <c r="N10" i="279"/>
  <c r="N9" i="279"/>
  <c r="R2" i="279" s="1"/>
  <c r="R3" i="279"/>
  <c r="R1" i="279"/>
  <c r="L18" i="279" s="1"/>
  <c r="M18" i="279" s="1"/>
  <c r="N13" i="280"/>
  <c r="N11" i="280"/>
  <c r="N10" i="280"/>
  <c r="R3" i="280" s="1"/>
  <c r="R1" i="280" s="1"/>
  <c r="L18" i="280" s="1"/>
  <c r="M18" i="280" s="1"/>
  <c r="N9" i="280"/>
  <c r="R2" i="280" s="1"/>
  <c r="R4" i="280"/>
  <c r="N13" i="281"/>
  <c r="N11" i="281"/>
  <c r="N10" i="281"/>
  <c r="N9" i="281"/>
  <c r="R2" i="281" s="1"/>
  <c r="R4" i="281"/>
  <c r="R3" i="281"/>
  <c r="R1" i="281" s="1"/>
  <c r="L18" i="281" s="1"/>
  <c r="M18" i="281" s="1"/>
  <c r="L18" i="282"/>
  <c r="M18" i="282" s="1"/>
  <c r="N13" i="282"/>
  <c r="N11" i="282"/>
  <c r="R4" i="282" s="1"/>
  <c r="N10" i="282"/>
  <c r="N9" i="282"/>
  <c r="R2" i="282" s="1"/>
  <c r="R3" i="282"/>
  <c r="R1" i="282"/>
  <c r="N13" i="283"/>
  <c r="N11" i="283"/>
  <c r="R4" i="283" s="1"/>
  <c r="N10" i="283"/>
  <c r="R3" i="283" s="1"/>
  <c r="R1" i="283" s="1"/>
  <c r="L18" i="283" s="1"/>
  <c r="M18" i="283" s="1"/>
  <c r="N9" i="283"/>
  <c r="R2" i="283" s="1"/>
  <c r="N13" i="284"/>
  <c r="N11" i="284"/>
  <c r="N10" i="284"/>
  <c r="N9" i="284"/>
  <c r="R2" i="284" s="1"/>
  <c r="R4" i="284"/>
  <c r="R3" i="284"/>
  <c r="R1" i="284"/>
  <c r="L18" i="284" s="1"/>
  <c r="M18" i="284" s="1"/>
  <c r="N13" i="285"/>
  <c r="N11" i="285"/>
  <c r="R4" i="285" s="1"/>
  <c r="N10" i="285"/>
  <c r="N9" i="285"/>
  <c r="R2" i="285" s="1"/>
  <c r="R3" i="285"/>
  <c r="R1" i="285" s="1"/>
  <c r="L18" i="285" s="1"/>
  <c r="M18" i="285" s="1"/>
  <c r="L18" i="286"/>
  <c r="M18" i="286" s="1"/>
  <c r="N13" i="286"/>
  <c r="N11" i="286"/>
  <c r="R4" i="286" s="1"/>
  <c r="N10" i="286"/>
  <c r="N9" i="286"/>
  <c r="R3" i="286"/>
  <c r="R2" i="286"/>
  <c r="R1" i="286"/>
  <c r="N13" i="287"/>
  <c r="N11" i="287"/>
  <c r="N10" i="287"/>
  <c r="R3" i="287" s="1"/>
  <c r="R1" i="287" s="1"/>
  <c r="L18" i="287" s="1"/>
  <c r="M18" i="287" s="1"/>
  <c r="N9" i="287"/>
  <c r="R2" i="287" s="1"/>
  <c r="R4" i="287"/>
  <c r="N13" i="288"/>
  <c r="N11" i="288"/>
  <c r="N10" i="288"/>
  <c r="N9" i="288"/>
  <c r="R2" i="288" s="1"/>
  <c r="R4" i="288"/>
  <c r="R3" i="288"/>
  <c r="R1" i="288"/>
  <c r="L18" i="288" s="1"/>
  <c r="M18" i="288" s="1"/>
  <c r="N13" i="289"/>
  <c r="N11" i="289"/>
  <c r="R4" i="289" s="1"/>
  <c r="N10" i="289"/>
  <c r="N9" i="289"/>
  <c r="R2" i="289" s="1"/>
  <c r="R3" i="289"/>
  <c r="R1" i="289" s="1"/>
  <c r="L18" i="289" s="1"/>
  <c r="M18" i="289" s="1"/>
  <c r="L18" i="290"/>
  <c r="M18" i="290" s="1"/>
  <c r="N13" i="290"/>
  <c r="N11" i="290"/>
  <c r="R4" i="290" s="1"/>
  <c r="N10" i="290"/>
  <c r="N9" i="290"/>
  <c r="R3" i="290"/>
  <c r="R2" i="290"/>
  <c r="R1" i="290"/>
  <c r="N13" i="263"/>
  <c r="N11" i="263"/>
  <c r="N10" i="263"/>
  <c r="R3" i="263" s="1"/>
  <c r="R1" i="263" s="1"/>
  <c r="L18" i="263" s="1"/>
  <c r="M18" i="263" s="1"/>
  <c r="N9" i="263"/>
  <c r="R2" i="263" s="1"/>
  <c r="R4" i="263"/>
  <c r="AT67" i="291"/>
  <c r="AN67" i="291"/>
  <c r="AH67" i="291"/>
  <c r="U67" i="291"/>
  <c r="O67" i="291"/>
  <c r="I67" i="291"/>
  <c r="AT49" i="291"/>
  <c r="AN49" i="291"/>
  <c r="AH49" i="291"/>
  <c r="U49" i="291"/>
  <c r="O49" i="291"/>
  <c r="I49" i="291"/>
  <c r="AT40" i="291"/>
  <c r="AN40" i="291"/>
  <c r="AH40" i="291"/>
  <c r="U40" i="291"/>
  <c r="O40" i="291"/>
  <c r="I40" i="291"/>
  <c r="AT31" i="291"/>
  <c r="AN31" i="291"/>
  <c r="AH31" i="291"/>
  <c r="U31" i="291"/>
  <c r="O31" i="291"/>
  <c r="I31" i="291"/>
  <c r="AT22" i="291"/>
  <c r="AN22" i="291"/>
  <c r="AH22" i="291"/>
  <c r="U22" i="291"/>
  <c r="O22" i="291"/>
  <c r="I22" i="291"/>
  <c r="AN13" i="291"/>
  <c r="AH13" i="291"/>
  <c r="O13" i="291"/>
  <c r="I13" i="291"/>
  <c r="AT13" i="291"/>
  <c r="U13" i="291"/>
  <c r="AC3" i="291"/>
  <c r="AB3" i="291"/>
  <c r="AA3" i="291"/>
  <c r="F29" i="291" a="1"/>
  <c r="D38" i="291" a="1"/>
  <c r="G11" i="291" a="1"/>
  <c r="D28" i="291" a="1"/>
  <c r="C63" i="291" a="1"/>
  <c r="D4" i="291" a="1"/>
  <c r="G37" i="291" a="1"/>
  <c r="E12" i="291" a="1"/>
  <c r="S30" i="291" a="1"/>
  <c r="S57" i="291" a="1"/>
  <c r="B18" i="291" a="1"/>
  <c r="G54" i="291" a="1"/>
  <c r="M55" i="291" a="1"/>
  <c r="G10" i="291" a="1"/>
  <c r="F21" i="291" a="1"/>
  <c r="M56" i="291" a="1"/>
  <c r="B29" i="291" a="1"/>
  <c r="F55" i="291" a="1"/>
  <c r="S65" i="291" a="1"/>
  <c r="C37" i="291" a="1"/>
  <c r="S28" i="291" a="1"/>
  <c r="B21" i="291" a="1"/>
  <c r="G28" i="291" a="1"/>
  <c r="C36" i="291" a="1"/>
  <c r="B39" i="291" a="1"/>
  <c r="B54" i="291" a="1"/>
  <c r="S56" i="291" a="1"/>
  <c r="D39" i="291" a="1"/>
  <c r="E4" i="291" a="1"/>
  <c r="M9" i="291" a="1"/>
  <c r="B55" i="291" a="1"/>
  <c r="M30" i="291" a="1"/>
  <c r="C30" i="291" a="1"/>
  <c r="D64" i="291" a="1"/>
  <c r="B28" i="291" a="1"/>
  <c r="E66" i="291" a="1"/>
  <c r="F36" i="291" a="1"/>
  <c r="M48" i="291" a="1"/>
  <c r="E64" i="291" a="1"/>
  <c r="S66" i="291" a="1"/>
  <c r="F3" i="291" a="1"/>
  <c r="B20" i="291" a="1"/>
  <c r="D47" i="291" a="1"/>
  <c r="M39" i="291" a="1"/>
  <c r="S48" i="291" a="1"/>
  <c r="M11" i="291" a="1"/>
  <c r="S21" i="291" a="1"/>
  <c r="C57" i="291" a="1"/>
  <c r="M18" i="291" a="1"/>
  <c r="F56" i="291" a="1"/>
  <c r="B38" i="291" a="1"/>
  <c r="M20" i="291" a="1"/>
  <c r="M36" i="291" a="1"/>
  <c r="C28" i="291" a="1"/>
  <c r="D48" i="291" a="1"/>
  <c r="B65" i="291" a="1"/>
  <c r="C18" i="291" a="1"/>
  <c r="F45" i="291" a="1"/>
  <c r="F65" i="291" a="1"/>
  <c r="E21" i="291" a="1"/>
  <c r="S29" i="291" a="1"/>
  <c r="E45" i="291" a="1"/>
  <c r="M27" i="291" a="1"/>
  <c r="S54" i="291" a="1"/>
  <c r="E28" i="291" a="1"/>
  <c r="B19" i="291" a="1"/>
  <c r="G64" i="291" a="1"/>
  <c r="E56" i="291" a="1"/>
  <c r="M37" i="291" a="1"/>
  <c r="G48" i="291" a="1"/>
  <c r="F48" i="291" a="1"/>
  <c r="B30" i="291" a="1"/>
  <c r="B11" i="291" a="1"/>
  <c r="B27" i="291" a="1"/>
  <c r="E48" i="291" a="1"/>
  <c r="F63" i="291" a="1"/>
  <c r="D56" i="291" a="1"/>
  <c r="E38" i="291" a="1"/>
  <c r="C47" i="291" a="1"/>
  <c r="S18" i="291" a="1"/>
  <c r="M29" i="291" a="1"/>
  <c r="E27" i="291" a="1"/>
  <c r="F19" i="291" a="1"/>
  <c r="C12" i="291" a="1"/>
  <c r="S46" i="291" a="1"/>
  <c r="F9" i="291" a="1"/>
  <c r="M28" i="291" a="1"/>
  <c r="F12" i="291" a="1"/>
  <c r="B4" i="291" a="1"/>
  <c r="B9" i="291" a="1"/>
  <c r="E63" i="291" a="1"/>
  <c r="G36" i="291" a="1"/>
  <c r="C21" i="291" a="1"/>
  <c r="M38" i="291" a="1"/>
  <c r="C20" i="291" a="1"/>
  <c r="D10" i="291" a="1"/>
  <c r="S63" i="291" a="1"/>
  <c r="S10" i="291" a="1"/>
  <c r="F28" i="291" a="1"/>
  <c r="D27" i="291" a="1"/>
  <c r="D19" i="291" a="1"/>
  <c r="S37" i="291" a="1"/>
  <c r="F11" i="291" a="1"/>
  <c r="S64" i="291" a="1"/>
  <c r="B48" i="291" a="1"/>
  <c r="F4" i="291" a="1"/>
  <c r="F10" i="291" a="1"/>
  <c r="C19" i="291" a="1"/>
  <c r="F20" i="291" a="1"/>
  <c r="S47" i="291" a="1"/>
  <c r="E19" i="291" a="1"/>
  <c r="D46" i="291" a="1"/>
  <c r="D29" i="291" a="1"/>
  <c r="B46" i="291" a="1"/>
  <c r="M54" i="291" a="1"/>
  <c r="E20" i="291" a="1"/>
  <c r="M66" i="291" a="1"/>
  <c r="D63" i="291" a="1"/>
  <c r="D30" i="291" a="1"/>
  <c r="G29" i="291" a="1"/>
  <c r="C66" i="291" a="1"/>
  <c r="G21" i="291" a="1"/>
  <c r="F30" i="291" a="1"/>
  <c r="E55" i="291" a="1"/>
  <c r="C48" i="291" a="1"/>
  <c r="C4" i="291" a="1"/>
  <c r="G19" i="291" a="1"/>
  <c r="M57" i="291" a="1"/>
  <c r="G38" i="291" a="1"/>
  <c r="E54" i="291" a="1"/>
  <c r="B64" i="291" a="1"/>
  <c r="B66" i="291" a="1"/>
  <c r="C39" i="291" a="1"/>
  <c r="E37" i="291" a="1"/>
  <c r="B45" i="291" a="1"/>
  <c r="C65" i="291" a="1"/>
  <c r="B57" i="291" a="1"/>
  <c r="C56" i="291" a="1"/>
  <c r="G12" i="291" a="1"/>
  <c r="F38" i="291" a="1"/>
  <c r="M19" i="291" a="1"/>
  <c r="S20" i="291" a="1"/>
  <c r="E11" i="291" a="1"/>
  <c r="D65" i="291" a="1"/>
  <c r="G47" i="291" a="1"/>
  <c r="E18" i="291" a="1"/>
  <c r="E39" i="291" a="1"/>
  <c r="M64" i="291" a="1"/>
  <c r="M21" i="291" a="1"/>
  <c r="E65" i="291" a="1"/>
  <c r="D45" i="291" a="1"/>
  <c r="D11" i="291" a="1"/>
  <c r="F18" i="291" a="1"/>
  <c r="G66" i="291" a="1"/>
  <c r="F37" i="291" a="1"/>
  <c r="C46" i="291" a="1"/>
  <c r="S12" i="291" a="1"/>
  <c r="S39" i="291" a="1"/>
  <c r="F47" i="291" a="1"/>
  <c r="C27" i="291" a="1"/>
  <c r="G27" i="291" a="1"/>
  <c r="S27" i="291" a="1"/>
  <c r="C11" i="291" a="1"/>
  <c r="D36" i="291" a="1"/>
  <c r="F39" i="291" a="1"/>
  <c r="B63" i="291" a="1"/>
  <c r="G9" i="291" a="1"/>
  <c r="D9" i="291" a="1"/>
  <c r="M10" i="291" a="1"/>
  <c r="C29" i="291" a="1"/>
  <c r="G46" i="291" a="1"/>
  <c r="G63" i="291" a="1"/>
  <c r="E30" i="291" a="1"/>
  <c r="S38" i="291" a="1"/>
  <c r="G55" i="291" a="1"/>
  <c r="B56" i="291" a="1"/>
  <c r="D37" i="291" a="1"/>
  <c r="S36" i="291" a="1"/>
  <c r="E57" i="291" a="1"/>
  <c r="S19" i="291" a="1"/>
  <c r="B36" i="291" a="1"/>
  <c r="F57" i="291" a="1"/>
  <c r="B37" i="291" a="1"/>
  <c r="D18" i="291" a="1"/>
  <c r="G65" i="291" a="1"/>
  <c r="F54" i="291" a="1"/>
  <c r="G45" i="291" a="1"/>
  <c r="G20" i="291" a="1"/>
  <c r="G30" i="291" a="1"/>
  <c r="E29" i="291" a="1"/>
  <c r="M46" i="291" a="1"/>
  <c r="M47" i="291" a="1"/>
  <c r="D21" i="291" a="1"/>
  <c r="G39" i="291" a="1"/>
  <c r="S55" i="291" a="1"/>
  <c r="C45" i="291" a="1"/>
  <c r="M65" i="291" a="1"/>
  <c r="B3" i="291" a="1"/>
  <c r="D3" i="291" a="1"/>
  <c r="E36" i="291" a="1"/>
  <c r="E10" i="291" a="1"/>
  <c r="B47" i="291" a="1"/>
  <c r="E9" i="291" a="1"/>
  <c r="F66" i="291" a="1"/>
  <c r="C54" i="291" a="1"/>
  <c r="S11" i="291" a="1"/>
  <c r="D57" i="291" a="1"/>
  <c r="M12" i="291" a="1"/>
  <c r="D12" i="291" a="1"/>
  <c r="S45" i="291" a="1"/>
  <c r="D55" i="291" a="1"/>
  <c r="F27" i="291" a="1"/>
  <c r="E46" i="291" a="1"/>
  <c r="D66" i="291" a="1"/>
  <c r="C9" i="291" a="1"/>
  <c r="E47" i="291" a="1"/>
  <c r="M63" i="291" a="1"/>
  <c r="C55" i="291" a="1"/>
  <c r="G18" i="291" a="1"/>
  <c r="C3" i="291" a="1"/>
  <c r="S9" i="291" a="1"/>
  <c r="G57" i="291" a="1"/>
  <c r="M45" i="291" a="1"/>
  <c r="F64" i="291" a="1"/>
  <c r="D54" i="291" a="1"/>
  <c r="G56" i="291" a="1"/>
  <c r="B10" i="291" a="1"/>
  <c r="B12" i="291" a="1"/>
  <c r="E3" i="291" a="1"/>
  <c r="C64" i="291" a="1"/>
  <c r="F46" i="291" a="1"/>
  <c r="C10" i="291" a="1"/>
  <c r="C38" i="291" a="1"/>
  <c r="D20" i="291" a="1"/>
  <c r="B12" i="291" l="1"/>
  <c r="E20" i="291"/>
  <c r="D36" i="291"/>
  <c r="F20" i="291"/>
  <c r="C10" i="291"/>
  <c r="D10" i="291"/>
  <c r="D12" i="291"/>
  <c r="G18" i="291"/>
  <c r="C19" i="291"/>
  <c r="G20" i="291"/>
  <c r="H20" i="291" s="1"/>
  <c r="M27" i="291"/>
  <c r="N27" i="291" s="1"/>
  <c r="G64" i="291"/>
  <c r="H64" i="291" s="1"/>
  <c r="S29" i="291"/>
  <c r="T29" i="291" s="1"/>
  <c r="F18" i="291"/>
  <c r="B3" i="291"/>
  <c r="E28" i="291"/>
  <c r="D38" i="291"/>
  <c r="S18" i="291"/>
  <c r="E12" i="291"/>
  <c r="D19" i="291"/>
  <c r="F28" i="291"/>
  <c r="D56" i="291"/>
  <c r="M10" i="291"/>
  <c r="N10" i="291" s="1"/>
  <c r="M21" i="291"/>
  <c r="N21" i="291" s="1"/>
  <c r="B9" i="291"/>
  <c r="S12" i="291"/>
  <c r="T12" i="291" s="1"/>
  <c r="C3" i="291"/>
  <c r="S27" i="291"/>
  <c r="C27" i="291"/>
  <c r="S30" i="291"/>
  <c r="T30" i="291" s="1"/>
  <c r="C4" i="291"/>
  <c r="E10" i="291"/>
  <c r="E4" i="291"/>
  <c r="C9" i="291"/>
  <c r="F10" i="291"/>
  <c r="B11" i="291"/>
  <c r="M11" i="291"/>
  <c r="N11" i="291" s="1"/>
  <c r="F12" i="291"/>
  <c r="E19" i="291"/>
  <c r="S19" i="291"/>
  <c r="T19" i="291" s="1"/>
  <c r="B21" i="291"/>
  <c r="G28" i="291"/>
  <c r="H28" i="291" s="1"/>
  <c r="B29" i="291"/>
  <c r="C63" i="291"/>
  <c r="M9" i="291"/>
  <c r="N9" i="291" s="1"/>
  <c r="S10" i="291"/>
  <c r="T10" i="291" s="1"/>
  <c r="D3" i="291"/>
  <c r="C21" i="291"/>
  <c r="E45" i="291"/>
  <c r="G66" i="291"/>
  <c r="H66" i="291" s="1"/>
  <c r="D9" i="291"/>
  <c r="C11" i="291"/>
  <c r="G12" i="291"/>
  <c r="H12" i="291" s="1"/>
  <c r="B18" i="291"/>
  <c r="M18" i="291"/>
  <c r="N18" i="291" s="1"/>
  <c r="F19" i="291"/>
  <c r="B20" i="291"/>
  <c r="M20" i="291"/>
  <c r="N20" i="291" s="1"/>
  <c r="C29" i="291"/>
  <c r="B4" i="291"/>
  <c r="G11" i="291"/>
  <c r="H11" i="291" s="1"/>
  <c r="D4" i="291"/>
  <c r="F4" i="291"/>
  <c r="G10" i="291"/>
  <c r="H10" i="291" s="1"/>
  <c r="E3" i="291"/>
  <c r="S28" i="291"/>
  <c r="T28" i="291" s="1"/>
  <c r="E29" i="291"/>
  <c r="D37" i="291"/>
  <c r="B10" i="291"/>
  <c r="S20" i="291"/>
  <c r="T20" i="291" s="1"/>
  <c r="B19" i="291"/>
  <c r="S9" i="291"/>
  <c r="C18" i="291"/>
  <c r="G19" i="291"/>
  <c r="H19" i="291" s="1"/>
  <c r="C20" i="291"/>
  <c r="F21" i="291"/>
  <c r="S45" i="291"/>
  <c r="T45" i="291" s="1"/>
  <c r="F11" i="291"/>
  <c r="E27" i="291"/>
  <c r="M19" i="291"/>
  <c r="N19" i="291" s="1"/>
  <c r="G21" i="291"/>
  <c r="H21" i="291" s="1"/>
  <c r="E30" i="291"/>
  <c r="C65" i="291"/>
  <c r="G9" i="291"/>
  <c r="E18" i="291"/>
  <c r="D54" i="291"/>
  <c r="C12" i="291"/>
  <c r="E9" i="291"/>
  <c r="D11" i="291"/>
  <c r="F9" i="291"/>
  <c r="E11" i="291"/>
  <c r="S11" i="291"/>
  <c r="T11" i="291" s="1"/>
  <c r="D18" i="291"/>
  <c r="D20" i="291"/>
  <c r="B27" i="291"/>
  <c r="M29" i="291"/>
  <c r="N29" i="291" s="1"/>
  <c r="F30" i="291"/>
  <c r="E47" i="291"/>
  <c r="M12" i="291"/>
  <c r="N12" i="291" s="1"/>
  <c r="D39" i="291"/>
  <c r="S47" i="291"/>
  <c r="T47" i="291" s="1"/>
  <c r="F3" i="291"/>
  <c r="F45" i="291"/>
  <c r="B46" i="291"/>
  <c r="M46" i="291"/>
  <c r="N46" i="291" s="1"/>
  <c r="F47" i="291"/>
  <c r="B48" i="291"/>
  <c r="M48" i="291"/>
  <c r="N48" i="291" s="1"/>
  <c r="E54" i="291"/>
  <c r="S54" i="291"/>
  <c r="E56" i="291"/>
  <c r="S56" i="291"/>
  <c r="D63" i="291"/>
  <c r="D65" i="291"/>
  <c r="E37" i="291"/>
  <c r="S37" i="291"/>
  <c r="T37" i="291" s="1"/>
  <c r="E39" i="291"/>
  <c r="S39" i="291"/>
  <c r="T39" i="291" s="1"/>
  <c r="G45" i="291"/>
  <c r="H45" i="291" s="1"/>
  <c r="C46" i="291"/>
  <c r="G47" i="291"/>
  <c r="H47" i="291" s="1"/>
  <c r="C48" i="291"/>
  <c r="F54" i="291"/>
  <c r="B55" i="291"/>
  <c r="M55" i="291"/>
  <c r="N55" i="291" s="1"/>
  <c r="F56" i="291"/>
  <c r="B57" i="291"/>
  <c r="M57" i="291"/>
  <c r="E63" i="291"/>
  <c r="S63" i="291"/>
  <c r="T63" i="291" s="1"/>
  <c r="E65" i="291"/>
  <c r="S65" i="291"/>
  <c r="T65" i="291" s="1"/>
  <c r="G30" i="291"/>
  <c r="H30" i="291" s="1"/>
  <c r="B36" i="291"/>
  <c r="M36" i="291"/>
  <c r="N36" i="291" s="1"/>
  <c r="F37" i="291"/>
  <c r="B38" i="291"/>
  <c r="M38" i="291"/>
  <c r="N38" i="291" s="1"/>
  <c r="F39" i="291"/>
  <c r="D46" i="291"/>
  <c r="D48" i="291"/>
  <c r="G54" i="291"/>
  <c r="C55" i="291"/>
  <c r="G56" i="291"/>
  <c r="C57" i="291"/>
  <c r="F63" i="291"/>
  <c r="B64" i="291"/>
  <c r="M64" i="291"/>
  <c r="N64" i="291" s="1"/>
  <c r="F65" i="291"/>
  <c r="B66" i="291"/>
  <c r="M66" i="291"/>
  <c r="N66" i="291" s="1"/>
  <c r="D27" i="291"/>
  <c r="D29" i="291"/>
  <c r="C36" i="291"/>
  <c r="G37" i="291"/>
  <c r="H37" i="291" s="1"/>
  <c r="C38" i="291"/>
  <c r="G39" i="291"/>
  <c r="H39" i="291" s="1"/>
  <c r="E46" i="291"/>
  <c r="S46" i="291"/>
  <c r="T46" i="291" s="1"/>
  <c r="E48" i="291"/>
  <c r="S48" i="291"/>
  <c r="T48" i="291" s="1"/>
  <c r="D55" i="291"/>
  <c r="D57" i="291"/>
  <c r="G63" i="291"/>
  <c r="H63" i="291" s="1"/>
  <c r="C64" i="291"/>
  <c r="G65" i="291"/>
  <c r="H65" i="291" s="1"/>
  <c r="C66" i="291"/>
  <c r="B45" i="291"/>
  <c r="M45" i="291"/>
  <c r="F46" i="291"/>
  <c r="B47" i="291"/>
  <c r="M47" i="291"/>
  <c r="N47" i="291" s="1"/>
  <c r="F48" i="291"/>
  <c r="E55" i="291"/>
  <c r="S55" i="291"/>
  <c r="T55" i="291" s="1"/>
  <c r="E57" i="291"/>
  <c r="S57" i="291"/>
  <c r="D64" i="291"/>
  <c r="D66" i="291"/>
  <c r="F27" i="291"/>
  <c r="B28" i="291"/>
  <c r="M28" i="291"/>
  <c r="N28" i="291" s="1"/>
  <c r="F29" i="291"/>
  <c r="B30" i="291"/>
  <c r="M30" i="291"/>
  <c r="N30" i="291" s="1"/>
  <c r="E36" i="291"/>
  <c r="S36" i="291"/>
  <c r="E38" i="291"/>
  <c r="S38" i="291"/>
  <c r="T38" i="291" s="1"/>
  <c r="C45" i="291"/>
  <c r="G46" i="291"/>
  <c r="H46" i="291" s="1"/>
  <c r="C47" i="291"/>
  <c r="G48" i="291"/>
  <c r="H48" i="291" s="1"/>
  <c r="B54" i="291"/>
  <c r="M54" i="291"/>
  <c r="F55" i="291"/>
  <c r="B56" i="291"/>
  <c r="M56" i="291"/>
  <c r="F57" i="291"/>
  <c r="E64" i="291"/>
  <c r="S64" i="291"/>
  <c r="T64" i="291" s="1"/>
  <c r="E66" i="291"/>
  <c r="S66" i="291"/>
  <c r="T66" i="291" s="1"/>
  <c r="D21" i="291"/>
  <c r="G27" i="291"/>
  <c r="C28" i="291"/>
  <c r="G29" i="291"/>
  <c r="H29" i="291" s="1"/>
  <c r="C30" i="291"/>
  <c r="F36" i="291"/>
  <c r="B37" i="291"/>
  <c r="M37" i="291"/>
  <c r="N37" i="291" s="1"/>
  <c r="F38" i="291"/>
  <c r="B39" i="291"/>
  <c r="M39" i="291"/>
  <c r="N39" i="291" s="1"/>
  <c r="D45" i="291"/>
  <c r="D47" i="291"/>
  <c r="C54" i="291"/>
  <c r="G55" i="291"/>
  <c r="H55" i="291" s="1"/>
  <c r="C56" i="291"/>
  <c r="G57" i="291"/>
  <c r="B63" i="291"/>
  <c r="M63" i="291"/>
  <c r="N63" i="291" s="1"/>
  <c r="F64" i="291"/>
  <c r="B65" i="291"/>
  <c r="M65" i="291"/>
  <c r="N65" i="291" s="1"/>
  <c r="F66" i="291"/>
  <c r="E21" i="291"/>
  <c r="S21" i="291"/>
  <c r="T21" i="291" s="1"/>
  <c r="D28" i="291"/>
  <c r="D30" i="291"/>
  <c r="G36" i="291"/>
  <c r="C37" i="291"/>
  <c r="G38" i="291"/>
  <c r="H38" i="291" s="1"/>
  <c r="C39" i="291"/>
  <c r="F58" i="291" l="1"/>
  <c r="D58" i="291"/>
  <c r="S58" i="291"/>
  <c r="S59" i="291" s="1"/>
  <c r="M58" i="291"/>
  <c r="M59" i="291" s="1"/>
  <c r="E58" i="291"/>
  <c r="C58" i="291"/>
  <c r="H54" i="291"/>
  <c r="G58" i="291"/>
  <c r="G59" i="291" s="1"/>
  <c r="B58" i="291"/>
  <c r="B59" i="291" s="1"/>
  <c r="E31" i="291"/>
  <c r="C40" i="291"/>
  <c r="E40" i="291"/>
  <c r="E13" i="291"/>
  <c r="E14" i="291" s="1"/>
  <c r="D49" i="291"/>
  <c r="B67" i="291"/>
  <c r="B68" i="291" s="1"/>
  <c r="G31" i="291"/>
  <c r="G32" i="291" s="1"/>
  <c r="S40" i="291"/>
  <c r="S41" i="291" s="1"/>
  <c r="H49" i="291"/>
  <c r="J45" i="291" s="1"/>
  <c r="H67" i="291"/>
  <c r="J65" i="291" s="1"/>
  <c r="B5" i="291"/>
  <c r="O18" i="271" s="1"/>
  <c r="S13" i="291"/>
  <c r="S14" i="291" s="1"/>
  <c r="F67" i="291"/>
  <c r="F68" i="291" s="1"/>
  <c r="D5" i="291"/>
  <c r="E5" i="291"/>
  <c r="F5" i="291"/>
  <c r="E49" i="291"/>
  <c r="S22" i="291"/>
  <c r="S23" i="291" s="1"/>
  <c r="F40" i="291"/>
  <c r="M49" i="291"/>
  <c r="M50" i="291" s="1"/>
  <c r="N13" i="291"/>
  <c r="T9" i="291"/>
  <c r="T13" i="291" s="1"/>
  <c r="N22" i="291"/>
  <c r="T36" i="291"/>
  <c r="T40" i="291" s="1"/>
  <c r="B31" i="291"/>
  <c r="B32" i="291" s="1"/>
  <c r="M31" i="291"/>
  <c r="M32" i="291" s="1"/>
  <c r="H27" i="291"/>
  <c r="H31" i="291" s="1"/>
  <c r="T67" i="291"/>
  <c r="S67" i="291"/>
  <c r="S68" i="291" s="1"/>
  <c r="E22" i="291"/>
  <c r="N31" i="291"/>
  <c r="E67" i="291"/>
  <c r="E68" i="291" s="1"/>
  <c r="G49" i="291"/>
  <c r="G50" i="291" s="1"/>
  <c r="D67" i="291"/>
  <c r="D68" i="291" s="1"/>
  <c r="F49" i="291"/>
  <c r="H9" i="291"/>
  <c r="H13" i="291" s="1"/>
  <c r="G13" i="291"/>
  <c r="G14" i="291" s="1"/>
  <c r="S49" i="291"/>
  <c r="S50" i="291" s="1"/>
  <c r="S31" i="291"/>
  <c r="S32" i="291" s="1"/>
  <c r="D22" i="291"/>
  <c r="M22" i="291"/>
  <c r="M23" i="291" s="1"/>
  <c r="G22" i="291"/>
  <c r="G23" i="291" s="1"/>
  <c r="H18" i="291"/>
  <c r="H22" i="291" s="1"/>
  <c r="C49" i="291"/>
  <c r="F31" i="291"/>
  <c r="G67" i="291"/>
  <c r="G68" i="291" s="1"/>
  <c r="D31" i="291"/>
  <c r="M40" i="291"/>
  <c r="B22" i="291"/>
  <c r="B23" i="291" s="1"/>
  <c r="M13" i="291"/>
  <c r="M14" i="291" s="1"/>
  <c r="C5" i="291"/>
  <c r="B40" i="291"/>
  <c r="B41" i="291" s="1"/>
  <c r="C31" i="291"/>
  <c r="T49" i="291"/>
  <c r="C67" i="291"/>
  <c r="C68" i="291" s="1"/>
  <c r="N54" i="291"/>
  <c r="N58" i="291" s="1"/>
  <c r="P54" i="291" s="1"/>
  <c r="T18" i="291"/>
  <c r="T22" i="291" s="1"/>
  <c r="N45" i="291"/>
  <c r="N49" i="291" s="1"/>
  <c r="G40" i="291"/>
  <c r="H36" i="291"/>
  <c r="H40" i="291" s="1"/>
  <c r="C13" i="291"/>
  <c r="C14" i="291" s="1"/>
  <c r="B13" i="291"/>
  <c r="B14" i="291" s="1"/>
  <c r="F22" i="291"/>
  <c r="D40" i="291"/>
  <c r="N40" i="291"/>
  <c r="B49" i="291"/>
  <c r="B50" i="291" s="1"/>
  <c r="C22" i="291"/>
  <c r="N67" i="291"/>
  <c r="T54" i="291"/>
  <c r="T58" i="291" s="1"/>
  <c r="T27" i="291"/>
  <c r="T31" i="291" s="1"/>
  <c r="M67" i="291"/>
  <c r="M68" i="291" s="1"/>
  <c r="F13" i="291"/>
  <c r="F14" i="291" s="1"/>
  <c r="D13" i="291"/>
  <c r="D14" i="291" s="1"/>
  <c r="C59" i="291" l="1"/>
  <c r="E59" i="291"/>
  <c r="D59" i="291"/>
  <c r="F59" i="291"/>
  <c r="D50" i="291"/>
  <c r="C50" i="291"/>
  <c r="E50" i="291"/>
  <c r="F50" i="291"/>
  <c r="E41" i="291"/>
  <c r="C41" i="291"/>
  <c r="F41" i="291"/>
  <c r="D41" i="291"/>
  <c r="E32" i="291"/>
  <c r="D32" i="291"/>
  <c r="C23" i="291"/>
  <c r="E23" i="291"/>
  <c r="C32" i="291"/>
  <c r="F23" i="291"/>
  <c r="F32" i="291"/>
  <c r="D23" i="291"/>
  <c r="V63" i="291"/>
  <c r="X63" i="291" s="1"/>
  <c r="V64" i="291"/>
  <c r="V65" i="291"/>
  <c r="V66" i="291"/>
  <c r="H58" i="291"/>
  <c r="I59" i="291" s="1"/>
  <c r="J46" i="291"/>
  <c r="J47" i="291"/>
  <c r="J64" i="291"/>
  <c r="L64" i="291" s="1"/>
  <c r="O18" i="284"/>
  <c r="J48" i="291"/>
  <c r="L48" i="291" s="1"/>
  <c r="O18" i="282"/>
  <c r="O18" i="283"/>
  <c r="O18" i="281"/>
  <c r="O18" i="265"/>
  <c r="O18" i="273"/>
  <c r="O18" i="277"/>
  <c r="O18" i="276"/>
  <c r="O18" i="275"/>
  <c r="O18" i="274"/>
  <c r="O18" i="289"/>
  <c r="I50" i="291"/>
  <c r="O18" i="288"/>
  <c r="O18" i="285"/>
  <c r="O18" i="272"/>
  <c r="O18" i="269"/>
  <c r="O18" i="278"/>
  <c r="O18" i="266"/>
  <c r="I68" i="291"/>
  <c r="O18" i="286"/>
  <c r="O18" i="280"/>
  <c r="O18" i="279"/>
  <c r="O18" i="264"/>
  <c r="J66" i="291"/>
  <c r="L66" i="291" s="1"/>
  <c r="O18" i="290"/>
  <c r="B6" i="291"/>
  <c r="J63" i="291"/>
  <c r="K63" i="291" s="1"/>
  <c r="O18" i="263"/>
  <c r="O18" i="287"/>
  <c r="O18" i="268"/>
  <c r="O18" i="270"/>
  <c r="O18" i="267"/>
  <c r="R20" i="265"/>
  <c r="R24" i="265"/>
  <c r="R28" i="265"/>
  <c r="R32" i="265"/>
  <c r="R36" i="265"/>
  <c r="R19" i="269"/>
  <c r="R23" i="269"/>
  <c r="R27" i="269"/>
  <c r="R31" i="269"/>
  <c r="R35" i="269"/>
  <c r="R19" i="264"/>
  <c r="R23" i="264"/>
  <c r="R27" i="264"/>
  <c r="R31" i="264"/>
  <c r="R35" i="264"/>
  <c r="R22" i="268"/>
  <c r="R26" i="268"/>
  <c r="R30" i="268"/>
  <c r="R34" i="268"/>
  <c r="R21" i="267"/>
  <c r="R25" i="267"/>
  <c r="R29" i="267"/>
  <c r="R33" i="267"/>
  <c r="R37" i="267"/>
  <c r="R20" i="266"/>
  <c r="R22" i="264"/>
  <c r="R26" i="264"/>
  <c r="R30" i="264"/>
  <c r="R34" i="264"/>
  <c r="R20" i="267"/>
  <c r="R24" i="267"/>
  <c r="R28" i="267"/>
  <c r="R32" i="267"/>
  <c r="R36" i="267"/>
  <c r="R19" i="266"/>
  <c r="R22" i="265"/>
  <c r="R26" i="265"/>
  <c r="R30" i="265"/>
  <c r="R34" i="265"/>
  <c r="R21" i="264"/>
  <c r="R25" i="264"/>
  <c r="R29" i="264"/>
  <c r="R33" i="264"/>
  <c r="R37" i="264"/>
  <c r="R20" i="268"/>
  <c r="R20" i="264"/>
  <c r="R24" i="264"/>
  <c r="R28" i="264"/>
  <c r="R32" i="264"/>
  <c r="R29" i="265"/>
  <c r="R30" i="269"/>
  <c r="R33" i="269"/>
  <c r="R24" i="270"/>
  <c r="R20" i="271"/>
  <c r="R24" i="271"/>
  <c r="R28" i="271"/>
  <c r="R32" i="271"/>
  <c r="R36" i="271"/>
  <c r="R35" i="265"/>
  <c r="R21" i="266"/>
  <c r="R23" i="266"/>
  <c r="R25" i="266"/>
  <c r="R27" i="266"/>
  <c r="R29" i="266"/>
  <c r="R31" i="266"/>
  <c r="R33" i="266"/>
  <c r="R35" i="266"/>
  <c r="R37" i="266"/>
  <c r="R22" i="267"/>
  <c r="R23" i="268"/>
  <c r="R35" i="268"/>
  <c r="R27" i="270"/>
  <c r="R31" i="270"/>
  <c r="R35" i="270"/>
  <c r="R36" i="264"/>
  <c r="R35" i="267"/>
  <c r="R21" i="269"/>
  <c r="R24" i="269"/>
  <c r="R36" i="269"/>
  <c r="R27" i="265"/>
  <c r="R26" i="267"/>
  <c r="R25" i="268"/>
  <c r="R32" i="268"/>
  <c r="R20" i="270"/>
  <c r="R21" i="265"/>
  <c r="R37" i="268"/>
  <c r="R30" i="270"/>
  <c r="R34" i="270"/>
  <c r="R33" i="265"/>
  <c r="R19" i="267"/>
  <c r="R23" i="267"/>
  <c r="R30" i="267"/>
  <c r="R22" i="266"/>
  <c r="R24" i="266"/>
  <c r="R26" i="266"/>
  <c r="R28" i="266"/>
  <c r="R30" i="266"/>
  <c r="R32" i="266"/>
  <c r="R34" i="266"/>
  <c r="R36" i="266"/>
  <c r="R29" i="268"/>
  <c r="R20" i="269"/>
  <c r="R19" i="265"/>
  <c r="R25" i="265"/>
  <c r="R24" i="268"/>
  <c r="R31" i="265"/>
  <c r="R34" i="267"/>
  <c r="R37" i="265"/>
  <c r="R22" i="269"/>
  <c r="R23" i="271"/>
  <c r="R25" i="272"/>
  <c r="R20" i="273"/>
  <c r="R24" i="273"/>
  <c r="R28" i="273"/>
  <c r="R32" i="273"/>
  <c r="R36" i="273"/>
  <c r="R28" i="272"/>
  <c r="R35" i="272"/>
  <c r="R22" i="276"/>
  <c r="R26" i="276"/>
  <c r="R30" i="276"/>
  <c r="R25" i="269"/>
  <c r="R21" i="275"/>
  <c r="R25" i="275"/>
  <c r="R29" i="275"/>
  <c r="R33" i="275"/>
  <c r="R37" i="275"/>
  <c r="R19" i="268"/>
  <c r="R31" i="268"/>
  <c r="R31" i="271"/>
  <c r="R34" i="271"/>
  <c r="R21" i="272"/>
  <c r="R31" i="272"/>
  <c r="R20" i="274"/>
  <c r="R24" i="274"/>
  <c r="R28" i="274"/>
  <c r="R32" i="274"/>
  <c r="R36" i="274"/>
  <c r="R23" i="265"/>
  <c r="R27" i="268"/>
  <c r="R28" i="269"/>
  <c r="R37" i="269"/>
  <c r="R37" i="271"/>
  <c r="R24" i="272"/>
  <c r="R19" i="273"/>
  <c r="R23" i="273"/>
  <c r="R27" i="273"/>
  <c r="R31" i="273"/>
  <c r="R35" i="273"/>
  <c r="R29" i="270"/>
  <c r="R33" i="270"/>
  <c r="R37" i="270"/>
  <c r="R25" i="271"/>
  <c r="R34" i="272"/>
  <c r="R26" i="269"/>
  <c r="R22" i="271"/>
  <c r="R27" i="272"/>
  <c r="R23" i="270"/>
  <c r="R25" i="270"/>
  <c r="R20" i="272"/>
  <c r="R36" i="268"/>
  <c r="R28" i="268"/>
  <c r="R29" i="269"/>
  <c r="R19" i="270"/>
  <c r="R27" i="267"/>
  <c r="R31" i="267"/>
  <c r="R21" i="268"/>
  <c r="R26" i="272"/>
  <c r="R33" i="268"/>
  <c r="R32" i="269"/>
  <c r="R22" i="270"/>
  <c r="R26" i="270"/>
  <c r="R36" i="272"/>
  <c r="R22" i="273"/>
  <c r="R33" i="273"/>
  <c r="R21" i="278"/>
  <c r="R25" i="278"/>
  <c r="R29" i="278"/>
  <c r="R33" i="278"/>
  <c r="R37" i="278"/>
  <c r="R29" i="271"/>
  <c r="R35" i="271"/>
  <c r="R37" i="274"/>
  <c r="R20" i="277"/>
  <c r="R24" i="277"/>
  <c r="R28" i="277"/>
  <c r="R32" i="277"/>
  <c r="R36" i="277"/>
  <c r="R19" i="281"/>
  <c r="R23" i="281"/>
  <c r="R27" i="281"/>
  <c r="R31" i="281"/>
  <c r="R35" i="281"/>
  <c r="R26" i="271"/>
  <c r="R30" i="274"/>
  <c r="R20" i="275"/>
  <c r="R30" i="275"/>
  <c r="R23" i="276"/>
  <c r="R28" i="276"/>
  <c r="R35" i="276"/>
  <c r="R22" i="280"/>
  <c r="R26" i="280"/>
  <c r="R30" i="280"/>
  <c r="R34" i="280"/>
  <c r="R29" i="273"/>
  <c r="R19" i="274"/>
  <c r="R32" i="275"/>
  <c r="R27" i="271"/>
  <c r="R30" i="271"/>
  <c r="R21" i="274"/>
  <c r="R23" i="274"/>
  <c r="R34" i="274"/>
  <c r="R19" i="277"/>
  <c r="R23" i="277"/>
  <c r="R27" i="277"/>
  <c r="R31" i="277"/>
  <c r="R35" i="277"/>
  <c r="R33" i="271"/>
  <c r="R37" i="272"/>
  <c r="R25" i="273"/>
  <c r="R22" i="275"/>
  <c r="R34" i="276"/>
  <c r="R34" i="273"/>
  <c r="R34" i="275"/>
  <c r="R20" i="279"/>
  <c r="R24" i="279"/>
  <c r="R25" i="274"/>
  <c r="R27" i="274"/>
  <c r="R19" i="275"/>
  <c r="R24" i="275"/>
  <c r="R36" i="275"/>
  <c r="R19" i="278"/>
  <c r="R23" i="278"/>
  <c r="R27" i="278"/>
  <c r="R31" i="278"/>
  <c r="R35" i="278"/>
  <c r="R34" i="269"/>
  <c r="R28" i="270"/>
  <c r="R32" i="270"/>
  <c r="R36" i="270"/>
  <c r="R21" i="271"/>
  <c r="R29" i="272"/>
  <c r="R21" i="273"/>
  <c r="R27" i="276"/>
  <c r="R22" i="277"/>
  <c r="R26" i="277"/>
  <c r="R30" i="277"/>
  <c r="R34" i="277"/>
  <c r="R32" i="272"/>
  <c r="R30" i="273"/>
  <c r="R31" i="275"/>
  <c r="R33" i="276"/>
  <c r="R37" i="276"/>
  <c r="R21" i="270"/>
  <c r="R29" i="274"/>
  <c r="R31" i="274"/>
  <c r="R19" i="276"/>
  <c r="R24" i="276"/>
  <c r="R19" i="279"/>
  <c r="R23" i="279"/>
  <c r="R22" i="274"/>
  <c r="R26" i="275"/>
  <c r="R29" i="276"/>
  <c r="R26" i="273"/>
  <c r="R37" i="273"/>
  <c r="R21" i="276"/>
  <c r="R21" i="277"/>
  <c r="R25" i="277"/>
  <c r="R29" i="277"/>
  <c r="R33" i="277"/>
  <c r="R37" i="277"/>
  <c r="R19" i="271"/>
  <c r="R30" i="272"/>
  <c r="R33" i="274"/>
  <c r="R35" i="274"/>
  <c r="R23" i="275"/>
  <c r="R28" i="275"/>
  <c r="R32" i="276"/>
  <c r="R36" i="276"/>
  <c r="R19" i="272"/>
  <c r="R22" i="272"/>
  <c r="R33" i="272"/>
  <c r="R20" i="281"/>
  <c r="R28" i="281"/>
  <c r="R27" i="282"/>
  <c r="R19" i="285"/>
  <c r="R23" i="285"/>
  <c r="R27" i="285"/>
  <c r="R31" i="285"/>
  <c r="R35" i="285"/>
  <c r="R23" i="280"/>
  <c r="R31" i="280"/>
  <c r="R25" i="281"/>
  <c r="R37" i="282"/>
  <c r="R22" i="284"/>
  <c r="R26" i="284"/>
  <c r="R30" i="284"/>
  <c r="R34" i="284"/>
  <c r="R26" i="274"/>
  <c r="R20" i="278"/>
  <c r="R28" i="278"/>
  <c r="R36" i="278"/>
  <c r="R26" i="279"/>
  <c r="R34" i="279"/>
  <c r="R20" i="280"/>
  <c r="R28" i="280"/>
  <c r="R36" i="280"/>
  <c r="R20" i="282"/>
  <c r="R30" i="282"/>
  <c r="R25" i="283"/>
  <c r="R29" i="283"/>
  <c r="R33" i="283"/>
  <c r="R37" i="283"/>
  <c r="R20" i="287"/>
  <c r="R24" i="287"/>
  <c r="R28" i="287"/>
  <c r="R32" i="287"/>
  <c r="R36" i="287"/>
  <c r="R23" i="272"/>
  <c r="R20" i="276"/>
  <c r="R22" i="279"/>
  <c r="R31" i="279"/>
  <c r="R27" i="275"/>
  <c r="R28" i="279"/>
  <c r="R36" i="279"/>
  <c r="R26" i="282"/>
  <c r="R21" i="284"/>
  <c r="R25" i="284"/>
  <c r="R26" i="278"/>
  <c r="R34" i="278"/>
  <c r="R29" i="282"/>
  <c r="R20" i="283"/>
  <c r="R22" i="286"/>
  <c r="R26" i="286"/>
  <c r="R30" i="286"/>
  <c r="R34" i="286"/>
  <c r="R25" i="279"/>
  <c r="R24" i="281"/>
  <c r="R22" i="282"/>
  <c r="R21" i="279"/>
  <c r="R19" i="280"/>
  <c r="R24" i="278"/>
  <c r="R32" i="278"/>
  <c r="R30" i="279"/>
  <c r="R24" i="280"/>
  <c r="R32" i="280"/>
  <c r="R25" i="282"/>
  <c r="R35" i="282"/>
  <c r="R23" i="283"/>
  <c r="R27" i="283"/>
  <c r="R31" i="283"/>
  <c r="R35" i="283"/>
  <c r="R21" i="280"/>
  <c r="R29" i="280"/>
  <c r="R37" i="280"/>
  <c r="R28" i="282"/>
  <c r="R19" i="283"/>
  <c r="R32" i="279"/>
  <c r="R25" i="276"/>
  <c r="R31" i="276"/>
  <c r="R22" i="278"/>
  <c r="R30" i="278"/>
  <c r="R29" i="279"/>
  <c r="R37" i="279"/>
  <c r="R24" i="282"/>
  <c r="R34" i="282"/>
  <c r="R32" i="281"/>
  <c r="R22" i="283"/>
  <c r="R21" i="285"/>
  <c r="R28" i="285"/>
  <c r="R35" i="287"/>
  <c r="R27" i="279"/>
  <c r="R33" i="282"/>
  <c r="R36" i="282"/>
  <c r="R24" i="283"/>
  <c r="R26" i="283"/>
  <c r="R30" i="285"/>
  <c r="R37" i="286"/>
  <c r="R25" i="288"/>
  <c r="R29" i="281"/>
  <c r="R36" i="281"/>
  <c r="R28" i="283"/>
  <c r="R30" i="283"/>
  <c r="R22" i="281"/>
  <c r="R32" i="283"/>
  <c r="R34" i="283"/>
  <c r="R19" i="284"/>
  <c r="R23" i="284"/>
  <c r="R27" i="284"/>
  <c r="R29" i="284"/>
  <c r="R33" i="279"/>
  <c r="R33" i="281"/>
  <c r="R36" i="283"/>
  <c r="R31" i="284"/>
  <c r="R27" i="286"/>
  <c r="R32" i="286"/>
  <c r="R27" i="287"/>
  <c r="R21" i="288"/>
  <c r="R28" i="288"/>
  <c r="R32" i="288"/>
  <c r="R36" i="288"/>
  <c r="R33" i="280"/>
  <c r="R21" i="282"/>
  <c r="R33" i="284"/>
  <c r="R32" i="285"/>
  <c r="R20" i="286"/>
  <c r="R26" i="281"/>
  <c r="R30" i="281"/>
  <c r="R35" i="284"/>
  <c r="R34" i="285"/>
  <c r="R34" i="287"/>
  <c r="R37" i="284"/>
  <c r="R29" i="286"/>
  <c r="R29" i="287"/>
  <c r="R20" i="289"/>
  <c r="R25" i="280"/>
  <c r="R37" i="281"/>
  <c r="R31" i="282"/>
  <c r="R21" i="283"/>
  <c r="R35" i="279"/>
  <c r="R35" i="275"/>
  <c r="R19" i="282"/>
  <c r="R35" i="280"/>
  <c r="R23" i="282"/>
  <c r="R33" i="285"/>
  <c r="R27" i="280"/>
  <c r="R36" i="284"/>
  <c r="R21" i="281"/>
  <c r="R23" i="286"/>
  <c r="R28" i="286"/>
  <c r="R23" i="287"/>
  <c r="R30" i="287"/>
  <c r="R24" i="284"/>
  <c r="R20" i="285"/>
  <c r="R36" i="285"/>
  <c r="R36" i="286"/>
  <c r="R37" i="287"/>
  <c r="R19" i="263"/>
  <c r="R23" i="263"/>
  <c r="R27" i="263"/>
  <c r="R31" i="263"/>
  <c r="R35" i="263"/>
  <c r="R34" i="263"/>
  <c r="R25" i="263"/>
  <c r="R25" i="287"/>
  <c r="R34" i="288"/>
  <c r="R22" i="290"/>
  <c r="R26" i="290"/>
  <c r="R30" i="290"/>
  <c r="R34" i="290"/>
  <c r="R26" i="288"/>
  <c r="R31" i="288"/>
  <c r="R29" i="263"/>
  <c r="R28" i="289"/>
  <c r="R31" i="289"/>
  <c r="R34" i="289"/>
  <c r="R37" i="289"/>
  <c r="R22" i="263"/>
  <c r="R26" i="263"/>
  <c r="R30" i="263"/>
  <c r="R33" i="287"/>
  <c r="R25" i="289"/>
  <c r="R20" i="284"/>
  <c r="R24" i="285"/>
  <c r="R37" i="285"/>
  <c r="R31" i="287"/>
  <c r="R22" i="289"/>
  <c r="R21" i="290"/>
  <c r="R25" i="290"/>
  <c r="R29" i="290"/>
  <c r="R33" i="290"/>
  <c r="R37" i="290"/>
  <c r="R21" i="286"/>
  <c r="R24" i="286"/>
  <c r="R23" i="288"/>
  <c r="R26" i="287"/>
  <c r="R19" i="288"/>
  <c r="R33" i="288"/>
  <c r="R19" i="289"/>
  <c r="R22" i="285"/>
  <c r="R33" i="289"/>
  <c r="R36" i="289"/>
  <c r="R21" i="263"/>
  <c r="R25" i="285"/>
  <c r="R19" i="286"/>
  <c r="R30" i="288"/>
  <c r="R24" i="289"/>
  <c r="R27" i="289"/>
  <c r="R30" i="289"/>
  <c r="R20" i="290"/>
  <c r="R24" i="290"/>
  <c r="R28" i="290"/>
  <c r="R32" i="290"/>
  <c r="R36" i="290"/>
  <c r="R32" i="284"/>
  <c r="R29" i="285"/>
  <c r="R35" i="286"/>
  <c r="R21" i="287"/>
  <c r="R27" i="288"/>
  <c r="R35" i="288"/>
  <c r="R34" i="281"/>
  <c r="R28" i="284"/>
  <c r="R25" i="286"/>
  <c r="R21" i="289"/>
  <c r="R19" i="287"/>
  <c r="R20" i="288"/>
  <c r="R20" i="263"/>
  <c r="R24" i="263"/>
  <c r="R28" i="263"/>
  <c r="R32" i="263"/>
  <c r="R36" i="263"/>
  <c r="R33" i="286"/>
  <c r="R32" i="289"/>
  <c r="R35" i="289"/>
  <c r="R23" i="290"/>
  <c r="R27" i="290"/>
  <c r="R31" i="290"/>
  <c r="R35" i="290"/>
  <c r="R26" i="285"/>
  <c r="R29" i="289"/>
  <c r="R19" i="290"/>
  <c r="R32" i="282"/>
  <c r="R31" i="286"/>
  <c r="R22" i="287"/>
  <c r="R22" i="288"/>
  <c r="R24" i="288"/>
  <c r="R29" i="288"/>
  <c r="R37" i="288"/>
  <c r="R23" i="289"/>
  <c r="R26" i="289"/>
  <c r="R33" i="263"/>
  <c r="R37" i="263"/>
  <c r="Q19" i="264"/>
  <c r="Q23" i="264"/>
  <c r="Q27" i="264"/>
  <c r="Q31" i="264"/>
  <c r="Q35" i="264"/>
  <c r="Q22" i="268"/>
  <c r="Q26" i="268"/>
  <c r="Q30" i="268"/>
  <c r="Q34" i="268"/>
  <c r="Q21" i="267"/>
  <c r="Q25" i="267"/>
  <c r="Q29" i="267"/>
  <c r="Q33" i="267"/>
  <c r="Q37" i="267"/>
  <c r="Q20" i="266"/>
  <c r="Q24" i="266"/>
  <c r="Q28" i="266"/>
  <c r="Q32" i="266"/>
  <c r="Q36" i="266"/>
  <c r="Q19" i="265"/>
  <c r="Q23" i="265"/>
  <c r="Q27" i="265"/>
  <c r="Q31" i="265"/>
  <c r="Q35" i="265"/>
  <c r="Q19" i="266"/>
  <c r="Q23" i="266"/>
  <c r="Q27" i="266"/>
  <c r="Q31" i="266"/>
  <c r="Q35" i="266"/>
  <c r="Q22" i="265"/>
  <c r="Q26" i="265"/>
  <c r="Q30" i="265"/>
  <c r="Q34" i="265"/>
  <c r="Q21" i="264"/>
  <c r="Q25" i="264"/>
  <c r="Q29" i="264"/>
  <c r="Q33" i="264"/>
  <c r="Q37" i="264"/>
  <c r="Q19" i="267"/>
  <c r="Q23" i="267"/>
  <c r="Q27" i="267"/>
  <c r="Q31" i="267"/>
  <c r="Q35" i="267"/>
  <c r="Q21" i="265"/>
  <c r="Q25" i="265"/>
  <c r="Q20" i="264"/>
  <c r="Q24" i="264"/>
  <c r="Q21" i="266"/>
  <c r="Q20" i="265"/>
  <c r="Q30" i="269"/>
  <c r="Q33" i="269"/>
  <c r="Q24" i="270"/>
  <c r="Q20" i="271"/>
  <c r="Q24" i="271"/>
  <c r="Q28" i="271"/>
  <c r="Q32" i="271"/>
  <c r="Q36" i="271"/>
  <c r="Q28" i="264"/>
  <c r="Q32" i="264"/>
  <c r="Q32" i="265"/>
  <c r="Q25" i="266"/>
  <c r="Q29" i="266"/>
  <c r="Q33" i="266"/>
  <c r="Q37" i="266"/>
  <c r="Q20" i="267"/>
  <c r="Q22" i="267"/>
  <c r="Q23" i="268"/>
  <c r="Q35" i="268"/>
  <c r="Q27" i="270"/>
  <c r="Q31" i="270"/>
  <c r="Q35" i="270"/>
  <c r="Q36" i="264"/>
  <c r="Q24" i="267"/>
  <c r="Q21" i="269"/>
  <c r="Q24" i="269"/>
  <c r="Q27" i="269"/>
  <c r="Q36" i="269"/>
  <c r="Q26" i="267"/>
  <c r="Q25" i="268"/>
  <c r="Q32" i="268"/>
  <c r="Q20" i="270"/>
  <c r="Q37" i="268"/>
  <c r="Q23" i="270"/>
  <c r="Q19" i="271"/>
  <c r="Q24" i="265"/>
  <c r="Q28" i="267"/>
  <c r="Q20" i="268"/>
  <c r="Q33" i="265"/>
  <c r="Q27" i="268"/>
  <c r="Q26" i="269"/>
  <c r="Q29" i="269"/>
  <c r="Q32" i="269"/>
  <c r="Q26" i="270"/>
  <c r="Q30" i="267"/>
  <c r="Q36" i="265"/>
  <c r="Q22" i="266"/>
  <c r="Q26" i="266"/>
  <c r="Q30" i="266"/>
  <c r="Q34" i="266"/>
  <c r="Q29" i="268"/>
  <c r="Q20" i="269"/>
  <c r="Q23" i="269"/>
  <c r="Q26" i="264"/>
  <c r="Q30" i="264"/>
  <c r="Q34" i="264"/>
  <c r="Q32" i="267"/>
  <c r="Q24" i="268"/>
  <c r="Q28" i="265"/>
  <c r="Q36" i="268"/>
  <c r="Q22" i="264"/>
  <c r="Q37" i="265"/>
  <c r="Q28" i="272"/>
  <c r="Q35" i="272"/>
  <c r="Q25" i="269"/>
  <c r="Q21" i="275"/>
  <c r="Q25" i="275"/>
  <c r="Q29" i="275"/>
  <c r="Q33" i="275"/>
  <c r="Q37" i="275"/>
  <c r="Q19" i="268"/>
  <c r="Q31" i="268"/>
  <c r="Q31" i="271"/>
  <c r="Q34" i="271"/>
  <c r="Q21" i="272"/>
  <c r="Q31" i="272"/>
  <c r="Q20" i="274"/>
  <c r="Q24" i="274"/>
  <c r="Q28" i="274"/>
  <c r="Q32" i="274"/>
  <c r="Q36" i="274"/>
  <c r="Q19" i="269"/>
  <c r="Q28" i="269"/>
  <c r="Q35" i="269"/>
  <c r="Q37" i="269"/>
  <c r="Q37" i="271"/>
  <c r="Q24" i="272"/>
  <c r="Q19" i="273"/>
  <c r="Q23" i="273"/>
  <c r="Q27" i="273"/>
  <c r="Q31" i="273"/>
  <c r="Q35" i="273"/>
  <c r="Q34" i="267"/>
  <c r="Q29" i="270"/>
  <c r="Q33" i="270"/>
  <c r="Q37" i="270"/>
  <c r="Q25" i="271"/>
  <c r="Q34" i="272"/>
  <c r="Q22" i="271"/>
  <c r="Q27" i="272"/>
  <c r="Q25" i="270"/>
  <c r="Q20" i="272"/>
  <c r="Q19" i="274"/>
  <c r="Q31" i="269"/>
  <c r="Q27" i="271"/>
  <c r="Q30" i="271"/>
  <c r="Q30" i="272"/>
  <c r="Q28" i="268"/>
  <c r="Q21" i="270"/>
  <c r="Q33" i="268"/>
  <c r="Q34" i="269"/>
  <c r="Q36" i="267"/>
  <c r="Q29" i="265"/>
  <c r="Q29" i="271"/>
  <c r="Q35" i="271"/>
  <c r="Q24" i="273"/>
  <c r="Q37" i="274"/>
  <c r="Q20" i="277"/>
  <c r="Q24" i="277"/>
  <c r="Q28" i="277"/>
  <c r="Q32" i="277"/>
  <c r="Q36" i="277"/>
  <c r="Q19" i="281"/>
  <c r="Q23" i="281"/>
  <c r="Q27" i="281"/>
  <c r="Q26" i="271"/>
  <c r="Q30" i="274"/>
  <c r="Q20" i="275"/>
  <c r="Q30" i="275"/>
  <c r="Q23" i="276"/>
  <c r="Q28" i="276"/>
  <c r="Q35" i="276"/>
  <c r="Q22" i="280"/>
  <c r="Q26" i="280"/>
  <c r="Q30" i="280"/>
  <c r="Q34" i="280"/>
  <c r="Q25" i="272"/>
  <c r="Q29" i="273"/>
  <c r="Q32" i="275"/>
  <c r="Q31" i="276"/>
  <c r="Q21" i="279"/>
  <c r="Q25" i="279"/>
  <c r="Q29" i="279"/>
  <c r="Q33" i="279"/>
  <c r="Q37" i="279"/>
  <c r="Q20" i="283"/>
  <c r="Q19" i="270"/>
  <c r="Q23" i="271"/>
  <c r="Q23" i="272"/>
  <c r="Q20" i="273"/>
  <c r="Q27" i="275"/>
  <c r="Q20" i="276"/>
  <c r="Q33" i="271"/>
  <c r="Q37" i="272"/>
  <c r="Q25" i="273"/>
  <c r="Q22" i="275"/>
  <c r="Q34" i="276"/>
  <c r="Q34" i="273"/>
  <c r="Q34" i="275"/>
  <c r="Q26" i="272"/>
  <c r="Q36" i="273"/>
  <c r="Q25" i="274"/>
  <c r="Q27" i="274"/>
  <c r="Q19" i="275"/>
  <c r="Q24" i="275"/>
  <c r="Q36" i="275"/>
  <c r="Q30" i="276"/>
  <c r="Q19" i="278"/>
  <c r="Q23" i="278"/>
  <c r="Q27" i="278"/>
  <c r="Q31" i="278"/>
  <c r="Q35" i="278"/>
  <c r="Q21" i="268"/>
  <c r="Q28" i="270"/>
  <c r="Q32" i="270"/>
  <c r="Q36" i="270"/>
  <c r="Q21" i="271"/>
  <c r="Q29" i="272"/>
  <c r="Q21" i="273"/>
  <c r="Q22" i="276"/>
  <c r="Q27" i="276"/>
  <c r="Q22" i="277"/>
  <c r="Q26" i="277"/>
  <c r="Q30" i="277"/>
  <c r="Q34" i="277"/>
  <c r="Q32" i="272"/>
  <c r="Q30" i="273"/>
  <c r="Q31" i="275"/>
  <c r="Q33" i="276"/>
  <c r="Q37" i="276"/>
  <c r="Q22" i="269"/>
  <c r="Q32" i="273"/>
  <c r="Q29" i="274"/>
  <c r="Q31" i="274"/>
  <c r="Q19" i="276"/>
  <c r="Q24" i="276"/>
  <c r="Q19" i="279"/>
  <c r="Q23" i="279"/>
  <c r="Q22" i="274"/>
  <c r="Q26" i="275"/>
  <c r="Q29" i="276"/>
  <c r="Q22" i="278"/>
  <c r="Q26" i="278"/>
  <c r="Q30" i="278"/>
  <c r="Q34" i="278"/>
  <c r="Q26" i="273"/>
  <c r="Q37" i="273"/>
  <c r="Q21" i="276"/>
  <c r="Q21" i="277"/>
  <c r="Q25" i="277"/>
  <c r="Q28" i="273"/>
  <c r="Q33" i="274"/>
  <c r="Q35" i="274"/>
  <c r="Q23" i="275"/>
  <c r="Q28" i="275"/>
  <c r="Q32" i="276"/>
  <c r="Q36" i="276"/>
  <c r="Q19" i="272"/>
  <c r="Q22" i="272"/>
  <c r="Q33" i="272"/>
  <c r="Q26" i="274"/>
  <c r="Q35" i="275"/>
  <c r="Q22" i="270"/>
  <c r="Q30" i="270"/>
  <c r="Q34" i="270"/>
  <c r="Q36" i="272"/>
  <c r="Q22" i="273"/>
  <c r="Q33" i="273"/>
  <c r="Q25" i="278"/>
  <c r="Q33" i="278"/>
  <c r="Q24" i="279"/>
  <c r="Q23" i="280"/>
  <c r="Q31" i="280"/>
  <c r="Q25" i="281"/>
  <c r="Q37" i="282"/>
  <c r="Q22" i="284"/>
  <c r="Q26" i="284"/>
  <c r="Q30" i="284"/>
  <c r="Q34" i="284"/>
  <c r="Q26" i="276"/>
  <c r="Q20" i="278"/>
  <c r="Q28" i="278"/>
  <c r="Q36" i="278"/>
  <c r="Q26" i="279"/>
  <c r="Q34" i="279"/>
  <c r="Q20" i="280"/>
  <c r="Q28" i="280"/>
  <c r="Q36" i="280"/>
  <c r="Q20" i="282"/>
  <c r="Q30" i="282"/>
  <c r="Q25" i="283"/>
  <c r="Q29" i="283"/>
  <c r="Q33" i="283"/>
  <c r="Q37" i="283"/>
  <c r="Q20" i="287"/>
  <c r="Q24" i="287"/>
  <c r="Q28" i="287"/>
  <c r="Q32" i="287"/>
  <c r="Q36" i="287"/>
  <c r="Q22" i="279"/>
  <c r="Q31" i="279"/>
  <c r="Q22" i="281"/>
  <c r="Q30" i="281"/>
  <c r="Q33" i="281"/>
  <c r="Q36" i="281"/>
  <c r="Q23" i="282"/>
  <c r="Q21" i="283"/>
  <c r="Q19" i="286"/>
  <c r="Q23" i="286"/>
  <c r="Q27" i="286"/>
  <c r="Q31" i="286"/>
  <c r="Q35" i="286"/>
  <c r="Q20" i="279"/>
  <c r="Q25" i="280"/>
  <c r="Q27" i="277"/>
  <c r="Q31" i="277"/>
  <c r="Q35" i="277"/>
  <c r="Q21" i="274"/>
  <c r="Q19" i="282"/>
  <c r="Q36" i="282"/>
  <c r="Q24" i="283"/>
  <c r="Q28" i="283"/>
  <c r="Q32" i="283"/>
  <c r="Q36" i="283"/>
  <c r="Q23" i="277"/>
  <c r="Q34" i="274"/>
  <c r="Q24" i="281"/>
  <c r="Q22" i="282"/>
  <c r="Q21" i="285"/>
  <c r="Q25" i="285"/>
  <c r="Q29" i="285"/>
  <c r="Q33" i="285"/>
  <c r="Q37" i="285"/>
  <c r="Q19" i="277"/>
  <c r="Q21" i="278"/>
  <c r="Q29" i="278"/>
  <c r="Q37" i="278"/>
  <c r="Q19" i="280"/>
  <c r="Q27" i="280"/>
  <c r="Q35" i="280"/>
  <c r="Q21" i="281"/>
  <c r="Q29" i="281"/>
  <c r="Q32" i="281"/>
  <c r="Q35" i="281"/>
  <c r="Q32" i="282"/>
  <c r="Q24" i="278"/>
  <c r="Q32" i="278"/>
  <c r="Q30" i="279"/>
  <c r="Q37" i="277"/>
  <c r="Q27" i="279"/>
  <c r="Q35" i="279"/>
  <c r="Q26" i="281"/>
  <c r="Q23" i="274"/>
  <c r="Q32" i="279"/>
  <c r="Q34" i="281"/>
  <c r="Q37" i="281"/>
  <c r="Q21" i="282"/>
  <c r="Q31" i="282"/>
  <c r="Q25" i="276"/>
  <c r="Q31" i="281"/>
  <c r="Q24" i="282"/>
  <c r="Q34" i="282"/>
  <c r="Q20" i="281"/>
  <c r="Q28" i="281"/>
  <c r="Q27" i="282"/>
  <c r="Q33" i="282"/>
  <c r="Q26" i="283"/>
  <c r="Q30" i="285"/>
  <c r="Q35" i="285"/>
  <c r="Q30" i="286"/>
  <c r="Q37" i="286"/>
  <c r="Q25" i="288"/>
  <c r="Q32" i="280"/>
  <c r="Q30" i="283"/>
  <c r="Q23" i="285"/>
  <c r="Q25" i="286"/>
  <c r="Q25" i="287"/>
  <c r="Q33" i="277"/>
  <c r="Q34" i="283"/>
  <c r="Q19" i="284"/>
  <c r="Q23" i="284"/>
  <c r="Q27" i="284"/>
  <c r="Q29" i="284"/>
  <c r="Q21" i="284"/>
  <c r="Q25" i="284"/>
  <c r="Q31" i="284"/>
  <c r="Q28" i="279"/>
  <c r="Q33" i="280"/>
  <c r="Q33" i="284"/>
  <c r="Q32" i="285"/>
  <c r="Q20" i="286"/>
  <c r="Q22" i="287"/>
  <c r="Q37" i="287"/>
  <c r="Q24" i="288"/>
  <c r="Q24" i="280"/>
  <c r="Q37" i="280"/>
  <c r="Q35" i="284"/>
  <c r="Q34" i="285"/>
  <c r="Q29" i="280"/>
  <c r="Q37" i="284"/>
  <c r="Q27" i="285"/>
  <c r="Q22" i="286"/>
  <c r="Q29" i="286"/>
  <c r="Q29" i="287"/>
  <c r="Q23" i="283"/>
  <c r="Q20" i="285"/>
  <c r="Q22" i="285"/>
  <c r="Q20" i="288"/>
  <c r="Q27" i="288"/>
  <c r="Q31" i="288"/>
  <c r="Q35" i="288"/>
  <c r="Q25" i="282"/>
  <c r="Q27" i="283"/>
  <c r="Q29" i="277"/>
  <c r="Q21" i="280"/>
  <c r="Q36" i="279"/>
  <c r="Q36" i="284"/>
  <c r="Q26" i="282"/>
  <c r="Q29" i="282"/>
  <c r="Q22" i="283"/>
  <c r="Q19" i="285"/>
  <c r="Q28" i="285"/>
  <c r="Q35" i="287"/>
  <c r="Q30" i="287"/>
  <c r="Q34" i="288"/>
  <c r="Q20" i="289"/>
  <c r="Q22" i="290"/>
  <c r="Q26" i="290"/>
  <c r="Q30" i="290"/>
  <c r="Q34" i="290"/>
  <c r="Q22" i="263"/>
  <c r="Q34" i="263"/>
  <c r="Q33" i="290"/>
  <c r="Q37" i="290"/>
  <c r="Q26" i="288"/>
  <c r="Q22" i="289"/>
  <c r="Q28" i="290"/>
  <c r="Q28" i="263"/>
  <c r="Q32" i="263"/>
  <c r="Q36" i="263"/>
  <c r="Q26" i="286"/>
  <c r="Q28" i="289"/>
  <c r="Q31" i="289"/>
  <c r="Q34" i="289"/>
  <c r="Q37" i="289"/>
  <c r="Q25" i="290"/>
  <c r="Q29" i="290"/>
  <c r="Q34" i="286"/>
  <c r="Q33" i="287"/>
  <c r="Q25" i="289"/>
  <c r="Q26" i="263"/>
  <c r="Q30" i="263"/>
  <c r="Q24" i="263"/>
  <c r="Q35" i="282"/>
  <c r="Q20" i="284"/>
  <c r="Q24" i="285"/>
  <c r="Q31" i="287"/>
  <c r="Q28" i="288"/>
  <c r="Q36" i="288"/>
  <c r="Q21" i="290"/>
  <c r="Q21" i="286"/>
  <c r="Q24" i="286"/>
  <c r="Q21" i="288"/>
  <c r="Q23" i="288"/>
  <c r="Q21" i="263"/>
  <c r="Q31" i="285"/>
  <c r="Q23" i="287"/>
  <c r="Q26" i="287"/>
  <c r="Q19" i="288"/>
  <c r="Q33" i="288"/>
  <c r="Q19" i="289"/>
  <c r="Q29" i="263"/>
  <c r="Q33" i="263"/>
  <c r="Q24" i="290"/>
  <c r="Q36" i="290"/>
  <c r="Q32" i="286"/>
  <c r="Q33" i="289"/>
  <c r="Q36" i="289"/>
  <c r="Q25" i="263"/>
  <c r="Q37" i="263"/>
  <c r="Q30" i="289"/>
  <c r="Q28" i="282"/>
  <c r="Q30" i="288"/>
  <c r="Q24" i="289"/>
  <c r="Q27" i="289"/>
  <c r="Q20" i="290"/>
  <c r="Q32" i="290"/>
  <c r="Q32" i="284"/>
  <c r="Q21" i="287"/>
  <c r="Q34" i="287"/>
  <c r="Q28" i="284"/>
  <c r="Q21" i="289"/>
  <c r="Q35" i="283"/>
  <c r="Q19" i="287"/>
  <c r="Q20" i="263"/>
  <c r="Q19" i="283"/>
  <c r="Q33" i="286"/>
  <c r="Q32" i="288"/>
  <c r="Q32" i="289"/>
  <c r="Q35" i="289"/>
  <c r="Q23" i="290"/>
  <c r="Q27" i="290"/>
  <c r="Q31" i="290"/>
  <c r="Q35" i="290"/>
  <c r="Q26" i="285"/>
  <c r="Q29" i="289"/>
  <c r="Q19" i="290"/>
  <c r="Q31" i="283"/>
  <c r="Q27" i="287"/>
  <c r="Q22" i="288"/>
  <c r="Q29" i="288"/>
  <c r="Q37" i="288"/>
  <c r="Q23" i="289"/>
  <c r="Q26" i="289"/>
  <c r="Q24" i="284"/>
  <c r="Q36" i="285"/>
  <c r="Q28" i="286"/>
  <c r="Q36" i="286"/>
  <c r="Q19" i="263"/>
  <c r="Q23" i="263"/>
  <c r="Q27" i="263"/>
  <c r="Q31" i="263"/>
  <c r="Q35" i="263"/>
  <c r="S21" i="266"/>
  <c r="S25" i="266"/>
  <c r="S29" i="266"/>
  <c r="S33" i="266"/>
  <c r="S37" i="266"/>
  <c r="S20" i="270"/>
  <c r="S24" i="270"/>
  <c r="S20" i="265"/>
  <c r="S24" i="265"/>
  <c r="S28" i="265"/>
  <c r="S32" i="265"/>
  <c r="S36" i="265"/>
  <c r="S19" i="269"/>
  <c r="S23" i="269"/>
  <c r="S27" i="269"/>
  <c r="S31" i="269"/>
  <c r="S19" i="264"/>
  <c r="S23" i="264"/>
  <c r="S27" i="264"/>
  <c r="S31" i="264"/>
  <c r="S35" i="264"/>
  <c r="S22" i="268"/>
  <c r="S26" i="268"/>
  <c r="S30" i="268"/>
  <c r="S34" i="268"/>
  <c r="S22" i="264"/>
  <c r="S26" i="264"/>
  <c r="S30" i="264"/>
  <c r="S34" i="264"/>
  <c r="S21" i="268"/>
  <c r="S25" i="268"/>
  <c r="S29" i="268"/>
  <c r="S33" i="268"/>
  <c r="S19" i="266"/>
  <c r="S23" i="266"/>
  <c r="S27" i="266"/>
  <c r="S31" i="266"/>
  <c r="S35" i="266"/>
  <c r="S22" i="265"/>
  <c r="S26" i="265"/>
  <c r="S30" i="265"/>
  <c r="S34" i="265"/>
  <c r="S20" i="264"/>
  <c r="S24" i="264"/>
  <c r="S28" i="264"/>
  <c r="S32" i="264"/>
  <c r="S36" i="264"/>
  <c r="S23" i="265"/>
  <c r="S31" i="267"/>
  <c r="S28" i="268"/>
  <c r="S21" i="270"/>
  <c r="S29" i="265"/>
  <c r="S21" i="272"/>
  <c r="S25" i="272"/>
  <c r="S29" i="272"/>
  <c r="S33" i="272"/>
  <c r="S20" i="267"/>
  <c r="S33" i="267"/>
  <c r="S30" i="269"/>
  <c r="S33" i="269"/>
  <c r="S20" i="271"/>
  <c r="S24" i="271"/>
  <c r="S35" i="265"/>
  <c r="S22" i="267"/>
  <c r="S24" i="267"/>
  <c r="S23" i="268"/>
  <c r="S35" i="268"/>
  <c r="S27" i="270"/>
  <c r="S31" i="270"/>
  <c r="S35" i="270"/>
  <c r="S29" i="264"/>
  <c r="S33" i="264"/>
  <c r="S35" i="267"/>
  <c r="S21" i="269"/>
  <c r="S24" i="269"/>
  <c r="S36" i="269"/>
  <c r="S25" i="264"/>
  <c r="S27" i="265"/>
  <c r="S26" i="267"/>
  <c r="S32" i="268"/>
  <c r="S37" i="264"/>
  <c r="S21" i="265"/>
  <c r="S28" i="267"/>
  <c r="S37" i="267"/>
  <c r="S20" i="268"/>
  <c r="S37" i="268"/>
  <c r="S23" i="270"/>
  <c r="S19" i="271"/>
  <c r="S21" i="264"/>
  <c r="S33" i="265"/>
  <c r="S19" i="267"/>
  <c r="S27" i="268"/>
  <c r="S26" i="269"/>
  <c r="S29" i="269"/>
  <c r="S32" i="269"/>
  <c r="S21" i="267"/>
  <c r="S23" i="267"/>
  <c r="S30" i="267"/>
  <c r="S22" i="266"/>
  <c r="S24" i="266"/>
  <c r="S26" i="266"/>
  <c r="S28" i="266"/>
  <c r="S30" i="266"/>
  <c r="S32" i="266"/>
  <c r="S34" i="266"/>
  <c r="S36" i="266"/>
  <c r="S25" i="267"/>
  <c r="S32" i="267"/>
  <c r="S20" i="269"/>
  <c r="S19" i="265"/>
  <c r="S25" i="265"/>
  <c r="S20" i="266"/>
  <c r="S31" i="265"/>
  <c r="S27" i="267"/>
  <c r="S22" i="270"/>
  <c r="S28" i="270"/>
  <c r="S32" i="270"/>
  <c r="S36" i="270"/>
  <c r="S22" i="269"/>
  <c r="S23" i="271"/>
  <c r="S20" i="273"/>
  <c r="S24" i="273"/>
  <c r="S28" i="273"/>
  <c r="S32" i="273"/>
  <c r="S36" i="273"/>
  <c r="S28" i="272"/>
  <c r="S35" i="272"/>
  <c r="S22" i="276"/>
  <c r="S26" i="276"/>
  <c r="S29" i="267"/>
  <c r="S25" i="269"/>
  <c r="S28" i="271"/>
  <c r="S21" i="275"/>
  <c r="S25" i="275"/>
  <c r="S29" i="275"/>
  <c r="S33" i="275"/>
  <c r="S37" i="275"/>
  <c r="S19" i="268"/>
  <c r="S31" i="268"/>
  <c r="S35" i="269"/>
  <c r="S31" i="271"/>
  <c r="S34" i="271"/>
  <c r="S31" i="272"/>
  <c r="S20" i="274"/>
  <c r="S24" i="274"/>
  <c r="S28" i="274"/>
  <c r="S32" i="274"/>
  <c r="S36" i="274"/>
  <c r="S34" i="267"/>
  <c r="S24" i="268"/>
  <c r="S28" i="269"/>
  <c r="S37" i="269"/>
  <c r="S37" i="271"/>
  <c r="S24" i="272"/>
  <c r="S19" i="273"/>
  <c r="S23" i="273"/>
  <c r="S27" i="273"/>
  <c r="S31" i="273"/>
  <c r="S35" i="273"/>
  <c r="S29" i="270"/>
  <c r="S33" i="270"/>
  <c r="S37" i="270"/>
  <c r="S25" i="271"/>
  <c r="S34" i="272"/>
  <c r="S22" i="271"/>
  <c r="S27" i="272"/>
  <c r="S36" i="268"/>
  <c r="S37" i="265"/>
  <c r="S36" i="267"/>
  <c r="S34" i="269"/>
  <c r="S30" i="270"/>
  <c r="S34" i="270"/>
  <c r="S19" i="272"/>
  <c r="S22" i="272"/>
  <c r="S26" i="274"/>
  <c r="S35" i="275"/>
  <c r="S22" i="279"/>
  <c r="S26" i="279"/>
  <c r="S30" i="279"/>
  <c r="S34" i="279"/>
  <c r="S26" i="270"/>
  <c r="S32" i="271"/>
  <c r="S36" i="272"/>
  <c r="S22" i="273"/>
  <c r="S33" i="273"/>
  <c r="S21" i="278"/>
  <c r="S25" i="278"/>
  <c r="S29" i="278"/>
  <c r="S33" i="278"/>
  <c r="S37" i="278"/>
  <c r="S29" i="271"/>
  <c r="S35" i="271"/>
  <c r="S37" i="274"/>
  <c r="S20" i="277"/>
  <c r="S24" i="277"/>
  <c r="S28" i="277"/>
  <c r="S32" i="277"/>
  <c r="S36" i="277"/>
  <c r="S19" i="281"/>
  <c r="S23" i="281"/>
  <c r="S27" i="281"/>
  <c r="S31" i="281"/>
  <c r="S35" i="281"/>
  <c r="S26" i="271"/>
  <c r="S20" i="272"/>
  <c r="S30" i="274"/>
  <c r="S20" i="275"/>
  <c r="S30" i="275"/>
  <c r="S23" i="276"/>
  <c r="S36" i="271"/>
  <c r="S23" i="272"/>
  <c r="S27" i="275"/>
  <c r="S20" i="276"/>
  <c r="S25" i="276"/>
  <c r="S20" i="278"/>
  <c r="S24" i="278"/>
  <c r="S28" i="278"/>
  <c r="S32" i="278"/>
  <c r="S36" i="278"/>
  <c r="S27" i="271"/>
  <c r="S30" i="271"/>
  <c r="S21" i="274"/>
  <c r="S23" i="274"/>
  <c r="S34" i="274"/>
  <c r="S19" i="277"/>
  <c r="S23" i="277"/>
  <c r="S27" i="277"/>
  <c r="S31" i="277"/>
  <c r="S35" i="277"/>
  <c r="S33" i="271"/>
  <c r="S37" i="272"/>
  <c r="S25" i="273"/>
  <c r="S22" i="275"/>
  <c r="S34" i="276"/>
  <c r="S26" i="272"/>
  <c r="S34" i="273"/>
  <c r="S34" i="275"/>
  <c r="S30" i="276"/>
  <c r="S25" i="274"/>
  <c r="S27" i="274"/>
  <c r="S19" i="275"/>
  <c r="S24" i="275"/>
  <c r="S36" i="275"/>
  <c r="S19" i="278"/>
  <c r="S23" i="278"/>
  <c r="S27" i="278"/>
  <c r="S31" i="278"/>
  <c r="S35" i="278"/>
  <c r="S21" i="271"/>
  <c r="S21" i="273"/>
  <c r="S27" i="276"/>
  <c r="S22" i="277"/>
  <c r="S26" i="277"/>
  <c r="S30" i="277"/>
  <c r="S34" i="277"/>
  <c r="S25" i="270"/>
  <c r="S32" i="272"/>
  <c r="S30" i="273"/>
  <c r="S31" i="275"/>
  <c r="S33" i="276"/>
  <c r="S37" i="276"/>
  <c r="S29" i="274"/>
  <c r="S31" i="274"/>
  <c r="S19" i="276"/>
  <c r="S24" i="276"/>
  <c r="S22" i="274"/>
  <c r="S26" i="275"/>
  <c r="S29" i="276"/>
  <c r="S26" i="273"/>
  <c r="S37" i="273"/>
  <c r="S21" i="276"/>
  <c r="S21" i="277"/>
  <c r="S25" i="277"/>
  <c r="S29" i="277"/>
  <c r="S33" i="277"/>
  <c r="S37" i="277"/>
  <c r="S30" i="272"/>
  <c r="S24" i="282"/>
  <c r="S34" i="282"/>
  <c r="S20" i="286"/>
  <c r="S24" i="286"/>
  <c r="S28" i="286"/>
  <c r="S32" i="286"/>
  <c r="S36" i="286"/>
  <c r="S32" i="276"/>
  <c r="S24" i="279"/>
  <c r="S20" i="281"/>
  <c r="S28" i="281"/>
  <c r="S27" i="282"/>
  <c r="S19" i="285"/>
  <c r="S23" i="285"/>
  <c r="S27" i="285"/>
  <c r="S31" i="285"/>
  <c r="S35" i="285"/>
  <c r="S32" i="275"/>
  <c r="S23" i="280"/>
  <c r="S31" i="280"/>
  <c r="S25" i="281"/>
  <c r="S37" i="282"/>
  <c r="S22" i="284"/>
  <c r="S26" i="284"/>
  <c r="S30" i="284"/>
  <c r="S34" i="284"/>
  <c r="S21" i="288"/>
  <c r="S25" i="288"/>
  <c r="S20" i="280"/>
  <c r="S28" i="280"/>
  <c r="S33" i="274"/>
  <c r="S20" i="279"/>
  <c r="S25" i="280"/>
  <c r="S33" i="280"/>
  <c r="S33" i="282"/>
  <c r="S28" i="276"/>
  <c r="S28" i="275"/>
  <c r="S26" i="278"/>
  <c r="S34" i="278"/>
  <c r="S33" i="279"/>
  <c r="S19" i="282"/>
  <c r="S36" i="282"/>
  <c r="S24" i="283"/>
  <c r="S28" i="283"/>
  <c r="S32" i="283"/>
  <c r="S36" i="283"/>
  <c r="S19" i="287"/>
  <c r="S23" i="287"/>
  <c r="S27" i="287"/>
  <c r="S31" i="287"/>
  <c r="S29" i="282"/>
  <c r="S23" i="279"/>
  <c r="S25" i="279"/>
  <c r="S35" i="274"/>
  <c r="S21" i="279"/>
  <c r="S19" i="280"/>
  <c r="S27" i="280"/>
  <c r="S35" i="280"/>
  <c r="S21" i="281"/>
  <c r="S29" i="281"/>
  <c r="S32" i="281"/>
  <c r="S32" i="282"/>
  <c r="S20" i="284"/>
  <c r="S24" i="284"/>
  <c r="S28" i="284"/>
  <c r="S32" i="284"/>
  <c r="S36" i="284"/>
  <c r="S23" i="275"/>
  <c r="S35" i="276"/>
  <c r="S19" i="279"/>
  <c r="S27" i="279"/>
  <c r="S35" i="279"/>
  <c r="S26" i="281"/>
  <c r="S19" i="270"/>
  <c r="S29" i="273"/>
  <c r="S21" i="280"/>
  <c r="S29" i="280"/>
  <c r="S37" i="280"/>
  <c r="S32" i="279"/>
  <c r="S26" i="280"/>
  <c r="S34" i="280"/>
  <c r="S34" i="281"/>
  <c r="S37" i="281"/>
  <c r="S21" i="282"/>
  <c r="S31" i="282"/>
  <c r="S19" i="274"/>
  <c r="S31" i="276"/>
  <c r="S36" i="276"/>
  <c r="S22" i="278"/>
  <c r="S30" i="278"/>
  <c r="S29" i="279"/>
  <c r="S37" i="279"/>
  <c r="S36" i="280"/>
  <c r="S23" i="286"/>
  <c r="S30" i="287"/>
  <c r="S22" i="288"/>
  <c r="S20" i="283"/>
  <c r="S22" i="283"/>
  <c r="S21" i="285"/>
  <c r="S28" i="285"/>
  <c r="S30" i="286"/>
  <c r="S35" i="287"/>
  <c r="S29" i="288"/>
  <c r="S33" i="288"/>
  <c r="S37" i="288"/>
  <c r="S32" i="280"/>
  <c r="S26" i="283"/>
  <c r="S36" i="281"/>
  <c r="S30" i="282"/>
  <c r="S30" i="283"/>
  <c r="S22" i="281"/>
  <c r="S34" i="283"/>
  <c r="S19" i="284"/>
  <c r="S21" i="284"/>
  <c r="S23" i="284"/>
  <c r="S25" i="284"/>
  <c r="S27" i="284"/>
  <c r="S29" i="284"/>
  <c r="S25" i="285"/>
  <c r="S21" i="289"/>
  <c r="S25" i="289"/>
  <c r="S29" i="289"/>
  <c r="S33" i="289"/>
  <c r="S28" i="279"/>
  <c r="S33" i="281"/>
  <c r="S31" i="284"/>
  <c r="S24" i="280"/>
  <c r="S33" i="284"/>
  <c r="S32" i="285"/>
  <c r="S34" i="286"/>
  <c r="S22" i="287"/>
  <c r="S37" i="287"/>
  <c r="S30" i="281"/>
  <c r="S35" i="284"/>
  <c r="S34" i="285"/>
  <c r="S22" i="286"/>
  <c r="S34" i="287"/>
  <c r="S23" i="283"/>
  <c r="S28" i="282"/>
  <c r="S35" i="282"/>
  <c r="S33" i="283"/>
  <c r="S35" i="283"/>
  <c r="S24" i="281"/>
  <c r="S19" i="283"/>
  <c r="S26" i="285"/>
  <c r="S31" i="279"/>
  <c r="S36" i="279"/>
  <c r="S22" i="280"/>
  <c r="S23" i="282"/>
  <c r="S33" i="285"/>
  <c r="S20" i="282"/>
  <c r="S26" i="282"/>
  <c r="S35" i="286"/>
  <c r="S21" i="283"/>
  <c r="S30" i="285"/>
  <c r="S31" i="286"/>
  <c r="S24" i="288"/>
  <c r="S23" i="289"/>
  <c r="S26" i="289"/>
  <c r="S30" i="280"/>
  <c r="S27" i="283"/>
  <c r="S37" i="283"/>
  <c r="S20" i="285"/>
  <c r="S36" i="285"/>
  <c r="S20" i="289"/>
  <c r="S19" i="263"/>
  <c r="S23" i="263"/>
  <c r="S27" i="263"/>
  <c r="S31" i="263"/>
  <c r="S35" i="263"/>
  <c r="S31" i="289"/>
  <c r="S37" i="289"/>
  <c r="S25" i="287"/>
  <c r="S34" i="288"/>
  <c r="S22" i="290"/>
  <c r="S26" i="290"/>
  <c r="S30" i="290"/>
  <c r="S34" i="290"/>
  <c r="S33" i="263"/>
  <c r="S26" i="286"/>
  <c r="S29" i="286"/>
  <c r="S20" i="287"/>
  <c r="S26" i="288"/>
  <c r="S31" i="288"/>
  <c r="S28" i="289"/>
  <c r="S34" i="289"/>
  <c r="S28" i="287"/>
  <c r="S33" i="287"/>
  <c r="S28" i="288"/>
  <c r="S36" i="288"/>
  <c r="S22" i="263"/>
  <c r="S26" i="263"/>
  <c r="S30" i="263"/>
  <c r="S34" i="263"/>
  <c r="S24" i="285"/>
  <c r="S37" i="285"/>
  <c r="S37" i="286"/>
  <c r="S22" i="289"/>
  <c r="S21" i="290"/>
  <c r="S25" i="290"/>
  <c r="S29" i="290"/>
  <c r="S33" i="290"/>
  <c r="S37" i="290"/>
  <c r="S21" i="286"/>
  <c r="S36" i="287"/>
  <c r="S23" i="288"/>
  <c r="S22" i="282"/>
  <c r="S27" i="286"/>
  <c r="S26" i="287"/>
  <c r="S19" i="288"/>
  <c r="S19" i="289"/>
  <c r="S29" i="283"/>
  <c r="S37" i="284"/>
  <c r="S22" i="285"/>
  <c r="S36" i="289"/>
  <c r="S21" i="263"/>
  <c r="S25" i="263"/>
  <c r="S37" i="263"/>
  <c r="S19" i="286"/>
  <c r="S24" i="287"/>
  <c r="S29" i="287"/>
  <c r="S30" i="288"/>
  <c r="S24" i="289"/>
  <c r="S27" i="289"/>
  <c r="S30" i="289"/>
  <c r="S20" i="290"/>
  <c r="S24" i="290"/>
  <c r="S28" i="290"/>
  <c r="S32" i="290"/>
  <c r="S36" i="290"/>
  <c r="S25" i="283"/>
  <c r="S29" i="285"/>
  <c r="S21" i="287"/>
  <c r="S27" i="288"/>
  <c r="S35" i="288"/>
  <c r="S25" i="286"/>
  <c r="S32" i="287"/>
  <c r="S20" i="288"/>
  <c r="S32" i="288"/>
  <c r="S20" i="263"/>
  <c r="S24" i="263"/>
  <c r="S28" i="263"/>
  <c r="S32" i="263"/>
  <c r="S36" i="263"/>
  <c r="S35" i="289"/>
  <c r="S23" i="290"/>
  <c r="S27" i="290"/>
  <c r="S31" i="290"/>
  <c r="S35" i="290"/>
  <c r="S33" i="286"/>
  <c r="S32" i="289"/>
  <c r="S25" i="282"/>
  <c r="S31" i="283"/>
  <c r="S19" i="290"/>
  <c r="S29" i="263"/>
  <c r="P21" i="267"/>
  <c r="P25" i="267"/>
  <c r="P29" i="267"/>
  <c r="P33" i="267"/>
  <c r="P37" i="267"/>
  <c r="P20" i="266"/>
  <c r="P24" i="266"/>
  <c r="P28" i="266"/>
  <c r="P32" i="266"/>
  <c r="P36" i="266"/>
  <c r="P19" i="265"/>
  <c r="P23" i="265"/>
  <c r="P27" i="265"/>
  <c r="P31" i="265"/>
  <c r="P35" i="265"/>
  <c r="P22" i="264"/>
  <c r="P26" i="264"/>
  <c r="P30" i="264"/>
  <c r="P34" i="264"/>
  <c r="P22" i="265"/>
  <c r="P26" i="265"/>
  <c r="P30" i="265"/>
  <c r="P34" i="265"/>
  <c r="P21" i="264"/>
  <c r="P25" i="264"/>
  <c r="P29" i="264"/>
  <c r="P33" i="264"/>
  <c r="P37" i="264"/>
  <c r="P19" i="267"/>
  <c r="P23" i="267"/>
  <c r="P22" i="266"/>
  <c r="P26" i="266"/>
  <c r="P30" i="266"/>
  <c r="P34" i="266"/>
  <c r="P20" i="264"/>
  <c r="P24" i="264"/>
  <c r="P28" i="264"/>
  <c r="P32" i="264"/>
  <c r="P36" i="264"/>
  <c r="P20" i="265"/>
  <c r="P24" i="265"/>
  <c r="P28" i="265"/>
  <c r="P32" i="265"/>
  <c r="P36" i="265"/>
  <c r="P25" i="266"/>
  <c r="P29" i="266"/>
  <c r="P33" i="266"/>
  <c r="P37" i="266"/>
  <c r="P20" i="267"/>
  <c r="P22" i="267"/>
  <c r="P23" i="268"/>
  <c r="P35" i="268"/>
  <c r="P27" i="270"/>
  <c r="P31" i="270"/>
  <c r="P35" i="270"/>
  <c r="P21" i="266"/>
  <c r="P23" i="266"/>
  <c r="P27" i="266"/>
  <c r="P31" i="266"/>
  <c r="P35" i="266"/>
  <c r="P24" i="267"/>
  <c r="P21" i="269"/>
  <c r="P24" i="269"/>
  <c r="P27" i="269"/>
  <c r="P36" i="269"/>
  <c r="P19" i="264"/>
  <c r="P26" i="267"/>
  <c r="P35" i="267"/>
  <c r="P25" i="268"/>
  <c r="P30" i="268"/>
  <c r="P32" i="268"/>
  <c r="P20" i="270"/>
  <c r="P37" i="268"/>
  <c r="P23" i="270"/>
  <c r="P19" i="271"/>
  <c r="P21" i="265"/>
  <c r="P19" i="266"/>
  <c r="P28" i="267"/>
  <c r="P20" i="268"/>
  <c r="P30" i="270"/>
  <c r="P34" i="270"/>
  <c r="P33" i="265"/>
  <c r="P27" i="268"/>
  <c r="P26" i="269"/>
  <c r="P29" i="269"/>
  <c r="P30" i="267"/>
  <c r="P35" i="269"/>
  <c r="P19" i="270"/>
  <c r="P32" i="267"/>
  <c r="P22" i="268"/>
  <c r="P24" i="268"/>
  <c r="P25" i="265"/>
  <c r="P36" i="268"/>
  <c r="P27" i="267"/>
  <c r="P34" i="267"/>
  <c r="P31" i="268"/>
  <c r="P27" i="264"/>
  <c r="P31" i="264"/>
  <c r="P37" i="265"/>
  <c r="P36" i="267"/>
  <c r="P19" i="268"/>
  <c r="P35" i="264"/>
  <c r="P23" i="264"/>
  <c r="P29" i="265"/>
  <c r="P34" i="268"/>
  <c r="P25" i="269"/>
  <c r="P30" i="269"/>
  <c r="P24" i="270"/>
  <c r="P31" i="271"/>
  <c r="P34" i="271"/>
  <c r="P21" i="272"/>
  <c r="P31" i="272"/>
  <c r="P20" i="274"/>
  <c r="P24" i="274"/>
  <c r="P28" i="274"/>
  <c r="P32" i="274"/>
  <c r="P36" i="274"/>
  <c r="P19" i="269"/>
  <c r="P28" i="269"/>
  <c r="P37" i="269"/>
  <c r="P28" i="271"/>
  <c r="P37" i="271"/>
  <c r="P24" i="272"/>
  <c r="P19" i="273"/>
  <c r="P23" i="273"/>
  <c r="P27" i="273"/>
  <c r="P31" i="273"/>
  <c r="P35" i="273"/>
  <c r="P29" i="270"/>
  <c r="P33" i="270"/>
  <c r="P37" i="270"/>
  <c r="P25" i="271"/>
  <c r="P34" i="272"/>
  <c r="P21" i="276"/>
  <c r="P25" i="276"/>
  <c r="P29" i="276"/>
  <c r="P22" i="271"/>
  <c r="P27" i="272"/>
  <c r="P20" i="275"/>
  <c r="P24" i="275"/>
  <c r="P28" i="275"/>
  <c r="P32" i="275"/>
  <c r="P36" i="275"/>
  <c r="P23" i="269"/>
  <c r="P33" i="269"/>
  <c r="P25" i="270"/>
  <c r="P20" i="271"/>
  <c r="P20" i="272"/>
  <c r="P19" i="274"/>
  <c r="P23" i="274"/>
  <c r="P27" i="274"/>
  <c r="P31" i="274"/>
  <c r="P35" i="274"/>
  <c r="P20" i="269"/>
  <c r="P31" i="269"/>
  <c r="P27" i="271"/>
  <c r="P30" i="271"/>
  <c r="P30" i="272"/>
  <c r="P22" i="273"/>
  <c r="P26" i="273"/>
  <c r="P30" i="273"/>
  <c r="P34" i="273"/>
  <c r="P28" i="268"/>
  <c r="P33" i="271"/>
  <c r="P23" i="272"/>
  <c r="P37" i="272"/>
  <c r="P21" i="268"/>
  <c r="P31" i="267"/>
  <c r="P29" i="268"/>
  <c r="P19" i="272"/>
  <c r="P29" i="272"/>
  <c r="P36" i="272"/>
  <c r="P32" i="269"/>
  <c r="P22" i="269"/>
  <c r="P26" i="271"/>
  <c r="P32" i="271"/>
  <c r="P30" i="274"/>
  <c r="P30" i="275"/>
  <c r="P23" i="276"/>
  <c r="P28" i="276"/>
  <c r="P35" i="276"/>
  <c r="P22" i="280"/>
  <c r="P26" i="280"/>
  <c r="P30" i="280"/>
  <c r="P34" i="280"/>
  <c r="P26" i="268"/>
  <c r="P25" i="272"/>
  <c r="P29" i="273"/>
  <c r="P31" i="276"/>
  <c r="P21" i="279"/>
  <c r="P25" i="279"/>
  <c r="P29" i="279"/>
  <c r="P33" i="279"/>
  <c r="P37" i="279"/>
  <c r="P23" i="271"/>
  <c r="P20" i="273"/>
  <c r="P25" i="275"/>
  <c r="P27" i="275"/>
  <c r="P37" i="275"/>
  <c r="P20" i="276"/>
  <c r="P20" i="278"/>
  <c r="P24" i="278"/>
  <c r="P28" i="278"/>
  <c r="P32" i="278"/>
  <c r="P36" i="278"/>
  <c r="P19" i="282"/>
  <c r="P23" i="282"/>
  <c r="P27" i="282"/>
  <c r="P31" i="282"/>
  <c r="P35" i="282"/>
  <c r="P21" i="274"/>
  <c r="P34" i="274"/>
  <c r="P34" i="275"/>
  <c r="P20" i="279"/>
  <c r="P24" i="279"/>
  <c r="P26" i="272"/>
  <c r="P36" i="273"/>
  <c r="P25" i="274"/>
  <c r="P19" i="275"/>
  <c r="P30" i="276"/>
  <c r="P28" i="270"/>
  <c r="P32" i="270"/>
  <c r="P36" i="270"/>
  <c r="P21" i="271"/>
  <c r="P24" i="271"/>
  <c r="P21" i="273"/>
  <c r="P22" i="276"/>
  <c r="P27" i="276"/>
  <c r="P22" i="277"/>
  <c r="P26" i="277"/>
  <c r="P30" i="277"/>
  <c r="P34" i="277"/>
  <c r="P34" i="269"/>
  <c r="P32" i="272"/>
  <c r="P29" i="275"/>
  <c r="P31" i="275"/>
  <c r="P33" i="276"/>
  <c r="P37" i="276"/>
  <c r="P32" i="273"/>
  <c r="P29" i="274"/>
  <c r="P19" i="276"/>
  <c r="P24" i="276"/>
  <c r="P19" i="279"/>
  <c r="P21" i="270"/>
  <c r="P22" i="274"/>
  <c r="P26" i="275"/>
  <c r="P22" i="278"/>
  <c r="P26" i="278"/>
  <c r="P30" i="278"/>
  <c r="P34" i="278"/>
  <c r="P35" i="272"/>
  <c r="P37" i="273"/>
  <c r="P21" i="277"/>
  <c r="P25" i="277"/>
  <c r="P29" i="277"/>
  <c r="P33" i="277"/>
  <c r="P37" i="277"/>
  <c r="P33" i="268"/>
  <c r="P28" i="273"/>
  <c r="P33" i="274"/>
  <c r="P21" i="275"/>
  <c r="P23" i="275"/>
  <c r="P32" i="276"/>
  <c r="P36" i="276"/>
  <c r="P22" i="272"/>
  <c r="P33" i="272"/>
  <c r="P26" i="274"/>
  <c r="P33" i="275"/>
  <c r="P35" i="275"/>
  <c r="P22" i="270"/>
  <c r="P33" i="273"/>
  <c r="P26" i="276"/>
  <c r="P26" i="270"/>
  <c r="P29" i="271"/>
  <c r="P35" i="271"/>
  <c r="P24" i="273"/>
  <c r="P26" i="279"/>
  <c r="P34" i="279"/>
  <c r="P20" i="280"/>
  <c r="P28" i="280"/>
  <c r="P36" i="280"/>
  <c r="P20" i="282"/>
  <c r="P30" i="282"/>
  <c r="P25" i="283"/>
  <c r="P29" i="283"/>
  <c r="P33" i="283"/>
  <c r="P37" i="283"/>
  <c r="P20" i="287"/>
  <c r="P24" i="287"/>
  <c r="P28" i="287"/>
  <c r="P32" i="287"/>
  <c r="P36" i="287"/>
  <c r="P22" i="279"/>
  <c r="P31" i="279"/>
  <c r="P22" i="281"/>
  <c r="P30" i="281"/>
  <c r="P33" i="281"/>
  <c r="P36" i="281"/>
  <c r="P21" i="283"/>
  <c r="P19" i="286"/>
  <c r="P23" i="286"/>
  <c r="P27" i="286"/>
  <c r="P31" i="286"/>
  <c r="P35" i="286"/>
  <c r="P25" i="280"/>
  <c r="P33" i="280"/>
  <c r="P33" i="282"/>
  <c r="P22" i="285"/>
  <c r="P26" i="285"/>
  <c r="P30" i="285"/>
  <c r="P34" i="285"/>
  <c r="P27" i="277"/>
  <c r="P31" i="277"/>
  <c r="P35" i="277"/>
  <c r="P28" i="279"/>
  <c r="P36" i="279"/>
  <c r="P23" i="278"/>
  <c r="P31" i="278"/>
  <c r="P25" i="273"/>
  <c r="P23" i="277"/>
  <c r="P19" i="281"/>
  <c r="P27" i="281"/>
  <c r="P29" i="282"/>
  <c r="P28" i="277"/>
  <c r="P32" i="277"/>
  <c r="P36" i="277"/>
  <c r="P19" i="277"/>
  <c r="P21" i="278"/>
  <c r="P29" i="278"/>
  <c r="P37" i="278"/>
  <c r="P19" i="280"/>
  <c r="P27" i="280"/>
  <c r="P35" i="280"/>
  <c r="P21" i="281"/>
  <c r="P29" i="281"/>
  <c r="P32" i="281"/>
  <c r="P35" i="281"/>
  <c r="P32" i="282"/>
  <c r="P20" i="284"/>
  <c r="P24" i="284"/>
  <c r="P28" i="284"/>
  <c r="P32" i="284"/>
  <c r="P36" i="284"/>
  <c r="P36" i="271"/>
  <c r="P24" i="277"/>
  <c r="P23" i="279"/>
  <c r="P30" i="279"/>
  <c r="P24" i="280"/>
  <c r="P32" i="280"/>
  <c r="P25" i="282"/>
  <c r="P22" i="275"/>
  <c r="P34" i="276"/>
  <c r="P27" i="279"/>
  <c r="P35" i="279"/>
  <c r="P20" i="277"/>
  <c r="P21" i="280"/>
  <c r="P29" i="280"/>
  <c r="P37" i="280"/>
  <c r="P28" i="282"/>
  <c r="P19" i="283"/>
  <c r="P20" i="285"/>
  <c r="P27" i="278"/>
  <c r="P35" i="278"/>
  <c r="P28" i="272"/>
  <c r="P19" i="278"/>
  <c r="P20" i="281"/>
  <c r="P28" i="281"/>
  <c r="P37" i="274"/>
  <c r="P25" i="278"/>
  <c r="P33" i="278"/>
  <c r="P23" i="280"/>
  <c r="P31" i="280"/>
  <c r="P25" i="281"/>
  <c r="P37" i="282"/>
  <c r="P36" i="282"/>
  <c r="P20" i="283"/>
  <c r="P24" i="283"/>
  <c r="P30" i="283"/>
  <c r="P23" i="285"/>
  <c r="P25" i="286"/>
  <c r="P25" i="287"/>
  <c r="P28" i="283"/>
  <c r="P34" i="283"/>
  <c r="P19" i="284"/>
  <c r="P23" i="284"/>
  <c r="P27" i="284"/>
  <c r="P29" i="284"/>
  <c r="P37" i="285"/>
  <c r="P21" i="289"/>
  <c r="P25" i="289"/>
  <c r="P29" i="289"/>
  <c r="P33" i="289"/>
  <c r="P37" i="289"/>
  <c r="P32" i="279"/>
  <c r="P32" i="283"/>
  <c r="P21" i="284"/>
  <c r="P25" i="284"/>
  <c r="P31" i="284"/>
  <c r="P24" i="282"/>
  <c r="P36" i="283"/>
  <c r="P33" i="284"/>
  <c r="P21" i="282"/>
  <c r="P35" i="284"/>
  <c r="P34" i="286"/>
  <c r="P34" i="287"/>
  <c r="P26" i="281"/>
  <c r="P37" i="284"/>
  <c r="P27" i="285"/>
  <c r="P22" i="286"/>
  <c r="P34" i="282"/>
  <c r="P23" i="283"/>
  <c r="P20" i="288"/>
  <c r="P37" i="281"/>
  <c r="P27" i="283"/>
  <c r="P29" i="285"/>
  <c r="P36" i="286"/>
  <c r="P31" i="287"/>
  <c r="P22" i="282"/>
  <c r="P31" i="283"/>
  <c r="P22" i="284"/>
  <c r="P26" i="284"/>
  <c r="P26" i="282"/>
  <c r="P34" i="284"/>
  <c r="P22" i="283"/>
  <c r="P19" i="285"/>
  <c r="P28" i="285"/>
  <c r="P26" i="283"/>
  <c r="P21" i="285"/>
  <c r="P35" i="285"/>
  <c r="P30" i="286"/>
  <c r="P37" i="286"/>
  <c r="P33" i="285"/>
  <c r="P20" i="286"/>
  <c r="P35" i="287"/>
  <c r="P26" i="288"/>
  <c r="P34" i="263"/>
  <c r="P27" i="290"/>
  <c r="P26" i="286"/>
  <c r="P31" i="288"/>
  <c r="P28" i="289"/>
  <c r="P31" i="289"/>
  <c r="P34" i="289"/>
  <c r="P26" i="263"/>
  <c r="P30" i="284"/>
  <c r="P29" i="286"/>
  <c r="P33" i="287"/>
  <c r="P22" i="263"/>
  <c r="P30" i="263"/>
  <c r="P24" i="285"/>
  <c r="P28" i="288"/>
  <c r="P36" i="288"/>
  <c r="P22" i="289"/>
  <c r="P21" i="290"/>
  <c r="P25" i="290"/>
  <c r="P29" i="290"/>
  <c r="P33" i="290"/>
  <c r="P37" i="290"/>
  <c r="P21" i="286"/>
  <c r="P24" i="286"/>
  <c r="P21" i="288"/>
  <c r="P23" i="288"/>
  <c r="P31" i="285"/>
  <c r="P23" i="287"/>
  <c r="P26" i="287"/>
  <c r="P19" i="288"/>
  <c r="P33" i="288"/>
  <c r="P19" i="289"/>
  <c r="P33" i="263"/>
  <c r="P23" i="281"/>
  <c r="P31" i="281"/>
  <c r="P32" i="286"/>
  <c r="P36" i="289"/>
  <c r="P21" i="263"/>
  <c r="P25" i="263"/>
  <c r="P29" i="263"/>
  <c r="P37" i="263"/>
  <c r="P30" i="288"/>
  <c r="P24" i="289"/>
  <c r="P27" i="289"/>
  <c r="P30" i="289"/>
  <c r="P20" i="290"/>
  <c r="P24" i="290"/>
  <c r="P28" i="290"/>
  <c r="P32" i="290"/>
  <c r="P36" i="290"/>
  <c r="P24" i="281"/>
  <c r="P25" i="285"/>
  <c r="P21" i="287"/>
  <c r="P25" i="288"/>
  <c r="P29" i="287"/>
  <c r="P27" i="288"/>
  <c r="P35" i="288"/>
  <c r="P34" i="281"/>
  <c r="P35" i="283"/>
  <c r="P19" i="287"/>
  <c r="P20" i="263"/>
  <c r="P24" i="263"/>
  <c r="P28" i="263"/>
  <c r="P32" i="263"/>
  <c r="P36" i="263"/>
  <c r="P32" i="285"/>
  <c r="P33" i="286"/>
  <c r="P32" i="288"/>
  <c r="P32" i="289"/>
  <c r="P35" i="289"/>
  <c r="P31" i="290"/>
  <c r="P35" i="290"/>
  <c r="P19" i="290"/>
  <c r="P23" i="263"/>
  <c r="P27" i="263"/>
  <c r="P31" i="263"/>
  <c r="P35" i="263"/>
  <c r="P27" i="287"/>
  <c r="P22" i="288"/>
  <c r="P29" i="288"/>
  <c r="P37" i="288"/>
  <c r="P23" i="289"/>
  <c r="P26" i="289"/>
  <c r="P19" i="263"/>
  <c r="P36" i="285"/>
  <c r="P28" i="286"/>
  <c r="P22" i="287"/>
  <c r="P24" i="288"/>
  <c r="P30" i="287"/>
  <c r="P37" i="287"/>
  <c r="P34" i="288"/>
  <c r="P20" i="289"/>
  <c r="P22" i="290"/>
  <c r="P26" i="290"/>
  <c r="P30" i="290"/>
  <c r="P34" i="290"/>
  <c r="P23" i="290"/>
  <c r="O20" i="266"/>
  <c r="O24" i="266"/>
  <c r="O28" i="266"/>
  <c r="O32" i="266"/>
  <c r="O36" i="266"/>
  <c r="O19" i="270"/>
  <c r="O23" i="270"/>
  <c r="O27" i="270"/>
  <c r="O19" i="265"/>
  <c r="O23" i="265"/>
  <c r="O27" i="265"/>
  <c r="O31" i="265"/>
  <c r="O35" i="265"/>
  <c r="O22" i="269"/>
  <c r="O26" i="269"/>
  <c r="O30" i="269"/>
  <c r="O22" i="264"/>
  <c r="O26" i="264"/>
  <c r="O30" i="264"/>
  <c r="O34" i="264"/>
  <c r="O21" i="268"/>
  <c r="O25" i="268"/>
  <c r="O29" i="268"/>
  <c r="O33" i="268"/>
  <c r="O37" i="268"/>
  <c r="O21" i="264"/>
  <c r="O25" i="264"/>
  <c r="O29" i="264"/>
  <c r="O33" i="264"/>
  <c r="O37" i="264"/>
  <c r="O20" i="268"/>
  <c r="O24" i="268"/>
  <c r="O28" i="268"/>
  <c r="O32" i="268"/>
  <c r="O22" i="266"/>
  <c r="O26" i="266"/>
  <c r="O30" i="266"/>
  <c r="O34" i="266"/>
  <c r="O21" i="265"/>
  <c r="O25" i="265"/>
  <c r="O29" i="265"/>
  <c r="O33" i="265"/>
  <c r="O37" i="265"/>
  <c r="O20" i="264"/>
  <c r="O19" i="264"/>
  <c r="O23" i="264"/>
  <c r="O27" i="264"/>
  <c r="O31" i="264"/>
  <c r="O35" i="264"/>
  <c r="O28" i="264"/>
  <c r="O32" i="264"/>
  <c r="O32" i="265"/>
  <c r="O21" i="266"/>
  <c r="O23" i="266"/>
  <c r="O27" i="266"/>
  <c r="O31" i="266"/>
  <c r="O35" i="266"/>
  <c r="O24" i="267"/>
  <c r="O21" i="269"/>
  <c r="O24" i="269"/>
  <c r="O27" i="269"/>
  <c r="O36" i="269"/>
  <c r="O36" i="264"/>
  <c r="O26" i="267"/>
  <c r="O33" i="267"/>
  <c r="O35" i="267"/>
  <c r="O30" i="268"/>
  <c r="O20" i="270"/>
  <c r="O20" i="272"/>
  <c r="O24" i="272"/>
  <c r="O28" i="272"/>
  <c r="O32" i="272"/>
  <c r="O24" i="264"/>
  <c r="O19" i="271"/>
  <c r="O23" i="271"/>
  <c r="O27" i="271"/>
  <c r="O19" i="266"/>
  <c r="O28" i="267"/>
  <c r="O30" i="270"/>
  <c r="O34" i="270"/>
  <c r="O24" i="265"/>
  <c r="O27" i="268"/>
  <c r="O29" i="269"/>
  <c r="O32" i="269"/>
  <c r="O26" i="270"/>
  <c r="O30" i="265"/>
  <c r="O30" i="267"/>
  <c r="O37" i="267"/>
  <c r="O19" i="267"/>
  <c r="O34" i="268"/>
  <c r="O20" i="269"/>
  <c r="O23" i="269"/>
  <c r="O22" i="271"/>
  <c r="O36" i="265"/>
  <c r="O23" i="267"/>
  <c r="O32" i="267"/>
  <c r="O21" i="267"/>
  <c r="O36" i="268"/>
  <c r="O28" i="265"/>
  <c r="O25" i="267"/>
  <c r="O27" i="267"/>
  <c r="O34" i="267"/>
  <c r="O31" i="268"/>
  <c r="O22" i="265"/>
  <c r="O34" i="265"/>
  <c r="O31" i="271"/>
  <c r="O34" i="271"/>
  <c r="O21" i="272"/>
  <c r="O31" i="272"/>
  <c r="O20" i="274"/>
  <c r="O19" i="268"/>
  <c r="O19" i="269"/>
  <c r="O28" i="269"/>
  <c r="O37" i="269"/>
  <c r="O28" i="271"/>
  <c r="O37" i="271"/>
  <c r="O19" i="273"/>
  <c r="O23" i="273"/>
  <c r="O27" i="273"/>
  <c r="O31" i="273"/>
  <c r="O35" i="273"/>
  <c r="O29" i="266"/>
  <c r="O29" i="267"/>
  <c r="O23" i="268"/>
  <c r="O35" i="269"/>
  <c r="O29" i="270"/>
  <c r="O33" i="270"/>
  <c r="O37" i="270"/>
  <c r="O25" i="271"/>
  <c r="O34" i="272"/>
  <c r="O21" i="276"/>
  <c r="O25" i="276"/>
  <c r="O27" i="272"/>
  <c r="O20" i="275"/>
  <c r="O24" i="275"/>
  <c r="O28" i="275"/>
  <c r="O32" i="275"/>
  <c r="O36" i="275"/>
  <c r="O37" i="266"/>
  <c r="O33" i="269"/>
  <c r="O25" i="270"/>
  <c r="O20" i="271"/>
  <c r="O19" i="274"/>
  <c r="O23" i="274"/>
  <c r="O27" i="274"/>
  <c r="O31" i="274"/>
  <c r="O35" i="274"/>
  <c r="O35" i="268"/>
  <c r="O31" i="269"/>
  <c r="O30" i="271"/>
  <c r="O30" i="272"/>
  <c r="O22" i="273"/>
  <c r="O26" i="273"/>
  <c r="O30" i="273"/>
  <c r="O34" i="273"/>
  <c r="O31" i="270"/>
  <c r="O35" i="270"/>
  <c r="O33" i="271"/>
  <c r="O23" i="272"/>
  <c r="O37" i="272"/>
  <c r="O21" i="270"/>
  <c r="O36" i="271"/>
  <c r="O33" i="272"/>
  <c r="O20" i="267"/>
  <c r="O25" i="266"/>
  <c r="O31" i="267"/>
  <c r="O34" i="269"/>
  <c r="O26" i="265"/>
  <c r="O33" i="266"/>
  <c r="O36" i="267"/>
  <c r="O21" i="271"/>
  <c r="O26" i="271"/>
  <c r="O29" i="271"/>
  <c r="O35" i="271"/>
  <c r="O22" i="272"/>
  <c r="O22" i="268"/>
  <c r="O22" i="267"/>
  <c r="O26" i="268"/>
  <c r="O20" i="265"/>
  <c r="O25" i="272"/>
  <c r="O29" i="273"/>
  <c r="O31" i="276"/>
  <c r="O21" i="279"/>
  <c r="O25" i="279"/>
  <c r="O29" i="279"/>
  <c r="O33" i="279"/>
  <c r="O37" i="279"/>
  <c r="O20" i="273"/>
  <c r="O28" i="274"/>
  <c r="O25" i="275"/>
  <c r="O27" i="275"/>
  <c r="O37" i="275"/>
  <c r="O20" i="276"/>
  <c r="O20" i="278"/>
  <c r="O24" i="278"/>
  <c r="O28" i="278"/>
  <c r="O32" i="278"/>
  <c r="O36" i="278"/>
  <c r="O19" i="282"/>
  <c r="O25" i="269"/>
  <c r="O21" i="274"/>
  <c r="O34" i="274"/>
  <c r="O19" i="277"/>
  <c r="O23" i="277"/>
  <c r="O27" i="277"/>
  <c r="O31" i="277"/>
  <c r="O35" i="277"/>
  <c r="O22" i="281"/>
  <c r="O26" i="281"/>
  <c r="O30" i="281"/>
  <c r="O34" i="281"/>
  <c r="O25" i="273"/>
  <c r="O22" i="275"/>
  <c r="O26" i="272"/>
  <c r="O36" i="273"/>
  <c r="O25" i="274"/>
  <c r="O19" i="275"/>
  <c r="O30" i="276"/>
  <c r="O19" i="278"/>
  <c r="O23" i="278"/>
  <c r="O27" i="278"/>
  <c r="O31" i="278"/>
  <c r="O35" i="278"/>
  <c r="O28" i="270"/>
  <c r="O32" i="270"/>
  <c r="O36" i="270"/>
  <c r="O24" i="271"/>
  <c r="O21" i="273"/>
  <c r="O22" i="276"/>
  <c r="O27" i="276"/>
  <c r="O22" i="277"/>
  <c r="O26" i="277"/>
  <c r="O30" i="277"/>
  <c r="O34" i="277"/>
  <c r="O29" i="272"/>
  <c r="O36" i="274"/>
  <c r="O29" i="275"/>
  <c r="O31" i="275"/>
  <c r="O33" i="276"/>
  <c r="O37" i="276"/>
  <c r="O24" i="270"/>
  <c r="O32" i="273"/>
  <c r="O29" i="274"/>
  <c r="O19" i="276"/>
  <c r="O24" i="276"/>
  <c r="O19" i="279"/>
  <c r="O22" i="274"/>
  <c r="O26" i="275"/>
  <c r="O22" i="278"/>
  <c r="O26" i="278"/>
  <c r="O30" i="278"/>
  <c r="O34" i="278"/>
  <c r="O35" i="272"/>
  <c r="O37" i="273"/>
  <c r="O29" i="276"/>
  <c r="O21" i="277"/>
  <c r="O25" i="277"/>
  <c r="O29" i="277"/>
  <c r="O33" i="277"/>
  <c r="O37" i="277"/>
  <c r="O28" i="273"/>
  <c r="O33" i="274"/>
  <c r="O21" i="275"/>
  <c r="O23" i="275"/>
  <c r="O32" i="276"/>
  <c r="O36" i="276"/>
  <c r="O26" i="274"/>
  <c r="O33" i="275"/>
  <c r="O35" i="275"/>
  <c r="O22" i="270"/>
  <c r="O19" i="272"/>
  <c r="O33" i="273"/>
  <c r="O26" i="276"/>
  <c r="O36" i="272"/>
  <c r="O24" i="273"/>
  <c r="O24" i="274"/>
  <c r="O37" i="274"/>
  <c r="O20" i="277"/>
  <c r="O24" i="277"/>
  <c r="O28" i="277"/>
  <c r="O32" i="277"/>
  <c r="O36" i="277"/>
  <c r="O32" i="271"/>
  <c r="O22" i="279"/>
  <c r="O31" i="279"/>
  <c r="O33" i="281"/>
  <c r="O36" i="281"/>
  <c r="O21" i="283"/>
  <c r="O19" i="286"/>
  <c r="O23" i="286"/>
  <c r="O27" i="286"/>
  <c r="O31" i="286"/>
  <c r="O35" i="286"/>
  <c r="O32" i="274"/>
  <c r="O25" i="280"/>
  <c r="O33" i="280"/>
  <c r="O23" i="282"/>
  <c r="O33" i="282"/>
  <c r="O22" i="285"/>
  <c r="O26" i="285"/>
  <c r="O30" i="285"/>
  <c r="O34" i="285"/>
  <c r="O20" i="279"/>
  <c r="O28" i="279"/>
  <c r="O36" i="279"/>
  <c r="O26" i="282"/>
  <c r="O21" i="284"/>
  <c r="O25" i="284"/>
  <c r="O29" i="284"/>
  <c r="O33" i="284"/>
  <c r="O37" i="284"/>
  <c r="O20" i="288"/>
  <c r="O24" i="288"/>
  <c r="O28" i="276"/>
  <c r="O22" i="280"/>
  <c r="O30" i="280"/>
  <c r="O24" i="281"/>
  <c r="O22" i="282"/>
  <c r="O20" i="283"/>
  <c r="O21" i="278"/>
  <c r="O29" i="278"/>
  <c r="O37" i="278"/>
  <c r="O23" i="279"/>
  <c r="O30" i="279"/>
  <c r="O24" i="280"/>
  <c r="O32" i="280"/>
  <c r="O25" i="282"/>
  <c r="O23" i="283"/>
  <c r="O27" i="283"/>
  <c r="O31" i="283"/>
  <c r="O35" i="283"/>
  <c r="O22" i="287"/>
  <c r="O26" i="287"/>
  <c r="O30" i="287"/>
  <c r="O34" i="275"/>
  <c r="O23" i="276"/>
  <c r="O34" i="276"/>
  <c r="O27" i="279"/>
  <c r="O35" i="279"/>
  <c r="O35" i="282"/>
  <c r="O30" i="274"/>
  <c r="O32" i="279"/>
  <c r="O37" i="281"/>
  <c r="O21" i="282"/>
  <c r="O19" i="284"/>
  <c r="O23" i="284"/>
  <c r="O27" i="284"/>
  <c r="O31" i="284"/>
  <c r="O35" i="284"/>
  <c r="O30" i="275"/>
  <c r="O23" i="281"/>
  <c r="O31" i="281"/>
  <c r="O24" i="282"/>
  <c r="O34" i="282"/>
  <c r="O26" i="280"/>
  <c r="O34" i="280"/>
  <c r="O20" i="281"/>
  <c r="O25" i="278"/>
  <c r="O33" i="278"/>
  <c r="O23" i="280"/>
  <c r="O31" i="280"/>
  <c r="O25" i="281"/>
  <c r="O27" i="282"/>
  <c r="O37" i="282"/>
  <c r="O24" i="279"/>
  <c r="O26" i="279"/>
  <c r="O34" i="279"/>
  <c r="O20" i="280"/>
  <c r="O28" i="280"/>
  <c r="O36" i="280"/>
  <c r="O20" i="282"/>
  <c r="O30" i="282"/>
  <c r="O28" i="283"/>
  <c r="O34" i="283"/>
  <c r="O37" i="285"/>
  <c r="O29" i="281"/>
  <c r="O32" i="283"/>
  <c r="O25" i="285"/>
  <c r="O32" i="286"/>
  <c r="O27" i="287"/>
  <c r="O32" i="287"/>
  <c r="O21" i="288"/>
  <c r="O28" i="288"/>
  <c r="O32" i="288"/>
  <c r="O36" i="288"/>
  <c r="O36" i="283"/>
  <c r="O19" i="280"/>
  <c r="O37" i="280"/>
  <c r="O27" i="285"/>
  <c r="O22" i="286"/>
  <c r="O29" i="286"/>
  <c r="O29" i="287"/>
  <c r="O20" i="289"/>
  <c r="O24" i="289"/>
  <c r="O28" i="289"/>
  <c r="O32" i="289"/>
  <c r="O35" i="276"/>
  <c r="O29" i="280"/>
  <c r="O20" i="285"/>
  <c r="O29" i="285"/>
  <c r="O36" i="286"/>
  <c r="O31" i="287"/>
  <c r="O31" i="282"/>
  <c r="O36" i="285"/>
  <c r="O24" i="286"/>
  <c r="O19" i="287"/>
  <c r="O24" i="287"/>
  <c r="O23" i="288"/>
  <c r="O19" i="281"/>
  <c r="O25" i="283"/>
  <c r="O20" i="284"/>
  <c r="O24" i="284"/>
  <c r="O28" i="284"/>
  <c r="O21" i="280"/>
  <c r="O35" i="280"/>
  <c r="O32" i="282"/>
  <c r="O19" i="283"/>
  <c r="O37" i="283"/>
  <c r="O27" i="280"/>
  <c r="O35" i="281"/>
  <c r="O22" i="283"/>
  <c r="O19" i="285"/>
  <c r="O28" i="285"/>
  <c r="O21" i="281"/>
  <c r="O28" i="281"/>
  <c r="O29" i="282"/>
  <c r="O26" i="283"/>
  <c r="O21" i="285"/>
  <c r="O35" i="285"/>
  <c r="O32" i="281"/>
  <c r="O36" i="282"/>
  <c r="O24" i="283"/>
  <c r="O30" i="283"/>
  <c r="O23" i="285"/>
  <c r="O25" i="286"/>
  <c r="O25" i="287"/>
  <c r="O34" i="284"/>
  <c r="O26" i="286"/>
  <c r="O31" i="288"/>
  <c r="O31" i="289"/>
  <c r="O34" i="289"/>
  <c r="O30" i="284"/>
  <c r="O33" i="287"/>
  <c r="O37" i="289"/>
  <c r="O22" i="263"/>
  <c r="O26" i="263"/>
  <c r="O30" i="263"/>
  <c r="O34" i="263"/>
  <c r="O24" i="285"/>
  <c r="O34" i="286"/>
  <c r="O20" i="287"/>
  <c r="O22" i="289"/>
  <c r="O25" i="289"/>
  <c r="O21" i="290"/>
  <c r="O25" i="290"/>
  <c r="O29" i="290"/>
  <c r="O33" i="290"/>
  <c r="O37" i="290"/>
  <c r="O21" i="286"/>
  <c r="O31" i="285"/>
  <c r="O23" i="287"/>
  <c r="O28" i="287"/>
  <c r="O19" i="288"/>
  <c r="O33" i="288"/>
  <c r="O19" i="289"/>
  <c r="O33" i="283"/>
  <c r="O37" i="286"/>
  <c r="O36" i="289"/>
  <c r="O21" i="263"/>
  <c r="O25" i="263"/>
  <c r="O29" i="263"/>
  <c r="O33" i="263"/>
  <c r="O37" i="263"/>
  <c r="O26" i="284"/>
  <c r="O36" i="287"/>
  <c r="O30" i="288"/>
  <c r="O27" i="289"/>
  <c r="O30" i="289"/>
  <c r="O33" i="289"/>
  <c r="O20" i="290"/>
  <c r="O24" i="290"/>
  <c r="O28" i="290"/>
  <c r="O32" i="290"/>
  <c r="O36" i="290"/>
  <c r="O28" i="282"/>
  <c r="O36" i="284"/>
  <c r="O21" i="287"/>
  <c r="O25" i="288"/>
  <c r="O29" i="283"/>
  <c r="O32" i="284"/>
  <c r="O34" i="287"/>
  <c r="O27" i="288"/>
  <c r="O35" i="288"/>
  <c r="O30" i="286"/>
  <c r="O21" i="289"/>
  <c r="O20" i="263"/>
  <c r="O24" i="263"/>
  <c r="O28" i="263"/>
  <c r="O32" i="263"/>
  <c r="O32" i="285"/>
  <c r="O33" i="286"/>
  <c r="O35" i="289"/>
  <c r="O23" i="290"/>
  <c r="O27" i="290"/>
  <c r="O31" i="290"/>
  <c r="O35" i="290"/>
  <c r="O22" i="284"/>
  <c r="O19" i="290"/>
  <c r="O22" i="288"/>
  <c r="O29" i="288"/>
  <c r="O37" i="288"/>
  <c r="O23" i="289"/>
  <c r="O26" i="289"/>
  <c r="O29" i="289"/>
  <c r="O22" i="290"/>
  <c r="O28" i="286"/>
  <c r="O19" i="263"/>
  <c r="O23" i="263"/>
  <c r="O27" i="263"/>
  <c r="O31" i="263"/>
  <c r="O35" i="263"/>
  <c r="O26" i="290"/>
  <c r="O30" i="290"/>
  <c r="O34" i="290"/>
  <c r="O27" i="281"/>
  <c r="O37" i="287"/>
  <c r="O34" i="288"/>
  <c r="O33" i="285"/>
  <c r="O20" i="286"/>
  <c r="O35" i="287"/>
  <c r="O26" i="288"/>
  <c r="O36" i="263"/>
  <c r="F6" i="291"/>
  <c r="S18" i="264"/>
  <c r="S18" i="280"/>
  <c r="S18" i="281"/>
  <c r="S18" i="266"/>
  <c r="S18" i="267"/>
  <c r="S18" i="283"/>
  <c r="S18" i="284"/>
  <c r="S18" i="269"/>
  <c r="S18" i="290"/>
  <c r="S18" i="265"/>
  <c r="S18" i="268"/>
  <c r="S18" i="285"/>
  <c r="S18" i="275"/>
  <c r="S18" i="282"/>
  <c r="S18" i="278"/>
  <c r="S18" i="270"/>
  <c r="S18" i="286"/>
  <c r="S18" i="287"/>
  <c r="S18" i="263"/>
  <c r="S18" i="277"/>
  <c r="S18" i="279"/>
  <c r="S18" i="271"/>
  <c r="S18" i="272"/>
  <c r="S18" i="288"/>
  <c r="S18" i="273"/>
  <c r="S18" i="274"/>
  <c r="S18" i="276"/>
  <c r="S18" i="289"/>
  <c r="E6" i="291"/>
  <c r="R18" i="264"/>
  <c r="R18" i="280"/>
  <c r="R18" i="282"/>
  <c r="R18" i="267"/>
  <c r="R18" i="285"/>
  <c r="R18" i="265"/>
  <c r="R18" i="281"/>
  <c r="R18" i="266"/>
  <c r="R18" i="283"/>
  <c r="R18" i="268"/>
  <c r="R18" i="269"/>
  <c r="R18" i="274"/>
  <c r="R18" i="278"/>
  <c r="R18" i="284"/>
  <c r="R18" i="290"/>
  <c r="R18" i="270"/>
  <c r="R18" i="286"/>
  <c r="R18" i="287"/>
  <c r="R18" i="263"/>
  <c r="R18" i="277"/>
  <c r="R18" i="279"/>
  <c r="R18" i="271"/>
  <c r="R18" i="272"/>
  <c r="R18" i="288"/>
  <c r="R18" i="273"/>
  <c r="R18" i="289"/>
  <c r="R18" i="275"/>
  <c r="R18" i="276"/>
  <c r="D6" i="291"/>
  <c r="Q18" i="264"/>
  <c r="Q18" i="280"/>
  <c r="Q18" i="266"/>
  <c r="Q18" i="267"/>
  <c r="Q18" i="268"/>
  <c r="Q18" i="269"/>
  <c r="Q18" i="275"/>
  <c r="Q18" i="277"/>
  <c r="Q18" i="265"/>
  <c r="Q18" i="281"/>
  <c r="Q18" i="282"/>
  <c r="Q18" i="283"/>
  <c r="Q18" i="284"/>
  <c r="Q18" i="274"/>
  <c r="Q18" i="285"/>
  <c r="Q18" i="290"/>
  <c r="Q18" i="276"/>
  <c r="Q18" i="278"/>
  <c r="Q18" i="270"/>
  <c r="Q18" i="286"/>
  <c r="Q18" i="271"/>
  <c r="Q18" i="287"/>
  <c r="Q18" i="279"/>
  <c r="Q18" i="272"/>
  <c r="Q18" i="288"/>
  <c r="Q18" i="273"/>
  <c r="Q18" i="263"/>
  <c r="Q18" i="289"/>
  <c r="C6" i="291"/>
  <c r="P18" i="264"/>
  <c r="P18" i="280"/>
  <c r="P18" i="282"/>
  <c r="P18" i="283"/>
  <c r="P18" i="284"/>
  <c r="P18" i="285"/>
  <c r="P18" i="286"/>
  <c r="P18" i="288"/>
  <c r="P18" i="274"/>
  <c r="P18" i="277"/>
  <c r="P18" i="279"/>
  <c r="P18" i="265"/>
  <c r="P18" i="281"/>
  <c r="P18" i="266"/>
  <c r="P18" i="267"/>
  <c r="P18" i="268"/>
  <c r="P18" i="269"/>
  <c r="P18" i="271"/>
  <c r="P18" i="287"/>
  <c r="P18" i="290"/>
  <c r="P18" i="276"/>
  <c r="P18" i="278"/>
  <c r="P18" i="289"/>
  <c r="P18" i="270"/>
  <c r="P18" i="272"/>
  <c r="P18" i="263"/>
  <c r="P18" i="273"/>
  <c r="P18" i="275"/>
  <c r="J21" i="291"/>
  <c r="J19" i="291"/>
  <c r="I23" i="291"/>
  <c r="J20" i="291"/>
  <c r="J18" i="291"/>
  <c r="J12" i="291"/>
  <c r="J10" i="291"/>
  <c r="I14" i="291"/>
  <c r="J11" i="291"/>
  <c r="J9" i="291"/>
  <c r="M41" i="291"/>
  <c r="V38" i="291"/>
  <c r="V36" i="291"/>
  <c r="V39" i="291"/>
  <c r="V37" i="291"/>
  <c r="U41" i="291"/>
  <c r="V57" i="291"/>
  <c r="V55" i="291"/>
  <c r="V56" i="291"/>
  <c r="V54" i="291"/>
  <c r="X54" i="291" s="1"/>
  <c r="U59" i="291"/>
  <c r="O68" i="291"/>
  <c r="P63" i="291"/>
  <c r="P66" i="291"/>
  <c r="P64" i="291"/>
  <c r="P65" i="291"/>
  <c r="P20" i="291"/>
  <c r="P18" i="291"/>
  <c r="P21" i="291"/>
  <c r="O23" i="291"/>
  <c r="P19" i="291"/>
  <c r="U23" i="291"/>
  <c r="V21" i="291"/>
  <c r="V19" i="291"/>
  <c r="V20" i="291"/>
  <c r="V18" i="291"/>
  <c r="P56" i="291"/>
  <c r="P57" i="291"/>
  <c r="P55" i="291"/>
  <c r="O59" i="291"/>
  <c r="V11" i="291"/>
  <c r="V12" i="291"/>
  <c r="V10" i="291"/>
  <c r="V9" i="291"/>
  <c r="U14" i="291"/>
  <c r="J39" i="291"/>
  <c r="J37" i="291"/>
  <c r="J38" i="291"/>
  <c r="J36" i="291"/>
  <c r="I41" i="291"/>
  <c r="L46" i="291"/>
  <c r="K46" i="291"/>
  <c r="P38" i="291"/>
  <c r="P36" i="291"/>
  <c r="P37" i="291"/>
  <c r="P39" i="291"/>
  <c r="O41" i="291"/>
  <c r="G41" i="291"/>
  <c r="L65" i="291"/>
  <c r="K65" i="291"/>
  <c r="P47" i="291"/>
  <c r="P45" i="291"/>
  <c r="P48" i="291"/>
  <c r="P46" i="291"/>
  <c r="O50" i="291"/>
  <c r="P30" i="291"/>
  <c r="P28" i="291"/>
  <c r="P29" i="291"/>
  <c r="P27" i="291"/>
  <c r="O32" i="291"/>
  <c r="V48" i="291"/>
  <c r="V46" i="291"/>
  <c r="V47" i="291"/>
  <c r="V45" i="291"/>
  <c r="U50" i="291"/>
  <c r="U68" i="291"/>
  <c r="V29" i="291"/>
  <c r="V27" i="291"/>
  <c r="V28" i="291"/>
  <c r="V30" i="291"/>
  <c r="X30" i="291" s="1"/>
  <c r="U32" i="291"/>
  <c r="K45" i="291"/>
  <c r="L45" i="291"/>
  <c r="J30" i="291"/>
  <c r="J28" i="291"/>
  <c r="I32" i="291"/>
  <c r="J29" i="291"/>
  <c r="J27" i="291"/>
  <c r="P11" i="291"/>
  <c r="P9" i="291"/>
  <c r="P12" i="291"/>
  <c r="P10" i="291"/>
  <c r="O14" i="291"/>
  <c r="K47" i="291"/>
  <c r="L47" i="291"/>
  <c r="K64" i="291" l="1"/>
  <c r="K48" i="291"/>
  <c r="W55" i="291"/>
  <c r="X55" i="291"/>
  <c r="W57" i="291"/>
  <c r="X57" i="291"/>
  <c r="W56" i="291"/>
  <c r="X56" i="291"/>
  <c r="W66" i="291"/>
  <c r="X66" i="291"/>
  <c r="W65" i="291"/>
  <c r="X65" i="291"/>
  <c r="W64" i="291"/>
  <c r="X64" i="291"/>
  <c r="W63" i="291"/>
  <c r="L63" i="291"/>
  <c r="J56" i="291"/>
  <c r="L56" i="291" s="1"/>
  <c r="J57" i="291"/>
  <c r="J55" i="291"/>
  <c r="J54" i="291"/>
  <c r="K66" i="291"/>
  <c r="R40" i="271"/>
  <c r="R41" i="271" s="1"/>
  <c r="R40" i="268"/>
  <c r="R41" i="268" s="1"/>
  <c r="R40" i="283"/>
  <c r="R41" i="283" s="1"/>
  <c r="Q40" i="282"/>
  <c r="Q41" i="282" s="1"/>
  <c r="Q40" i="277"/>
  <c r="Q41" i="277" s="1"/>
  <c r="R40" i="277"/>
  <c r="R41" i="277" s="1"/>
  <c r="Q40" i="271"/>
  <c r="Q41" i="271" s="1"/>
  <c r="Q40" i="268"/>
  <c r="Q41" i="268" s="1"/>
  <c r="R40" i="287"/>
  <c r="R41" i="287" s="1"/>
  <c r="Q40" i="267"/>
  <c r="Q41" i="267" s="1"/>
  <c r="R40" i="264"/>
  <c r="R41" i="264" s="1"/>
  <c r="R40" i="280"/>
  <c r="R41" i="280" s="1"/>
  <c r="O40" i="283"/>
  <c r="O41" i="283" s="1"/>
  <c r="Q40" i="264"/>
  <c r="Q41" i="264" s="1"/>
  <c r="Q40" i="278"/>
  <c r="Q41" i="278" s="1"/>
  <c r="Q40" i="280"/>
  <c r="O40" i="269"/>
  <c r="O41" i="269" s="1"/>
  <c r="O40" i="272"/>
  <c r="O41" i="272" s="1"/>
  <c r="O40" i="264"/>
  <c r="O41" i="264" s="1"/>
  <c r="R40" i="289"/>
  <c r="R41" i="289" s="1"/>
  <c r="O40" i="290"/>
  <c r="O40" i="286"/>
  <c r="O41" i="286" s="1"/>
  <c r="O40" i="278"/>
  <c r="O41" i="278" s="1"/>
  <c r="O40" i="277"/>
  <c r="O41" i="277" s="1"/>
  <c r="Q40" i="263"/>
  <c r="Q41" i="263" s="1"/>
  <c r="O40" i="271"/>
  <c r="O41" i="271" s="1"/>
  <c r="O40" i="288"/>
  <c r="O41" i="288" s="1"/>
  <c r="O40" i="266"/>
  <c r="Q40" i="273"/>
  <c r="Q41" i="273" s="1"/>
  <c r="Q40" i="281"/>
  <c r="Q41" i="281" s="1"/>
  <c r="R40" i="272"/>
  <c r="R41" i="272" s="1"/>
  <c r="R40" i="281"/>
  <c r="S40" i="266"/>
  <c r="S41" i="266" s="1"/>
  <c r="O40" i="281"/>
  <c r="O41" i="281" s="1"/>
  <c r="O40" i="284"/>
  <c r="O41" i="284" s="1"/>
  <c r="O40" i="275"/>
  <c r="O41" i="275" s="1"/>
  <c r="O40" i="274"/>
  <c r="O40" i="265"/>
  <c r="O41" i="265" s="1"/>
  <c r="Q40" i="288"/>
  <c r="Q41" i="288" s="1"/>
  <c r="S40" i="263"/>
  <c r="S41" i="263" s="1"/>
  <c r="O40" i="282"/>
  <c r="O41" i="282" s="1"/>
  <c r="O40" i="285"/>
  <c r="O40" i="287"/>
  <c r="O40" i="279"/>
  <c r="O41" i="279" s="1"/>
  <c r="P40" i="270"/>
  <c r="P41" i="270" s="1"/>
  <c r="P40" i="288"/>
  <c r="P41" i="288" s="1"/>
  <c r="S40" i="278"/>
  <c r="S41" i="278" s="1"/>
  <c r="O40" i="276"/>
  <c r="O40" i="273"/>
  <c r="O41" i="273" s="1"/>
  <c r="O40" i="280"/>
  <c r="O41" i="280" s="1"/>
  <c r="O40" i="289"/>
  <c r="O41" i="289" s="1"/>
  <c r="O40" i="263"/>
  <c r="O41" i="263" s="1"/>
  <c r="O41" i="290"/>
  <c r="P40" i="289"/>
  <c r="P41" i="289" s="1"/>
  <c r="Q40" i="270"/>
  <c r="S40" i="275"/>
  <c r="P40" i="284"/>
  <c r="P41" i="284" s="1"/>
  <c r="P40" i="283"/>
  <c r="P41" i="283" s="1"/>
  <c r="S40" i="276"/>
  <c r="O40" i="267"/>
  <c r="Q40" i="266"/>
  <c r="P40" i="282"/>
  <c r="P41" i="282" s="1"/>
  <c r="S40" i="265"/>
  <c r="O40" i="270"/>
  <c r="Q40" i="286"/>
  <c r="P40" i="278"/>
  <c r="P41" i="278" s="1"/>
  <c r="Q40" i="290"/>
  <c r="S40" i="274"/>
  <c r="P40" i="271"/>
  <c r="P41" i="271" s="1"/>
  <c r="P40" i="280"/>
  <c r="P41" i="280" s="1"/>
  <c r="Q40" i="285"/>
  <c r="R40" i="276"/>
  <c r="R40" i="274"/>
  <c r="S40" i="273"/>
  <c r="S40" i="290"/>
  <c r="O40" i="268"/>
  <c r="S40" i="282"/>
  <c r="P40" i="285"/>
  <c r="P41" i="285" s="1"/>
  <c r="R40" i="270"/>
  <c r="P40" i="276"/>
  <c r="P41" i="276" s="1"/>
  <c r="Q40" i="276"/>
  <c r="P40" i="269"/>
  <c r="P41" i="269" s="1"/>
  <c r="P40" i="264"/>
  <c r="P41" i="264" s="1"/>
  <c r="Q40" i="274"/>
  <c r="R40" i="275"/>
  <c r="R40" i="269"/>
  <c r="S40" i="288"/>
  <c r="S40" i="269"/>
  <c r="R40" i="286"/>
  <c r="R40" i="290"/>
  <c r="S40" i="285"/>
  <c r="S40" i="268"/>
  <c r="S40" i="284"/>
  <c r="P40" i="286"/>
  <c r="P41" i="286" s="1"/>
  <c r="S40" i="289"/>
  <c r="P40" i="290"/>
  <c r="P41" i="290" s="1"/>
  <c r="R40" i="284"/>
  <c r="P40" i="287"/>
  <c r="P41" i="287" s="1"/>
  <c r="R40" i="278"/>
  <c r="P40" i="268"/>
  <c r="P41" i="268" s="1"/>
  <c r="Q40" i="284"/>
  <c r="S40" i="272"/>
  <c r="P40" i="267"/>
  <c r="P41" i="267" s="1"/>
  <c r="Q40" i="289"/>
  <c r="Q40" i="283"/>
  <c r="R40" i="273"/>
  <c r="S40" i="271"/>
  <c r="S40" i="283"/>
  <c r="R40" i="288"/>
  <c r="R40" i="266"/>
  <c r="S40" i="279"/>
  <c r="S40" i="267"/>
  <c r="P40" i="275"/>
  <c r="P41" i="275" s="1"/>
  <c r="R40" i="265"/>
  <c r="S40" i="277"/>
  <c r="S40" i="281"/>
  <c r="P40" i="273"/>
  <c r="P41" i="273" s="1"/>
  <c r="P40" i="279"/>
  <c r="P41" i="279" s="1"/>
  <c r="Q40" i="272"/>
  <c r="P40" i="266"/>
  <c r="P41" i="266" s="1"/>
  <c r="P40" i="281"/>
  <c r="P41" i="281" s="1"/>
  <c r="P40" i="265"/>
  <c r="P41" i="265" s="1"/>
  <c r="Q40" i="265"/>
  <c r="P40" i="263"/>
  <c r="P41" i="263" s="1"/>
  <c r="P40" i="277"/>
  <c r="P41" i="277" s="1"/>
  <c r="Q40" i="279"/>
  <c r="Q40" i="275"/>
  <c r="R40" i="267"/>
  <c r="S40" i="286"/>
  <c r="S40" i="264"/>
  <c r="R40" i="279"/>
  <c r="R40" i="285"/>
  <c r="S40" i="287"/>
  <c r="S40" i="280"/>
  <c r="P40" i="272"/>
  <c r="P41" i="272" s="1"/>
  <c r="P40" i="274"/>
  <c r="P41" i="274" s="1"/>
  <c r="Q40" i="287"/>
  <c r="Q40" i="269"/>
  <c r="R40" i="263"/>
  <c r="R40" i="282"/>
  <c r="S40" i="270"/>
  <c r="U31" i="269"/>
  <c r="U21" i="288"/>
  <c r="U26" i="283"/>
  <c r="U20" i="273"/>
  <c r="U28" i="282"/>
  <c r="U25" i="289"/>
  <c r="U37" i="290"/>
  <c r="U26" i="282"/>
  <c r="U22" i="286"/>
  <c r="U19" i="280"/>
  <c r="U28" i="283"/>
  <c r="U30" i="282"/>
  <c r="U19" i="272"/>
  <c r="U22" i="278"/>
  <c r="U32" i="272"/>
  <c r="U27" i="278"/>
  <c r="U29" i="273"/>
  <c r="U36" i="277"/>
  <c r="U30" i="271"/>
  <c r="U27" i="273"/>
  <c r="U34" i="271"/>
  <c r="U29" i="269"/>
  <c r="U24" i="269"/>
  <c r="U32" i="264"/>
  <c r="U35" i="267"/>
  <c r="U25" i="267"/>
  <c r="U37" i="288"/>
  <c r="U37" i="263"/>
  <c r="U36" i="279"/>
  <c r="U23" i="280"/>
  <c r="U32" i="276"/>
  <c r="U34" i="264"/>
  <c r="U24" i="267"/>
  <c r="U21" i="280"/>
  <c r="U35" i="279"/>
  <c r="U26" i="277"/>
  <c r="U30" i="276"/>
  <c r="U25" i="290"/>
  <c r="U33" i="282"/>
  <c r="U19" i="277"/>
  <c r="U21" i="274"/>
  <c r="U33" i="278"/>
  <c r="U20" i="272"/>
  <c r="U31" i="265"/>
  <c r="U23" i="284"/>
  <c r="U27" i="282"/>
  <c r="U37" i="274"/>
  <c r="U37" i="269"/>
  <c r="U33" i="275"/>
  <c r="U23" i="269"/>
  <c r="U31" i="290"/>
  <c r="U19" i="289"/>
  <c r="U32" i="263"/>
  <c r="U20" i="286"/>
  <c r="X23" i="290"/>
  <c r="Y23" i="290" s="1"/>
  <c r="T23" i="290"/>
  <c r="T37" i="288"/>
  <c r="X37" i="288"/>
  <c r="Y37" i="288" s="1"/>
  <c r="X36" i="263"/>
  <c r="Y36" i="263" s="1"/>
  <c r="T36" i="263"/>
  <c r="T32" i="290"/>
  <c r="X32" i="290"/>
  <c r="Y32" i="290" s="1"/>
  <c r="T33" i="263"/>
  <c r="X33" i="263"/>
  <c r="Y33" i="263" s="1"/>
  <c r="T22" i="289"/>
  <c r="X22" i="289"/>
  <c r="Y22" i="289" s="1"/>
  <c r="T34" i="263"/>
  <c r="X34" i="263"/>
  <c r="Y34" i="263" s="1"/>
  <c r="X22" i="284"/>
  <c r="Y22" i="284" s="1"/>
  <c r="T22" i="284"/>
  <c r="T34" i="286"/>
  <c r="X34" i="286"/>
  <c r="Y34" i="286" s="1"/>
  <c r="T37" i="285"/>
  <c r="X37" i="285"/>
  <c r="Y37" i="285" s="1"/>
  <c r="T31" i="280"/>
  <c r="X31" i="280"/>
  <c r="Y31" i="280" s="1"/>
  <c r="X21" i="280"/>
  <c r="Y21" i="280" s="1"/>
  <c r="T21" i="280"/>
  <c r="T24" i="284"/>
  <c r="X24" i="284"/>
  <c r="Y24" i="284" s="1"/>
  <c r="X28" i="277"/>
  <c r="Y28" i="277" s="1"/>
  <c r="T28" i="277"/>
  <c r="T22" i="285"/>
  <c r="X22" i="285"/>
  <c r="Y22" i="285" s="1"/>
  <c r="T36" i="287"/>
  <c r="X36" i="287"/>
  <c r="Y36" i="287" s="1"/>
  <c r="T24" i="273"/>
  <c r="X24" i="273"/>
  <c r="Y24" i="273" s="1"/>
  <c r="T33" i="274"/>
  <c r="X33" i="274"/>
  <c r="Y33" i="274" s="1"/>
  <c r="X21" i="270"/>
  <c r="Y21" i="270" s="1"/>
  <c r="T21" i="270"/>
  <c r="X27" i="276"/>
  <c r="Y27" i="276" s="1"/>
  <c r="T27" i="276"/>
  <c r="T34" i="274"/>
  <c r="X34" i="274"/>
  <c r="Y34" i="274" s="1"/>
  <c r="T20" i="273"/>
  <c r="X20" i="273"/>
  <c r="Y20" i="273" s="1"/>
  <c r="X28" i="276"/>
  <c r="Y28" i="276" s="1"/>
  <c r="T28" i="276"/>
  <c r="T33" i="271"/>
  <c r="X33" i="271"/>
  <c r="Y33" i="271" s="1"/>
  <c r="X20" i="272"/>
  <c r="Y20" i="272" s="1"/>
  <c r="T20" i="272"/>
  <c r="X25" i="271"/>
  <c r="Y25" i="271" s="1"/>
  <c r="T25" i="271"/>
  <c r="T32" i="274"/>
  <c r="X32" i="274"/>
  <c r="Y32" i="274" s="1"/>
  <c r="X36" i="267"/>
  <c r="Y36" i="267" s="1"/>
  <c r="T36" i="267"/>
  <c r="T26" i="269"/>
  <c r="X26" i="269"/>
  <c r="Y26" i="269" s="1"/>
  <c r="T35" i="267"/>
  <c r="X35" i="267"/>
  <c r="Y35" i="267" s="1"/>
  <c r="X35" i="268"/>
  <c r="Y35" i="268" s="1"/>
  <c r="T35" i="268"/>
  <c r="X24" i="264"/>
  <c r="Y24" i="264" s="1"/>
  <c r="T24" i="264"/>
  <c r="T22" i="265"/>
  <c r="X22" i="265"/>
  <c r="Y22" i="265" s="1"/>
  <c r="T33" i="267"/>
  <c r="X33" i="267"/>
  <c r="Y33" i="267" s="1"/>
  <c r="U24" i="284"/>
  <c r="U32" i="289"/>
  <c r="U30" i="288"/>
  <c r="U23" i="287"/>
  <c r="U26" i="263"/>
  <c r="U26" i="288"/>
  <c r="U29" i="282"/>
  <c r="U29" i="286"/>
  <c r="U28" i="279"/>
  <c r="U37" i="286"/>
  <c r="U34" i="281"/>
  <c r="U27" i="280"/>
  <c r="U32" i="283"/>
  <c r="U21" i="283"/>
  <c r="U25" i="283"/>
  <c r="U37" i="282"/>
  <c r="U22" i="272"/>
  <c r="U26" i="278"/>
  <c r="U30" i="273"/>
  <c r="U31" i="278"/>
  <c r="U25" i="273"/>
  <c r="U32" i="275"/>
  <c r="U19" i="281"/>
  <c r="U30" i="272"/>
  <c r="U31" i="273"/>
  <c r="U21" i="272"/>
  <c r="U28" i="265"/>
  <c r="U32" i="269"/>
  <c r="U27" i="269"/>
  <c r="U32" i="265"/>
  <c r="U21" i="265"/>
  <c r="U31" i="266"/>
  <c r="U29" i="267"/>
  <c r="V37" i="288"/>
  <c r="V33" i="286"/>
  <c r="V29" i="285"/>
  <c r="V22" i="285"/>
  <c r="V24" i="285"/>
  <c r="V26" i="290"/>
  <c r="V30" i="287"/>
  <c r="V25" i="280"/>
  <c r="V32" i="288"/>
  <c r="V22" i="281"/>
  <c r="V22" i="283"/>
  <c r="V35" i="283"/>
  <c r="V34" i="286"/>
  <c r="V20" i="276"/>
  <c r="V34" i="279"/>
  <c r="V27" i="285"/>
  <c r="V19" i="271"/>
  <c r="V31" i="274"/>
  <c r="V36" i="270"/>
  <c r="V34" i="275"/>
  <c r="V27" i="271"/>
  <c r="V31" i="281"/>
  <c r="V21" i="278"/>
  <c r="V20" i="272"/>
  <c r="V24" i="272"/>
  <c r="V19" i="268"/>
  <c r="V20" i="273"/>
  <c r="V28" i="266"/>
  <c r="V27" i="265"/>
  <c r="V29" i="266"/>
  <c r="V28" i="264"/>
  <c r="V28" i="267"/>
  <c r="V22" i="268"/>
  <c r="X33" i="286"/>
  <c r="Y33" i="286" s="1"/>
  <c r="T33" i="286"/>
  <c r="T29" i="288"/>
  <c r="X29" i="288"/>
  <c r="Y29" i="288" s="1"/>
  <c r="T28" i="290"/>
  <c r="X28" i="290"/>
  <c r="Y28" i="290" s="1"/>
  <c r="T36" i="288"/>
  <c r="X36" i="288"/>
  <c r="Y36" i="288" s="1"/>
  <c r="T31" i="283"/>
  <c r="X31" i="283"/>
  <c r="Y31" i="283" s="1"/>
  <c r="T29" i="284"/>
  <c r="X29" i="284"/>
  <c r="Y29" i="284" s="1"/>
  <c r="T23" i="280"/>
  <c r="X23" i="280"/>
  <c r="Y23" i="280" s="1"/>
  <c r="X20" i="277"/>
  <c r="Y20" i="277" s="1"/>
  <c r="T20" i="277"/>
  <c r="T20" i="284"/>
  <c r="X20" i="284"/>
  <c r="Y20" i="284" s="1"/>
  <c r="X29" i="282"/>
  <c r="Y29" i="282" s="1"/>
  <c r="T29" i="282"/>
  <c r="T33" i="282"/>
  <c r="X33" i="282"/>
  <c r="Y33" i="282" s="1"/>
  <c r="X32" i="287"/>
  <c r="Y32" i="287" s="1"/>
  <c r="T32" i="287"/>
  <c r="T35" i="271"/>
  <c r="X35" i="271"/>
  <c r="Y35" i="271" s="1"/>
  <c r="T28" i="273"/>
  <c r="X28" i="273"/>
  <c r="Y28" i="273" s="1"/>
  <c r="X19" i="279"/>
  <c r="Y19" i="279" s="1"/>
  <c r="T19" i="279"/>
  <c r="T22" i="276"/>
  <c r="X22" i="276"/>
  <c r="Y22" i="276" s="1"/>
  <c r="T21" i="274"/>
  <c r="X21" i="274"/>
  <c r="Y21" i="274" s="1"/>
  <c r="T23" i="271"/>
  <c r="X23" i="271"/>
  <c r="Y23" i="271" s="1"/>
  <c r="X23" i="276"/>
  <c r="Y23" i="276" s="1"/>
  <c r="T23" i="276"/>
  <c r="T28" i="268"/>
  <c r="X28" i="268"/>
  <c r="Y28" i="268" s="1"/>
  <c r="T28" i="274"/>
  <c r="X28" i="274"/>
  <c r="Y28" i="274" s="1"/>
  <c r="X37" i="265"/>
  <c r="Y37" i="265" s="1"/>
  <c r="T37" i="265"/>
  <c r="X27" i="268"/>
  <c r="Y27" i="268" s="1"/>
  <c r="T27" i="268"/>
  <c r="X20" i="264"/>
  <c r="Y20" i="264" s="1"/>
  <c r="T20" i="264"/>
  <c r="X29" i="267"/>
  <c r="Y29" i="267" s="1"/>
  <c r="T29" i="267"/>
  <c r="U26" i="289"/>
  <c r="U32" i="288"/>
  <c r="U31" i="285"/>
  <c r="U31" i="284"/>
  <c r="U30" i="286"/>
  <c r="U32" i="279"/>
  <c r="U23" i="282"/>
  <c r="U25" i="281"/>
  <c r="U37" i="272"/>
  <c r="U24" i="268"/>
  <c r="U27" i="266"/>
  <c r="V29" i="288"/>
  <c r="V36" i="263"/>
  <c r="V32" i="284"/>
  <c r="V19" i="289"/>
  <c r="V20" i="284"/>
  <c r="V22" i="290"/>
  <c r="V23" i="287"/>
  <c r="V20" i="289"/>
  <c r="V28" i="288"/>
  <c r="V30" i="283"/>
  <c r="V32" i="281"/>
  <c r="V31" i="283"/>
  <c r="V30" i="286"/>
  <c r="V23" i="272"/>
  <c r="V26" i="279"/>
  <c r="V23" i="285"/>
  <c r="V37" i="277"/>
  <c r="V29" i="274"/>
  <c r="V32" i="270"/>
  <c r="V34" i="273"/>
  <c r="V32" i="275"/>
  <c r="V27" i="281"/>
  <c r="V33" i="273"/>
  <c r="V25" i="270"/>
  <c r="V37" i="271"/>
  <c r="V37" i="275"/>
  <c r="V25" i="272"/>
  <c r="V26" i="266"/>
  <c r="V36" i="269"/>
  <c r="V27" i="266"/>
  <c r="V24" i="264"/>
  <c r="V24" i="267"/>
  <c r="V35" i="264"/>
  <c r="T34" i="290"/>
  <c r="X34" i="290"/>
  <c r="Y34" i="290" s="1"/>
  <c r="X32" i="263"/>
  <c r="Y32" i="263" s="1"/>
  <c r="T32" i="263"/>
  <c r="T19" i="289"/>
  <c r="X19" i="289"/>
  <c r="Y19" i="289" s="1"/>
  <c r="X26" i="288"/>
  <c r="Y26" i="288" s="1"/>
  <c r="T26" i="288"/>
  <c r="X35" i="284"/>
  <c r="Y35" i="284" s="1"/>
  <c r="T35" i="284"/>
  <c r="X20" i="271"/>
  <c r="Y20" i="271" s="1"/>
  <c r="T20" i="271"/>
  <c r="T37" i="270"/>
  <c r="X37" i="270"/>
  <c r="Y37" i="270" s="1"/>
  <c r="T26" i="267"/>
  <c r="X26" i="267"/>
  <c r="Y26" i="267" s="1"/>
  <c r="X23" i="268"/>
  <c r="Y23" i="268" s="1"/>
  <c r="T23" i="268"/>
  <c r="T34" i="264"/>
  <c r="X34" i="264"/>
  <c r="Y34" i="264" s="1"/>
  <c r="T30" i="290"/>
  <c r="X30" i="290"/>
  <c r="Y30" i="290" s="1"/>
  <c r="X22" i="288"/>
  <c r="Y22" i="288" s="1"/>
  <c r="T22" i="288"/>
  <c r="X28" i="263"/>
  <c r="Y28" i="263" s="1"/>
  <c r="T28" i="263"/>
  <c r="T24" i="290"/>
  <c r="X24" i="290"/>
  <c r="Y24" i="290" s="1"/>
  <c r="T33" i="288"/>
  <c r="X33" i="288"/>
  <c r="Y33" i="288" s="1"/>
  <c r="T28" i="288"/>
  <c r="X28" i="288"/>
  <c r="Y28" i="288" s="1"/>
  <c r="T35" i="287"/>
  <c r="X35" i="287"/>
  <c r="Y35" i="287" s="1"/>
  <c r="T22" i="282"/>
  <c r="X22" i="282"/>
  <c r="Y22" i="282" s="1"/>
  <c r="X21" i="282"/>
  <c r="Y21" i="282" s="1"/>
  <c r="T21" i="282"/>
  <c r="X27" i="284"/>
  <c r="Y27" i="284" s="1"/>
  <c r="T27" i="284"/>
  <c r="T33" i="278"/>
  <c r="X33" i="278"/>
  <c r="Y33" i="278" s="1"/>
  <c r="X35" i="279"/>
  <c r="Y35" i="279" s="1"/>
  <c r="T35" i="279"/>
  <c r="T32" i="282"/>
  <c r="X32" i="282"/>
  <c r="Y32" i="282" s="1"/>
  <c r="T27" i="281"/>
  <c r="X27" i="281"/>
  <c r="Y27" i="281" s="1"/>
  <c r="T33" i="280"/>
  <c r="X33" i="280"/>
  <c r="Y33" i="280" s="1"/>
  <c r="X28" i="287"/>
  <c r="Y28" i="287" s="1"/>
  <c r="T28" i="287"/>
  <c r="T29" i="271"/>
  <c r="X29" i="271"/>
  <c r="Y29" i="271" s="1"/>
  <c r="X33" i="268"/>
  <c r="Y33" i="268" s="1"/>
  <c r="T33" i="268"/>
  <c r="X24" i="276"/>
  <c r="Y24" i="276" s="1"/>
  <c r="T24" i="276"/>
  <c r="X21" i="273"/>
  <c r="Y21" i="273" s="1"/>
  <c r="T21" i="273"/>
  <c r="T35" i="282"/>
  <c r="X35" i="282"/>
  <c r="Y35" i="282" s="1"/>
  <c r="T37" i="279"/>
  <c r="X37" i="279"/>
  <c r="Y37" i="279" s="1"/>
  <c r="X30" i="275"/>
  <c r="Y30" i="275" s="1"/>
  <c r="T30" i="275"/>
  <c r="T34" i="273"/>
  <c r="X34" i="273"/>
  <c r="Y34" i="273" s="1"/>
  <c r="X25" i="270"/>
  <c r="Y25" i="270" s="1"/>
  <c r="T25" i="270"/>
  <c r="T33" i="270"/>
  <c r="X33" i="270"/>
  <c r="Y33" i="270" s="1"/>
  <c r="T24" i="274"/>
  <c r="X24" i="274"/>
  <c r="Y24" i="274" s="1"/>
  <c r="T31" i="264"/>
  <c r="X31" i="264"/>
  <c r="Y31" i="264" s="1"/>
  <c r="X33" i="265"/>
  <c r="Y33" i="265" s="1"/>
  <c r="T33" i="265"/>
  <c r="T19" i="264"/>
  <c r="X19" i="264"/>
  <c r="Y19" i="264" s="1"/>
  <c r="T22" i="267"/>
  <c r="X22" i="267"/>
  <c r="Y22" i="267" s="1"/>
  <c r="X34" i="266"/>
  <c r="Y34" i="266" s="1"/>
  <c r="T34" i="266"/>
  <c r="T30" i="264"/>
  <c r="X30" i="264"/>
  <c r="Y30" i="264" s="1"/>
  <c r="T25" i="267"/>
  <c r="X25" i="267"/>
  <c r="Y25" i="267" s="1"/>
  <c r="U23" i="289"/>
  <c r="U33" i="286"/>
  <c r="U30" i="289"/>
  <c r="U21" i="263"/>
  <c r="U33" i="287"/>
  <c r="U33" i="290"/>
  <c r="U36" i="284"/>
  <c r="U27" i="285"/>
  <c r="U25" i="284"/>
  <c r="U35" i="285"/>
  <c r="U23" i="274"/>
  <c r="U37" i="278"/>
  <c r="U24" i="283"/>
  <c r="U36" i="281"/>
  <c r="U20" i="282"/>
  <c r="U31" i="280"/>
  <c r="U36" i="276"/>
  <c r="U29" i="276"/>
  <c r="U34" i="277"/>
  <c r="U23" i="278"/>
  <c r="U33" i="271"/>
  <c r="U25" i="272"/>
  <c r="U32" i="277"/>
  <c r="U27" i="271"/>
  <c r="U23" i="273"/>
  <c r="U31" i="271"/>
  <c r="U32" i="267"/>
  <c r="U26" i="269"/>
  <c r="U21" i="269"/>
  <c r="U28" i="264"/>
  <c r="U31" i="267"/>
  <c r="U23" i="266"/>
  <c r="U21" i="267"/>
  <c r="V24" i="288"/>
  <c r="V32" i="263"/>
  <c r="V36" i="290"/>
  <c r="V33" i="288"/>
  <c r="V25" i="289"/>
  <c r="V34" i="288"/>
  <c r="V28" i="286"/>
  <c r="V29" i="287"/>
  <c r="V21" i="288"/>
  <c r="V28" i="283"/>
  <c r="V34" i="282"/>
  <c r="V27" i="283"/>
  <c r="V26" i="286"/>
  <c r="V36" i="287"/>
  <c r="V36" i="278"/>
  <c r="V19" i="285"/>
  <c r="V33" i="277"/>
  <c r="V21" i="270"/>
  <c r="V28" i="270"/>
  <c r="V34" i="276"/>
  <c r="V19" i="274"/>
  <c r="V23" i="281"/>
  <c r="V22" i="273"/>
  <c r="V23" i="270"/>
  <c r="V37" i="269"/>
  <c r="V33" i="275"/>
  <c r="V23" i="271"/>
  <c r="V24" i="266"/>
  <c r="V24" i="269"/>
  <c r="V25" i="266"/>
  <c r="V20" i="264"/>
  <c r="V20" i="267"/>
  <c r="V31" i="264"/>
  <c r="T26" i="290"/>
  <c r="X26" i="290"/>
  <c r="Y26" i="290" s="1"/>
  <c r="X27" i="287"/>
  <c r="Y27" i="287" s="1"/>
  <c r="T27" i="287"/>
  <c r="X24" i="263"/>
  <c r="Y24" i="263" s="1"/>
  <c r="T24" i="263"/>
  <c r="T20" i="290"/>
  <c r="X20" i="290"/>
  <c r="Y20" i="290" s="1"/>
  <c r="T19" i="288"/>
  <c r="X19" i="288"/>
  <c r="Y19" i="288" s="1"/>
  <c r="X24" i="285"/>
  <c r="Y24" i="285" s="1"/>
  <c r="T24" i="285"/>
  <c r="T20" i="286"/>
  <c r="X20" i="286"/>
  <c r="Y20" i="286" s="1"/>
  <c r="T31" i="287"/>
  <c r="X31" i="287"/>
  <c r="Y31" i="287" s="1"/>
  <c r="T33" i="284"/>
  <c r="X33" i="284"/>
  <c r="Y33" i="284" s="1"/>
  <c r="X23" i="284"/>
  <c r="Y23" i="284" s="1"/>
  <c r="T23" i="284"/>
  <c r="T25" i="278"/>
  <c r="X25" i="278"/>
  <c r="Y25" i="278" s="1"/>
  <c r="X27" i="279"/>
  <c r="Y27" i="279" s="1"/>
  <c r="T27" i="279"/>
  <c r="X35" i="281"/>
  <c r="Y35" i="281" s="1"/>
  <c r="T35" i="281"/>
  <c r="X19" i="281"/>
  <c r="Y19" i="281" s="1"/>
  <c r="T19" i="281"/>
  <c r="T25" i="280"/>
  <c r="X25" i="280"/>
  <c r="Y25" i="280" s="1"/>
  <c r="X24" i="287"/>
  <c r="Y24" i="287" s="1"/>
  <c r="T24" i="287"/>
  <c r="T26" i="270"/>
  <c r="X26" i="270"/>
  <c r="Y26" i="270" s="1"/>
  <c r="X37" i="277"/>
  <c r="Y37" i="277" s="1"/>
  <c r="T37" i="277"/>
  <c r="X19" i="276"/>
  <c r="Y19" i="276" s="1"/>
  <c r="T19" i="276"/>
  <c r="T24" i="271"/>
  <c r="X24" i="271"/>
  <c r="Y24" i="271" s="1"/>
  <c r="X31" i="282"/>
  <c r="Y31" i="282" s="1"/>
  <c r="T31" i="282"/>
  <c r="T33" i="279"/>
  <c r="X33" i="279"/>
  <c r="Y33" i="279" s="1"/>
  <c r="X30" i="274"/>
  <c r="Y30" i="274" s="1"/>
  <c r="T30" i="274"/>
  <c r="T30" i="273"/>
  <c r="X30" i="273"/>
  <c r="Y30" i="273" s="1"/>
  <c r="T33" i="269"/>
  <c r="X33" i="269"/>
  <c r="Y33" i="269" s="1"/>
  <c r="T29" i="270"/>
  <c r="X29" i="270"/>
  <c r="Y29" i="270" s="1"/>
  <c r="T20" i="274"/>
  <c r="X20" i="274"/>
  <c r="Y20" i="274" s="1"/>
  <c r="T27" i="264"/>
  <c r="X27" i="264"/>
  <c r="Y27" i="264" s="1"/>
  <c r="X34" i="270"/>
  <c r="Y34" i="270" s="1"/>
  <c r="T34" i="270"/>
  <c r="X36" i="269"/>
  <c r="Y36" i="269" s="1"/>
  <c r="T36" i="269"/>
  <c r="T20" i="267"/>
  <c r="X20" i="267"/>
  <c r="Y20" i="267" s="1"/>
  <c r="X30" i="266"/>
  <c r="Y30" i="266" s="1"/>
  <c r="T30" i="266"/>
  <c r="T26" i="264"/>
  <c r="X26" i="264"/>
  <c r="Y26" i="264" s="1"/>
  <c r="T21" i="267"/>
  <c r="X21" i="267"/>
  <c r="Y21" i="267" s="1"/>
  <c r="U19" i="283"/>
  <c r="U23" i="288"/>
  <c r="U34" i="286"/>
  <c r="U34" i="263"/>
  <c r="U37" i="284"/>
  <c r="U21" i="284"/>
  <c r="U30" i="285"/>
  <c r="U26" i="281"/>
  <c r="U29" i="278"/>
  <c r="U36" i="282"/>
  <c r="U33" i="281"/>
  <c r="U36" i="280"/>
  <c r="U26" i="275"/>
  <c r="U30" i="277"/>
  <c r="U19" i="278"/>
  <c r="U20" i="276"/>
  <c r="U34" i="280"/>
  <c r="U28" i="277"/>
  <c r="U19" i="273"/>
  <c r="U31" i="268"/>
  <c r="U27" i="268"/>
  <c r="U36" i="271"/>
  <c r="U27" i="267"/>
  <c r="U19" i="266"/>
  <c r="U34" i="268"/>
  <c r="V22" i="288"/>
  <c r="V28" i="263"/>
  <c r="V32" i="290"/>
  <c r="V19" i="288"/>
  <c r="V33" i="287"/>
  <c r="V25" i="287"/>
  <c r="V23" i="286"/>
  <c r="V29" i="286"/>
  <c r="V27" i="287"/>
  <c r="V36" i="281"/>
  <c r="V24" i="282"/>
  <c r="V23" i="283"/>
  <c r="V22" i="286"/>
  <c r="V32" i="287"/>
  <c r="V28" i="278"/>
  <c r="V27" i="282"/>
  <c r="V29" i="277"/>
  <c r="V37" i="276"/>
  <c r="V34" i="269"/>
  <c r="V22" i="275"/>
  <c r="V29" i="273"/>
  <c r="V19" i="281"/>
  <c r="V36" i="272"/>
  <c r="V27" i="272"/>
  <c r="V28" i="269"/>
  <c r="V29" i="275"/>
  <c r="V22" i="269"/>
  <c r="V22" i="266"/>
  <c r="V21" i="269"/>
  <c r="V23" i="266"/>
  <c r="V20" i="268"/>
  <c r="V34" i="264"/>
  <c r="V27" i="264"/>
  <c r="T37" i="274"/>
  <c r="X37" i="274"/>
  <c r="Y37" i="274" s="1"/>
  <c r="T34" i="276"/>
  <c r="X34" i="276"/>
  <c r="Y34" i="276" s="1"/>
  <c r="X32" i="281"/>
  <c r="Y32" i="281" s="1"/>
  <c r="T32" i="281"/>
  <c r="T23" i="277"/>
  <c r="X23" i="277"/>
  <c r="Y23" i="277" s="1"/>
  <c r="X20" i="287"/>
  <c r="Y20" i="287" s="1"/>
  <c r="T20" i="287"/>
  <c r="X21" i="271"/>
  <c r="Y21" i="271" s="1"/>
  <c r="T21" i="271"/>
  <c r="T29" i="279"/>
  <c r="X29" i="279"/>
  <c r="Y29" i="279" s="1"/>
  <c r="X26" i="273"/>
  <c r="Y26" i="273" s="1"/>
  <c r="T26" i="273"/>
  <c r="T35" i="273"/>
  <c r="X35" i="273"/>
  <c r="Y35" i="273" s="1"/>
  <c r="T31" i="272"/>
  <c r="X31" i="272"/>
  <c r="Y31" i="272" s="1"/>
  <c r="X31" i="268"/>
  <c r="Y31" i="268" s="1"/>
  <c r="T31" i="268"/>
  <c r="X30" i="270"/>
  <c r="Y30" i="270" s="1"/>
  <c r="T30" i="270"/>
  <c r="T27" i="269"/>
  <c r="X27" i="269"/>
  <c r="Y27" i="269" s="1"/>
  <c r="T37" i="266"/>
  <c r="X37" i="266"/>
  <c r="Y37" i="266" s="1"/>
  <c r="X26" i="266"/>
  <c r="Y26" i="266" s="1"/>
  <c r="T26" i="266"/>
  <c r="T22" i="264"/>
  <c r="X22" i="264"/>
  <c r="Y22" i="264" s="1"/>
  <c r="U29" i="288"/>
  <c r="U20" i="263"/>
  <c r="U25" i="263"/>
  <c r="U29" i="290"/>
  <c r="U22" i="263"/>
  <c r="U29" i="280"/>
  <c r="U29" i="284"/>
  <c r="U21" i="278"/>
  <c r="U19" i="282"/>
  <c r="U30" i="281"/>
  <c r="U28" i="280"/>
  <c r="U24" i="279"/>
  <c r="U28" i="275"/>
  <c r="U22" i="274"/>
  <c r="U27" i="275"/>
  <c r="U30" i="280"/>
  <c r="U24" i="277"/>
  <c r="U19" i="274"/>
  <c r="U24" i="272"/>
  <c r="U19" i="268"/>
  <c r="U30" i="264"/>
  <c r="U33" i="265"/>
  <c r="U36" i="264"/>
  <c r="U32" i="271"/>
  <c r="U23" i="267"/>
  <c r="U35" i="265"/>
  <c r="U30" i="268"/>
  <c r="V22" i="287"/>
  <c r="V24" i="263"/>
  <c r="V28" i="290"/>
  <c r="V26" i="287"/>
  <c r="V30" i="263"/>
  <c r="V25" i="263"/>
  <c r="V21" i="281"/>
  <c r="V37" i="284"/>
  <c r="V32" i="286"/>
  <c r="V29" i="281"/>
  <c r="V37" i="279"/>
  <c r="V35" i="282"/>
  <c r="V20" i="283"/>
  <c r="V28" i="287"/>
  <c r="V20" i="278"/>
  <c r="V28" i="281"/>
  <c r="V25" i="277"/>
  <c r="V33" i="276"/>
  <c r="V35" i="278"/>
  <c r="V25" i="273"/>
  <c r="V34" i="280"/>
  <c r="V36" i="277"/>
  <c r="V26" i="270"/>
  <c r="V22" i="271"/>
  <c r="V27" i="268"/>
  <c r="V25" i="275"/>
  <c r="V37" i="265"/>
  <c r="V30" i="267"/>
  <c r="V35" i="267"/>
  <c r="V21" i="266"/>
  <c r="V37" i="264"/>
  <c r="V30" i="264"/>
  <c r="V23" i="264"/>
  <c r="X26" i="287"/>
  <c r="Y26" i="287" s="1"/>
  <c r="T26" i="287"/>
  <c r="T36" i="286"/>
  <c r="X36" i="286"/>
  <c r="Y36" i="286" s="1"/>
  <c r="X33" i="277"/>
  <c r="Y33" i="277" s="1"/>
  <c r="T33" i="277"/>
  <c r="T20" i="289"/>
  <c r="X20" i="289"/>
  <c r="Y20" i="289" s="1"/>
  <c r="T31" i="263"/>
  <c r="X31" i="263"/>
  <c r="Y31" i="263" s="1"/>
  <c r="X19" i="287"/>
  <c r="Y19" i="287" s="1"/>
  <c r="T19" i="287"/>
  <c r="T27" i="289"/>
  <c r="X27" i="289"/>
  <c r="Y27" i="289" s="1"/>
  <c r="T23" i="287"/>
  <c r="X23" i="287"/>
  <c r="Y23" i="287" s="1"/>
  <c r="T22" i="263"/>
  <c r="X22" i="263"/>
  <c r="Y22" i="263" s="1"/>
  <c r="X37" i="286"/>
  <c r="Y37" i="286" s="1"/>
  <c r="T37" i="286"/>
  <c r="X29" i="285"/>
  <c r="Y29" i="285" s="1"/>
  <c r="T29" i="285"/>
  <c r="T24" i="282"/>
  <c r="X24" i="282"/>
  <c r="Y24" i="282" s="1"/>
  <c r="T34" i="283"/>
  <c r="X34" i="283"/>
  <c r="Y34" i="283" s="1"/>
  <c r="X28" i="281"/>
  <c r="Y28" i="281" s="1"/>
  <c r="T28" i="281"/>
  <c r="X22" i="275"/>
  <c r="Y22" i="275" s="1"/>
  <c r="T22" i="275"/>
  <c r="X29" i="281"/>
  <c r="Y29" i="281" s="1"/>
  <c r="T29" i="281"/>
  <c r="X25" i="273"/>
  <c r="Y25" i="273" s="1"/>
  <c r="T25" i="273"/>
  <c r="T31" i="286"/>
  <c r="X31" i="286"/>
  <c r="Y31" i="286" s="1"/>
  <c r="X37" i="283"/>
  <c r="Y37" i="283" s="1"/>
  <c r="T37" i="283"/>
  <c r="X33" i="273"/>
  <c r="Y33" i="273" s="1"/>
  <c r="T33" i="273"/>
  <c r="X29" i="277"/>
  <c r="Y29" i="277" s="1"/>
  <c r="T29" i="277"/>
  <c r="T32" i="273"/>
  <c r="X32" i="273"/>
  <c r="Y32" i="273" s="1"/>
  <c r="T36" i="270"/>
  <c r="X36" i="270"/>
  <c r="Y36" i="270" s="1"/>
  <c r="T23" i="282"/>
  <c r="X23" i="282"/>
  <c r="Y23" i="282" s="1"/>
  <c r="T25" i="279"/>
  <c r="X25" i="279"/>
  <c r="Y25" i="279" s="1"/>
  <c r="T26" i="271"/>
  <c r="X26" i="271"/>
  <c r="Y26" i="271" s="1"/>
  <c r="T22" i="273"/>
  <c r="X22" i="273"/>
  <c r="Y22" i="273" s="1"/>
  <c r="T36" i="275"/>
  <c r="X36" i="275"/>
  <c r="Y36" i="275" s="1"/>
  <c r="T31" i="273"/>
  <c r="X31" i="273"/>
  <c r="Y31" i="273" s="1"/>
  <c r="T21" i="272"/>
  <c r="X21" i="272"/>
  <c r="Y21" i="272" s="1"/>
  <c r="T34" i="267"/>
  <c r="X34" i="267"/>
  <c r="Y34" i="267" s="1"/>
  <c r="T20" i="268"/>
  <c r="X20" i="268"/>
  <c r="Y20" i="268" s="1"/>
  <c r="X24" i="269"/>
  <c r="Y24" i="269" s="1"/>
  <c r="T24" i="269"/>
  <c r="T33" i="266"/>
  <c r="X33" i="266"/>
  <c r="Y33" i="266" s="1"/>
  <c r="X22" i="266"/>
  <c r="Y22" i="266" s="1"/>
  <c r="T22" i="266"/>
  <c r="T35" i="265"/>
  <c r="X35" i="265"/>
  <c r="Y35" i="265" s="1"/>
  <c r="U22" i="288"/>
  <c r="U19" i="287"/>
  <c r="U36" i="289"/>
  <c r="U24" i="286"/>
  <c r="U34" i="290"/>
  <c r="U29" i="277"/>
  <c r="U34" i="285"/>
  <c r="U27" i="284"/>
  <c r="U27" i="279"/>
  <c r="U22" i="281"/>
  <c r="U20" i="280"/>
  <c r="U23" i="275"/>
  <c r="U23" i="279"/>
  <c r="U22" i="277"/>
  <c r="U36" i="275"/>
  <c r="U26" i="280"/>
  <c r="U20" i="277"/>
  <c r="U37" i="271"/>
  <c r="U37" i="275"/>
  <c r="U26" i="264"/>
  <c r="U20" i="268"/>
  <c r="U35" i="270"/>
  <c r="U28" i="271"/>
  <c r="U19" i="267"/>
  <c r="U26" i="268"/>
  <c r="V31" i="286"/>
  <c r="V20" i="263"/>
  <c r="V24" i="290"/>
  <c r="V23" i="288"/>
  <c r="V26" i="263"/>
  <c r="V34" i="263"/>
  <c r="V36" i="284"/>
  <c r="V34" i="287"/>
  <c r="V27" i="286"/>
  <c r="V25" i="288"/>
  <c r="V29" i="279"/>
  <c r="V25" i="282"/>
  <c r="V29" i="282"/>
  <c r="V24" i="287"/>
  <c r="V26" i="274"/>
  <c r="V20" i="281"/>
  <c r="V21" i="277"/>
  <c r="V31" i="275"/>
  <c r="V31" i="278"/>
  <c r="V37" i="272"/>
  <c r="V30" i="280"/>
  <c r="V32" i="277"/>
  <c r="V22" i="270"/>
  <c r="V26" i="269"/>
  <c r="V23" i="265"/>
  <c r="V21" i="275"/>
  <c r="V34" i="267"/>
  <c r="V23" i="267"/>
  <c r="V36" i="264"/>
  <c r="V35" i="265"/>
  <c r="V33" i="264"/>
  <c r="V26" i="264"/>
  <c r="V19" i="264"/>
  <c r="T30" i="263"/>
  <c r="X30" i="263"/>
  <c r="Y30" i="263" s="1"/>
  <c r="T23" i="269"/>
  <c r="X23" i="269"/>
  <c r="Y23" i="269" s="1"/>
  <c r="X34" i="288"/>
  <c r="Y34" i="288" s="1"/>
  <c r="T34" i="288"/>
  <c r="T27" i="263"/>
  <c r="X27" i="263"/>
  <c r="Y27" i="263" s="1"/>
  <c r="X35" i="283"/>
  <c r="Y35" i="283" s="1"/>
  <c r="T35" i="283"/>
  <c r="T24" i="289"/>
  <c r="X24" i="289"/>
  <c r="Y24" i="289" s="1"/>
  <c r="T31" i="285"/>
  <c r="X31" i="285"/>
  <c r="Y31" i="285" s="1"/>
  <c r="T33" i="287"/>
  <c r="X33" i="287"/>
  <c r="Y33" i="287" s="1"/>
  <c r="T30" i="286"/>
  <c r="X30" i="286"/>
  <c r="Y30" i="286" s="1"/>
  <c r="X27" i="283"/>
  <c r="Y27" i="283" s="1"/>
  <c r="T27" i="283"/>
  <c r="X31" i="284"/>
  <c r="Y31" i="284" s="1"/>
  <c r="T31" i="284"/>
  <c r="T28" i="283"/>
  <c r="X28" i="283"/>
  <c r="Y28" i="283" s="1"/>
  <c r="X20" i="281"/>
  <c r="Y20" i="281" s="1"/>
  <c r="T20" i="281"/>
  <c r="T25" i="282"/>
  <c r="X25" i="282"/>
  <c r="Y25" i="282" s="1"/>
  <c r="X21" i="281"/>
  <c r="Y21" i="281" s="1"/>
  <c r="T21" i="281"/>
  <c r="T31" i="278"/>
  <c r="X31" i="278"/>
  <c r="Y31" i="278" s="1"/>
  <c r="T27" i="286"/>
  <c r="X27" i="286"/>
  <c r="Y27" i="286" s="1"/>
  <c r="X33" i="283"/>
  <c r="Y33" i="283" s="1"/>
  <c r="T33" i="283"/>
  <c r="T22" i="270"/>
  <c r="X22" i="270"/>
  <c r="Y22" i="270" s="1"/>
  <c r="X25" i="277"/>
  <c r="Y25" i="277" s="1"/>
  <c r="T25" i="277"/>
  <c r="T37" i="276"/>
  <c r="X37" i="276"/>
  <c r="Y37" i="276" s="1"/>
  <c r="T32" i="270"/>
  <c r="X32" i="270"/>
  <c r="Y32" i="270" s="1"/>
  <c r="T19" i="282"/>
  <c r="X19" i="282"/>
  <c r="Y19" i="282" s="1"/>
  <c r="T21" i="279"/>
  <c r="X21" i="279"/>
  <c r="Y21" i="279" s="1"/>
  <c r="X22" i="269"/>
  <c r="Y22" i="269" s="1"/>
  <c r="T22" i="269"/>
  <c r="X30" i="272"/>
  <c r="Y30" i="272" s="1"/>
  <c r="T30" i="272"/>
  <c r="T32" i="275"/>
  <c r="X32" i="275"/>
  <c r="Y32" i="275" s="1"/>
  <c r="T27" i="273"/>
  <c r="X27" i="273"/>
  <c r="Y27" i="273" s="1"/>
  <c r="T34" i="271"/>
  <c r="X34" i="271"/>
  <c r="Y34" i="271" s="1"/>
  <c r="X27" i="267"/>
  <c r="Y27" i="267" s="1"/>
  <c r="T27" i="267"/>
  <c r="T28" i="267"/>
  <c r="X28" i="267"/>
  <c r="Y28" i="267" s="1"/>
  <c r="T21" i="269"/>
  <c r="X21" i="269"/>
  <c r="Y21" i="269" s="1"/>
  <c r="T29" i="266"/>
  <c r="X29" i="266"/>
  <c r="Y29" i="266" s="1"/>
  <c r="T23" i="267"/>
  <c r="X23" i="267"/>
  <c r="Y23" i="267" s="1"/>
  <c r="T31" i="265"/>
  <c r="X31" i="265"/>
  <c r="Y31" i="265" s="1"/>
  <c r="U27" i="287"/>
  <c r="U35" i="283"/>
  <c r="U33" i="289"/>
  <c r="U21" i="286"/>
  <c r="U37" i="289"/>
  <c r="U30" i="290"/>
  <c r="U27" i="283"/>
  <c r="U35" i="284"/>
  <c r="U37" i="277"/>
  <c r="U37" i="285"/>
  <c r="U35" i="277"/>
  <c r="U31" i="279"/>
  <c r="U34" i="279"/>
  <c r="U25" i="278"/>
  <c r="U35" i="274"/>
  <c r="U19" i="279"/>
  <c r="U27" i="276"/>
  <c r="U24" i="275"/>
  <c r="U23" i="272"/>
  <c r="U22" i="280"/>
  <c r="U25" i="270"/>
  <c r="U28" i="267"/>
  <c r="U31" i="270"/>
  <c r="U24" i="271"/>
  <c r="U37" i="264"/>
  <c r="U27" i="265"/>
  <c r="U22" i="268"/>
  <c r="V32" i="282"/>
  <c r="V20" i="288"/>
  <c r="V20" i="290"/>
  <c r="V24" i="286"/>
  <c r="V22" i="263"/>
  <c r="V35" i="263"/>
  <c r="V27" i="280"/>
  <c r="V34" i="285"/>
  <c r="V31" i="284"/>
  <c r="V37" i="286"/>
  <c r="V30" i="278"/>
  <c r="V32" i="280"/>
  <c r="V34" i="278"/>
  <c r="V20" i="287"/>
  <c r="V34" i="284"/>
  <c r="V33" i="272"/>
  <c r="V21" i="276"/>
  <c r="V30" i="273"/>
  <c r="V27" i="278"/>
  <c r="V33" i="271"/>
  <c r="V26" i="280"/>
  <c r="V28" i="277"/>
  <c r="V32" i="269"/>
  <c r="V34" i="272"/>
  <c r="V36" i="274"/>
  <c r="V25" i="269"/>
  <c r="V31" i="265"/>
  <c r="V19" i="267"/>
  <c r="V35" i="270"/>
  <c r="V36" i="271"/>
  <c r="V29" i="264"/>
  <c r="V22" i="264"/>
  <c r="V35" i="269"/>
  <c r="T35" i="263"/>
  <c r="X35" i="263"/>
  <c r="Y35" i="263" s="1"/>
  <c r="T30" i="289"/>
  <c r="X30" i="289"/>
  <c r="Y30" i="289" s="1"/>
  <c r="X19" i="284"/>
  <c r="Y19" i="284" s="1"/>
  <c r="T19" i="284"/>
  <c r="T27" i="282"/>
  <c r="X27" i="282"/>
  <c r="Y27" i="282" s="1"/>
  <c r="T37" i="287"/>
  <c r="X37" i="287"/>
  <c r="Y37" i="287" s="1"/>
  <c r="T23" i="263"/>
  <c r="X23" i="263"/>
  <c r="Y23" i="263" s="1"/>
  <c r="X34" i="281"/>
  <c r="Y34" i="281" s="1"/>
  <c r="T34" i="281"/>
  <c r="X30" i="288"/>
  <c r="Y30" i="288" s="1"/>
  <c r="T30" i="288"/>
  <c r="T23" i="288"/>
  <c r="X23" i="288"/>
  <c r="Y23" i="288" s="1"/>
  <c r="X29" i="286"/>
  <c r="Y29" i="286" s="1"/>
  <c r="T29" i="286"/>
  <c r="T35" i="285"/>
  <c r="X35" i="285"/>
  <c r="Y35" i="285" s="1"/>
  <c r="X37" i="281"/>
  <c r="Y37" i="281" s="1"/>
  <c r="T37" i="281"/>
  <c r="T25" i="284"/>
  <c r="X25" i="284"/>
  <c r="Y25" i="284" s="1"/>
  <c r="T25" i="287"/>
  <c r="X25" i="287"/>
  <c r="Y25" i="287" s="1"/>
  <c r="T19" i="278"/>
  <c r="X19" i="278"/>
  <c r="Y19" i="278" s="1"/>
  <c r="T32" i="280"/>
  <c r="X32" i="280"/>
  <c r="Y32" i="280" s="1"/>
  <c r="T35" i="280"/>
  <c r="X35" i="280"/>
  <c r="Y35" i="280" s="1"/>
  <c r="T23" i="278"/>
  <c r="X23" i="278"/>
  <c r="Y23" i="278" s="1"/>
  <c r="T23" i="286"/>
  <c r="X23" i="286"/>
  <c r="Y23" i="286" s="1"/>
  <c r="X29" i="283"/>
  <c r="Y29" i="283" s="1"/>
  <c r="T29" i="283"/>
  <c r="T35" i="275"/>
  <c r="X35" i="275"/>
  <c r="Y35" i="275" s="1"/>
  <c r="X21" i="277"/>
  <c r="Y21" i="277" s="1"/>
  <c r="T21" i="277"/>
  <c r="T33" i="276"/>
  <c r="X33" i="276"/>
  <c r="Y33" i="276" s="1"/>
  <c r="T28" i="270"/>
  <c r="X28" i="270"/>
  <c r="Y28" i="270" s="1"/>
  <c r="X36" i="278"/>
  <c r="Y36" i="278" s="1"/>
  <c r="T36" i="278"/>
  <c r="T31" i="276"/>
  <c r="X31" i="276"/>
  <c r="Y31" i="276" s="1"/>
  <c r="X32" i="269"/>
  <c r="Y32" i="269" s="1"/>
  <c r="T32" i="269"/>
  <c r="T30" i="271"/>
  <c r="X30" i="271"/>
  <c r="Y30" i="271" s="1"/>
  <c r="T28" i="275"/>
  <c r="X28" i="275"/>
  <c r="Y28" i="275" s="1"/>
  <c r="T23" i="273"/>
  <c r="X23" i="273"/>
  <c r="Y23" i="273" s="1"/>
  <c r="T31" i="271"/>
  <c r="X31" i="271"/>
  <c r="Y31" i="271" s="1"/>
  <c r="X36" i="268"/>
  <c r="Y36" i="268" s="1"/>
  <c r="T36" i="268"/>
  <c r="T19" i="266"/>
  <c r="X19" i="266"/>
  <c r="Y19" i="266" s="1"/>
  <c r="T24" i="267"/>
  <c r="X24" i="267"/>
  <c r="Y24" i="267" s="1"/>
  <c r="T25" i="266"/>
  <c r="X25" i="266"/>
  <c r="Y25" i="266" s="1"/>
  <c r="T19" i="267"/>
  <c r="X19" i="267"/>
  <c r="Y19" i="267" s="1"/>
  <c r="T27" i="265"/>
  <c r="X27" i="265"/>
  <c r="Y27" i="265" s="1"/>
  <c r="U31" i="283"/>
  <c r="U21" i="289"/>
  <c r="U32" i="286"/>
  <c r="U21" i="290"/>
  <c r="U34" i="289"/>
  <c r="U26" i="290"/>
  <c r="U25" i="282"/>
  <c r="U37" i="280"/>
  <c r="U19" i="284"/>
  <c r="U28" i="281"/>
  <c r="U30" i="279"/>
  <c r="U33" i="285"/>
  <c r="U31" i="277"/>
  <c r="U22" i="279"/>
  <c r="U26" i="279"/>
  <c r="U33" i="273"/>
  <c r="U33" i="274"/>
  <c r="U24" i="276"/>
  <c r="U22" i="276"/>
  <c r="U19" i="275"/>
  <c r="U23" i="271"/>
  <c r="U35" i="276"/>
  <c r="U24" i="273"/>
  <c r="U27" i="272"/>
  <c r="U35" i="269"/>
  <c r="U29" i="275"/>
  <c r="U20" i="269"/>
  <c r="U24" i="265"/>
  <c r="U27" i="270"/>
  <c r="U20" i="271"/>
  <c r="U33" i="264"/>
  <c r="U23" i="265"/>
  <c r="U35" i="264"/>
  <c r="V19" i="290"/>
  <c r="V19" i="287"/>
  <c r="V30" i="289"/>
  <c r="V21" i="286"/>
  <c r="V37" i="289"/>
  <c r="V31" i="263"/>
  <c r="V33" i="285"/>
  <c r="V35" i="284"/>
  <c r="V36" i="283"/>
  <c r="V30" i="285"/>
  <c r="V22" i="278"/>
  <c r="V24" i="280"/>
  <c r="V26" i="278"/>
  <c r="V37" i="283"/>
  <c r="V30" i="284"/>
  <c r="V22" i="272"/>
  <c r="V37" i="273"/>
  <c r="V32" i="272"/>
  <c r="V23" i="278"/>
  <c r="V35" i="277"/>
  <c r="V22" i="280"/>
  <c r="V24" i="277"/>
  <c r="V33" i="268"/>
  <c r="V25" i="271"/>
  <c r="V32" i="274"/>
  <c r="V30" i="276"/>
  <c r="V24" i="268"/>
  <c r="V33" i="265"/>
  <c r="V31" i="270"/>
  <c r="V32" i="271"/>
  <c r="V25" i="264"/>
  <c r="V20" i="266"/>
  <c r="V31" i="269"/>
  <c r="X20" i="263"/>
  <c r="Y20" i="263" s="1"/>
  <c r="T20" i="263"/>
  <c r="X32" i="271"/>
  <c r="Y32" i="271" s="1"/>
  <c r="T32" i="271"/>
  <c r="T30" i="287"/>
  <c r="X30" i="287"/>
  <c r="Y30" i="287" s="1"/>
  <c r="T19" i="290"/>
  <c r="X19" i="290"/>
  <c r="Y19" i="290" s="1"/>
  <c r="T35" i="288"/>
  <c r="X35" i="288"/>
  <c r="Y35" i="288" s="1"/>
  <c r="T37" i="263"/>
  <c r="X37" i="263"/>
  <c r="Y37" i="263" s="1"/>
  <c r="T21" i="288"/>
  <c r="X21" i="288"/>
  <c r="Y21" i="288" s="1"/>
  <c r="X30" i="284"/>
  <c r="Y30" i="284" s="1"/>
  <c r="T30" i="284"/>
  <c r="T21" i="285"/>
  <c r="X21" i="285"/>
  <c r="Y21" i="285" s="1"/>
  <c r="X20" i="288"/>
  <c r="Y20" i="288" s="1"/>
  <c r="T20" i="288"/>
  <c r="T21" i="284"/>
  <c r="X21" i="284"/>
  <c r="Y21" i="284" s="1"/>
  <c r="X25" i="286"/>
  <c r="Y25" i="286" s="1"/>
  <c r="T25" i="286"/>
  <c r="T28" i="272"/>
  <c r="X28" i="272"/>
  <c r="Y28" i="272" s="1"/>
  <c r="T24" i="280"/>
  <c r="X24" i="280"/>
  <c r="Y24" i="280" s="1"/>
  <c r="T27" i="280"/>
  <c r="X27" i="280"/>
  <c r="Y27" i="280" s="1"/>
  <c r="T36" i="279"/>
  <c r="X36" i="279"/>
  <c r="Y36" i="279" s="1"/>
  <c r="X19" i="286"/>
  <c r="Y19" i="286" s="1"/>
  <c r="T19" i="286"/>
  <c r="X25" i="283"/>
  <c r="Y25" i="283" s="1"/>
  <c r="T25" i="283"/>
  <c r="T33" i="275"/>
  <c r="X33" i="275"/>
  <c r="Y33" i="275" s="1"/>
  <c r="X37" i="273"/>
  <c r="Y37" i="273" s="1"/>
  <c r="T37" i="273"/>
  <c r="T31" i="275"/>
  <c r="X31" i="275"/>
  <c r="Y31" i="275" s="1"/>
  <c r="T30" i="276"/>
  <c r="X30" i="276"/>
  <c r="Y30" i="276" s="1"/>
  <c r="X32" i="278"/>
  <c r="Y32" i="278" s="1"/>
  <c r="T32" i="278"/>
  <c r="X29" i="273"/>
  <c r="Y29" i="273" s="1"/>
  <c r="T29" i="273"/>
  <c r="X36" i="272"/>
  <c r="Y36" i="272" s="1"/>
  <c r="T36" i="272"/>
  <c r="T27" i="271"/>
  <c r="X27" i="271"/>
  <c r="Y27" i="271" s="1"/>
  <c r="T24" i="275"/>
  <c r="X24" i="275"/>
  <c r="Y24" i="275" s="1"/>
  <c r="T19" i="273"/>
  <c r="X19" i="273"/>
  <c r="Y19" i="273" s="1"/>
  <c r="T24" i="270"/>
  <c r="X24" i="270"/>
  <c r="Y24" i="270" s="1"/>
  <c r="X25" i="265"/>
  <c r="Y25" i="265" s="1"/>
  <c r="T25" i="265"/>
  <c r="X21" i="265"/>
  <c r="Y21" i="265" s="1"/>
  <c r="T21" i="265"/>
  <c r="T35" i="266"/>
  <c r="X35" i="266"/>
  <c r="Y35" i="266" s="1"/>
  <c r="T36" i="265"/>
  <c r="X36" i="265"/>
  <c r="Y36" i="265" s="1"/>
  <c r="T37" i="264"/>
  <c r="X37" i="264"/>
  <c r="Y37" i="264" s="1"/>
  <c r="T23" i="265"/>
  <c r="X23" i="265"/>
  <c r="Y23" i="265" s="1"/>
  <c r="U35" i="263"/>
  <c r="U19" i="290"/>
  <c r="U28" i="284"/>
  <c r="U36" i="290"/>
  <c r="U36" i="288"/>
  <c r="U31" i="289"/>
  <c r="U22" i="290"/>
  <c r="U35" i="288"/>
  <c r="U24" i="280"/>
  <c r="U34" i="283"/>
  <c r="U20" i="281"/>
  <c r="U32" i="278"/>
  <c r="U29" i="285"/>
  <c r="U27" i="277"/>
  <c r="U36" i="287"/>
  <c r="U36" i="278"/>
  <c r="U22" i="273"/>
  <c r="U28" i="273"/>
  <c r="U19" i="276"/>
  <c r="U21" i="273"/>
  <c r="U27" i="274"/>
  <c r="U19" i="270"/>
  <c r="U28" i="276"/>
  <c r="U35" i="271"/>
  <c r="U22" i="271"/>
  <c r="U28" i="269"/>
  <c r="U25" i="275"/>
  <c r="U29" i="268"/>
  <c r="U19" i="271"/>
  <c r="U35" i="268"/>
  <c r="U24" i="270"/>
  <c r="U29" i="264"/>
  <c r="U19" i="265"/>
  <c r="U31" i="264"/>
  <c r="V29" i="289"/>
  <c r="V21" i="289"/>
  <c r="V27" i="289"/>
  <c r="V37" i="290"/>
  <c r="V34" i="289"/>
  <c r="V27" i="263"/>
  <c r="V23" i="282"/>
  <c r="V30" i="281"/>
  <c r="V33" i="281"/>
  <c r="V26" i="283"/>
  <c r="V31" i="276"/>
  <c r="V30" i="279"/>
  <c r="V25" i="284"/>
  <c r="V33" i="283"/>
  <c r="V26" i="284"/>
  <c r="V19" i="272"/>
  <c r="V26" i="273"/>
  <c r="V34" i="277"/>
  <c r="V19" i="278"/>
  <c r="V31" i="277"/>
  <c r="V35" i="276"/>
  <c r="V20" i="277"/>
  <c r="V26" i="272"/>
  <c r="V37" i="270"/>
  <c r="V28" i="274"/>
  <c r="V26" i="276"/>
  <c r="V25" i="265"/>
  <c r="V34" i="270"/>
  <c r="V27" i="270"/>
  <c r="V28" i="271"/>
  <c r="V21" i="264"/>
  <c r="V37" i="267"/>
  <c r="V27" i="269"/>
  <c r="T24" i="288"/>
  <c r="X24" i="288"/>
  <c r="Y24" i="288" s="1"/>
  <c r="X35" i="290"/>
  <c r="Y35" i="290" s="1"/>
  <c r="T35" i="290"/>
  <c r="T27" i="288"/>
  <c r="X27" i="288"/>
  <c r="Y27" i="288" s="1"/>
  <c r="T29" i="263"/>
  <c r="X29" i="263"/>
  <c r="Y29" i="263" s="1"/>
  <c r="T24" i="286"/>
  <c r="X24" i="286"/>
  <c r="Y24" i="286" s="1"/>
  <c r="T26" i="263"/>
  <c r="X26" i="263"/>
  <c r="Y26" i="263" s="1"/>
  <c r="T26" i="283"/>
  <c r="X26" i="283"/>
  <c r="Y26" i="283" s="1"/>
  <c r="T23" i="283"/>
  <c r="X23" i="283"/>
  <c r="Y23" i="283" s="1"/>
  <c r="T32" i="283"/>
  <c r="X32" i="283"/>
  <c r="Y32" i="283" s="1"/>
  <c r="T23" i="285"/>
  <c r="X23" i="285"/>
  <c r="Y23" i="285" s="1"/>
  <c r="T35" i="278"/>
  <c r="X35" i="278"/>
  <c r="Y35" i="278" s="1"/>
  <c r="T30" i="279"/>
  <c r="X30" i="279"/>
  <c r="Y30" i="279" s="1"/>
  <c r="T19" i="280"/>
  <c r="X19" i="280"/>
  <c r="Y19" i="280" s="1"/>
  <c r="T28" i="279"/>
  <c r="X28" i="279"/>
  <c r="Y28" i="279" s="1"/>
  <c r="T21" i="283"/>
  <c r="X21" i="283"/>
  <c r="Y21" i="283" s="1"/>
  <c r="X30" i="282"/>
  <c r="Y30" i="282" s="1"/>
  <c r="T30" i="282"/>
  <c r="T26" i="274"/>
  <c r="X26" i="274"/>
  <c r="Y26" i="274" s="1"/>
  <c r="T35" i="272"/>
  <c r="X35" i="272"/>
  <c r="Y35" i="272" s="1"/>
  <c r="T29" i="275"/>
  <c r="X29" i="275"/>
  <c r="Y29" i="275" s="1"/>
  <c r="T19" i="275"/>
  <c r="X19" i="275"/>
  <c r="Y19" i="275" s="1"/>
  <c r="X28" i="278"/>
  <c r="Y28" i="278" s="1"/>
  <c r="T28" i="278"/>
  <c r="T25" i="272"/>
  <c r="X25" i="272"/>
  <c r="Y25" i="272" s="1"/>
  <c r="X29" i="272"/>
  <c r="Y29" i="272" s="1"/>
  <c r="T29" i="272"/>
  <c r="X31" i="269"/>
  <c r="Y31" i="269" s="1"/>
  <c r="T31" i="269"/>
  <c r="X20" i="275"/>
  <c r="Y20" i="275" s="1"/>
  <c r="T20" i="275"/>
  <c r="T24" i="272"/>
  <c r="X24" i="272"/>
  <c r="Y24" i="272" s="1"/>
  <c r="T30" i="269"/>
  <c r="X30" i="269"/>
  <c r="Y30" i="269" s="1"/>
  <c r="T24" i="268"/>
  <c r="X24" i="268"/>
  <c r="Y24" i="268" s="1"/>
  <c r="X19" i="271"/>
  <c r="Y19" i="271" s="1"/>
  <c r="T19" i="271"/>
  <c r="T31" i="266"/>
  <c r="X31" i="266"/>
  <c r="Y31" i="266" s="1"/>
  <c r="T32" i="265"/>
  <c r="X32" i="265"/>
  <c r="Y32" i="265" s="1"/>
  <c r="T33" i="264"/>
  <c r="X33" i="264"/>
  <c r="Y33" i="264" s="1"/>
  <c r="T19" i="265"/>
  <c r="X19" i="265"/>
  <c r="Y19" i="265" s="1"/>
  <c r="U31" i="263"/>
  <c r="U29" i="289"/>
  <c r="U34" i="287"/>
  <c r="U24" i="290"/>
  <c r="U28" i="288"/>
  <c r="U28" i="289"/>
  <c r="U20" i="289"/>
  <c r="U31" i="288"/>
  <c r="U24" i="288"/>
  <c r="U33" i="277"/>
  <c r="U34" i="282"/>
  <c r="U24" i="278"/>
  <c r="U25" i="285"/>
  <c r="U25" i="280"/>
  <c r="U32" i="287"/>
  <c r="U28" i="278"/>
  <c r="U36" i="272"/>
  <c r="U25" i="277"/>
  <c r="U31" i="274"/>
  <c r="U29" i="272"/>
  <c r="U25" i="274"/>
  <c r="U20" i="283"/>
  <c r="U23" i="276"/>
  <c r="U29" i="271"/>
  <c r="U34" i="272"/>
  <c r="U19" i="269"/>
  <c r="U21" i="275"/>
  <c r="U34" i="266"/>
  <c r="U23" i="270"/>
  <c r="U23" i="268"/>
  <c r="U33" i="269"/>
  <c r="U25" i="264"/>
  <c r="U36" i="266"/>
  <c r="U27" i="264"/>
  <c r="V26" i="285"/>
  <c r="V25" i="286"/>
  <c r="V24" i="289"/>
  <c r="V33" i="290"/>
  <c r="V31" i="289"/>
  <c r="V23" i="263"/>
  <c r="V35" i="280"/>
  <c r="V26" i="281"/>
  <c r="V33" i="279"/>
  <c r="V24" i="283"/>
  <c r="V25" i="276"/>
  <c r="V32" i="278"/>
  <c r="V21" i="284"/>
  <c r="V29" i="283"/>
  <c r="V22" i="284"/>
  <c r="V36" i="276"/>
  <c r="V29" i="276"/>
  <c r="V30" i="277"/>
  <c r="V36" i="275"/>
  <c r="V27" i="277"/>
  <c r="V28" i="276"/>
  <c r="V37" i="274"/>
  <c r="V21" i="268"/>
  <c r="V33" i="270"/>
  <c r="V24" i="274"/>
  <c r="V22" i="276"/>
  <c r="V19" i="265"/>
  <c r="V30" i="270"/>
  <c r="V35" i="268"/>
  <c r="V24" i="271"/>
  <c r="V34" i="265"/>
  <c r="V33" i="267"/>
  <c r="V23" i="269"/>
  <c r="T36" i="283"/>
  <c r="X36" i="283"/>
  <c r="Y36" i="283" s="1"/>
  <c r="T29" i="274"/>
  <c r="X29" i="274"/>
  <c r="Y29" i="274" s="1"/>
  <c r="T22" i="287"/>
  <c r="X22" i="287"/>
  <c r="Y22" i="287" s="1"/>
  <c r="X31" i="290"/>
  <c r="Y31" i="290" s="1"/>
  <c r="T31" i="290"/>
  <c r="T29" i="287"/>
  <c r="X29" i="287"/>
  <c r="Y29" i="287" s="1"/>
  <c r="T25" i="263"/>
  <c r="X25" i="263"/>
  <c r="Y25" i="263" s="1"/>
  <c r="X21" i="286"/>
  <c r="Y21" i="286" s="1"/>
  <c r="T21" i="286"/>
  <c r="T34" i="289"/>
  <c r="X34" i="289"/>
  <c r="Y34" i="289" s="1"/>
  <c r="X28" i="285"/>
  <c r="Y28" i="285" s="1"/>
  <c r="T28" i="285"/>
  <c r="T34" i="282"/>
  <c r="X34" i="282"/>
  <c r="Y34" i="282" s="1"/>
  <c r="X32" i="279"/>
  <c r="Y32" i="279" s="1"/>
  <c r="T32" i="279"/>
  <c r="T30" i="283"/>
  <c r="X30" i="283"/>
  <c r="Y30" i="283" s="1"/>
  <c r="T27" i="278"/>
  <c r="X27" i="278"/>
  <c r="Y27" i="278" s="1"/>
  <c r="X23" i="279"/>
  <c r="Y23" i="279" s="1"/>
  <c r="T23" i="279"/>
  <c r="T37" i="278"/>
  <c r="X37" i="278"/>
  <c r="Y37" i="278" s="1"/>
  <c r="T35" i="277"/>
  <c r="X35" i="277"/>
  <c r="Y35" i="277" s="1"/>
  <c r="X36" i="281"/>
  <c r="Y36" i="281" s="1"/>
  <c r="T36" i="281"/>
  <c r="T20" i="282"/>
  <c r="X20" i="282"/>
  <c r="Y20" i="282" s="1"/>
  <c r="T33" i="272"/>
  <c r="X33" i="272"/>
  <c r="Y33" i="272" s="1"/>
  <c r="X34" i="278"/>
  <c r="Y34" i="278" s="1"/>
  <c r="T34" i="278"/>
  <c r="T32" i="272"/>
  <c r="X32" i="272"/>
  <c r="Y32" i="272" s="1"/>
  <c r="T25" i="274"/>
  <c r="X25" i="274"/>
  <c r="Y25" i="274" s="1"/>
  <c r="X24" i="278"/>
  <c r="Y24" i="278" s="1"/>
  <c r="T24" i="278"/>
  <c r="X26" i="268"/>
  <c r="Y26" i="268" s="1"/>
  <c r="T26" i="268"/>
  <c r="X19" i="272"/>
  <c r="Y19" i="272" s="1"/>
  <c r="T19" i="272"/>
  <c r="X20" i="269"/>
  <c r="Y20" i="269" s="1"/>
  <c r="T20" i="269"/>
  <c r="X27" i="272"/>
  <c r="Y27" i="272" s="1"/>
  <c r="T27" i="272"/>
  <c r="T37" i="271"/>
  <c r="X37" i="271"/>
  <c r="Y37" i="271" s="1"/>
  <c r="X25" i="269"/>
  <c r="Y25" i="269" s="1"/>
  <c r="T25" i="269"/>
  <c r="X22" i="268"/>
  <c r="Y22" i="268" s="1"/>
  <c r="T22" i="268"/>
  <c r="X23" i="270"/>
  <c r="Y23" i="270" s="1"/>
  <c r="T23" i="270"/>
  <c r="T27" i="266"/>
  <c r="X27" i="266"/>
  <c r="Y27" i="266" s="1"/>
  <c r="T28" i="265"/>
  <c r="X28" i="265"/>
  <c r="Y28" i="265" s="1"/>
  <c r="T29" i="264"/>
  <c r="X29" i="264"/>
  <c r="Y29" i="264" s="1"/>
  <c r="X36" i="266"/>
  <c r="Y36" i="266" s="1"/>
  <c r="T36" i="266"/>
  <c r="U27" i="263"/>
  <c r="U26" i="285"/>
  <c r="U21" i="287"/>
  <c r="U33" i="263"/>
  <c r="U31" i="287"/>
  <c r="U26" i="286"/>
  <c r="U34" i="288"/>
  <c r="U27" i="288"/>
  <c r="U37" i="287"/>
  <c r="U25" i="287"/>
  <c r="U24" i="282"/>
  <c r="U32" i="282"/>
  <c r="U21" i="285"/>
  <c r="U20" i="279"/>
  <c r="U28" i="287"/>
  <c r="U20" i="278"/>
  <c r="U34" i="270"/>
  <c r="U21" i="277"/>
  <c r="U29" i="274"/>
  <c r="U21" i="271"/>
  <c r="U36" i="273"/>
  <c r="U37" i="279"/>
  <c r="U30" i="275"/>
  <c r="U29" i="265"/>
  <c r="U25" i="271"/>
  <c r="U36" i="274"/>
  <c r="U25" i="269"/>
  <c r="U30" i="266"/>
  <c r="U37" i="268"/>
  <c r="U22" i="267"/>
  <c r="U30" i="269"/>
  <c r="U21" i="264"/>
  <c r="U32" i="266"/>
  <c r="U23" i="264"/>
  <c r="V35" i="290"/>
  <c r="V28" i="284"/>
  <c r="V30" i="288"/>
  <c r="V29" i="290"/>
  <c r="V28" i="289"/>
  <c r="V19" i="263"/>
  <c r="V19" i="282"/>
  <c r="V20" i="286"/>
  <c r="V29" i="284"/>
  <c r="V36" i="282"/>
  <c r="V32" i="279"/>
  <c r="V24" i="278"/>
  <c r="V26" i="282"/>
  <c r="V25" i="283"/>
  <c r="V37" i="282"/>
  <c r="V32" i="276"/>
  <c r="V26" i="275"/>
  <c r="V26" i="277"/>
  <c r="V24" i="275"/>
  <c r="V23" i="277"/>
  <c r="V23" i="276"/>
  <c r="V35" i="271"/>
  <c r="V31" i="267"/>
  <c r="V29" i="270"/>
  <c r="V20" i="274"/>
  <c r="V35" i="272"/>
  <c r="V20" i="269"/>
  <c r="V37" i="268"/>
  <c r="V23" i="268"/>
  <c r="V20" i="271"/>
  <c r="V30" i="265"/>
  <c r="V29" i="267"/>
  <c r="V19" i="269"/>
  <c r="T35" i="286"/>
  <c r="X35" i="286"/>
  <c r="Y35" i="286" s="1"/>
  <c r="T28" i="286"/>
  <c r="X28" i="286"/>
  <c r="Y28" i="286" s="1"/>
  <c r="X35" i="289"/>
  <c r="Y35" i="289" s="1"/>
  <c r="T35" i="289"/>
  <c r="T25" i="288"/>
  <c r="X25" i="288"/>
  <c r="Y25" i="288" s="1"/>
  <c r="T21" i="263"/>
  <c r="X21" i="263"/>
  <c r="Y21" i="263" s="1"/>
  <c r="T37" i="290"/>
  <c r="X37" i="290"/>
  <c r="Y37" i="290" s="1"/>
  <c r="T31" i="289"/>
  <c r="X31" i="289"/>
  <c r="Y31" i="289" s="1"/>
  <c r="T19" i="285"/>
  <c r="X19" i="285"/>
  <c r="Y19" i="285" s="1"/>
  <c r="T22" i="286"/>
  <c r="X22" i="286"/>
  <c r="Y22" i="286" s="1"/>
  <c r="T37" i="289"/>
  <c r="X37" i="289"/>
  <c r="Y37" i="289" s="1"/>
  <c r="T24" i="283"/>
  <c r="X24" i="283"/>
  <c r="Y24" i="283" s="1"/>
  <c r="X20" i="285"/>
  <c r="Y20" i="285" s="1"/>
  <c r="T20" i="285"/>
  <c r="X24" i="277"/>
  <c r="Y24" i="277" s="1"/>
  <c r="T24" i="277"/>
  <c r="T29" i="278"/>
  <c r="X29" i="278"/>
  <c r="Y29" i="278" s="1"/>
  <c r="T31" i="277"/>
  <c r="X31" i="277"/>
  <c r="Y31" i="277" s="1"/>
  <c r="T33" i="281"/>
  <c r="X33" i="281"/>
  <c r="Y33" i="281" s="1"/>
  <c r="X36" i="280"/>
  <c r="Y36" i="280" s="1"/>
  <c r="T36" i="280"/>
  <c r="X22" i="272"/>
  <c r="Y22" i="272" s="1"/>
  <c r="T22" i="272"/>
  <c r="X30" i="278"/>
  <c r="Y30" i="278" s="1"/>
  <c r="T30" i="278"/>
  <c r="X34" i="269"/>
  <c r="Y34" i="269" s="1"/>
  <c r="T34" i="269"/>
  <c r="T36" i="273"/>
  <c r="X36" i="273"/>
  <c r="Y36" i="273" s="1"/>
  <c r="X20" i="278"/>
  <c r="Y20" i="278" s="1"/>
  <c r="T20" i="278"/>
  <c r="X34" i="280"/>
  <c r="Y34" i="280" s="1"/>
  <c r="T34" i="280"/>
  <c r="T29" i="268"/>
  <c r="X29" i="268"/>
  <c r="Y29" i="268" s="1"/>
  <c r="T35" i="274"/>
  <c r="X35" i="274"/>
  <c r="Y35" i="274" s="1"/>
  <c r="X22" i="271"/>
  <c r="Y22" i="271" s="1"/>
  <c r="T22" i="271"/>
  <c r="T28" i="271"/>
  <c r="X28" i="271"/>
  <c r="Y28" i="271" s="1"/>
  <c r="T34" i="268"/>
  <c r="X34" i="268"/>
  <c r="Y34" i="268" s="1"/>
  <c r="T32" i="267"/>
  <c r="X32" i="267"/>
  <c r="Y32" i="267" s="1"/>
  <c r="X37" i="268"/>
  <c r="Y37" i="268" s="1"/>
  <c r="T37" i="268"/>
  <c r="T23" i="266"/>
  <c r="X23" i="266"/>
  <c r="Y23" i="266" s="1"/>
  <c r="T24" i="265"/>
  <c r="X24" i="265"/>
  <c r="Y24" i="265" s="1"/>
  <c r="T25" i="264"/>
  <c r="X25" i="264"/>
  <c r="Y25" i="264" s="1"/>
  <c r="X32" i="266"/>
  <c r="Y32" i="266" s="1"/>
  <c r="T32" i="266"/>
  <c r="U23" i="263"/>
  <c r="U35" i="290"/>
  <c r="U32" i="284"/>
  <c r="U29" i="263"/>
  <c r="U24" i="285"/>
  <c r="U36" i="263"/>
  <c r="U30" i="287"/>
  <c r="U20" i="288"/>
  <c r="U22" i="287"/>
  <c r="U25" i="286"/>
  <c r="U31" i="281"/>
  <c r="U35" i="281"/>
  <c r="U22" i="282"/>
  <c r="U35" i="286"/>
  <c r="U24" i="287"/>
  <c r="U26" i="276"/>
  <c r="U30" i="270"/>
  <c r="U21" i="276"/>
  <c r="U32" i="273"/>
  <c r="U36" i="270"/>
  <c r="U26" i="272"/>
  <c r="U33" i="279"/>
  <c r="U20" i="275"/>
  <c r="U36" i="267"/>
  <c r="U37" i="270"/>
  <c r="U32" i="274"/>
  <c r="U35" i="272"/>
  <c r="U26" i="266"/>
  <c r="U20" i="270"/>
  <c r="U20" i="267"/>
  <c r="U20" i="265"/>
  <c r="U34" i="265"/>
  <c r="U28" i="266"/>
  <c r="U19" i="264"/>
  <c r="V31" i="290"/>
  <c r="V34" i="281"/>
  <c r="V19" i="286"/>
  <c r="V25" i="290"/>
  <c r="V29" i="263"/>
  <c r="V37" i="287"/>
  <c r="V35" i="275"/>
  <c r="V32" i="285"/>
  <c r="V27" i="284"/>
  <c r="V33" i="282"/>
  <c r="V19" i="283"/>
  <c r="V19" i="280"/>
  <c r="V36" i="279"/>
  <c r="V30" i="282"/>
  <c r="V25" i="281"/>
  <c r="V28" i="275"/>
  <c r="V22" i="274"/>
  <c r="V22" i="277"/>
  <c r="V19" i="275"/>
  <c r="V19" i="277"/>
  <c r="V30" i="275"/>
  <c r="V29" i="271"/>
  <c r="V27" i="267"/>
  <c r="V35" i="273"/>
  <c r="V31" i="272"/>
  <c r="V28" i="272"/>
  <c r="V29" i="268"/>
  <c r="V21" i="265"/>
  <c r="V22" i="267"/>
  <c r="V24" i="270"/>
  <c r="V26" i="265"/>
  <c r="V25" i="267"/>
  <c r="V36" i="265"/>
  <c r="X36" i="285"/>
  <c r="Y36" i="285" s="1"/>
  <c r="T36" i="285"/>
  <c r="X32" i="289"/>
  <c r="Y32" i="289" s="1"/>
  <c r="T32" i="289"/>
  <c r="T21" i="287"/>
  <c r="X21" i="287"/>
  <c r="Y21" i="287" s="1"/>
  <c r="T36" i="289"/>
  <c r="X36" i="289"/>
  <c r="Y36" i="289" s="1"/>
  <c r="T33" i="290"/>
  <c r="X33" i="290"/>
  <c r="Y33" i="290" s="1"/>
  <c r="T28" i="289"/>
  <c r="X28" i="289"/>
  <c r="Y28" i="289" s="1"/>
  <c r="T22" i="283"/>
  <c r="X22" i="283"/>
  <c r="Y22" i="283" s="1"/>
  <c r="T27" i="285"/>
  <c r="X27" i="285"/>
  <c r="Y27" i="285" s="1"/>
  <c r="T33" i="289"/>
  <c r="X33" i="289"/>
  <c r="Y33" i="289" s="1"/>
  <c r="T20" i="283"/>
  <c r="X20" i="283"/>
  <c r="Y20" i="283" s="1"/>
  <c r="X19" i="283"/>
  <c r="Y19" i="283" s="1"/>
  <c r="T19" i="283"/>
  <c r="T36" i="271"/>
  <c r="X36" i="271"/>
  <c r="Y36" i="271" s="1"/>
  <c r="T21" i="278"/>
  <c r="X21" i="278"/>
  <c r="Y21" i="278" s="1"/>
  <c r="T27" i="277"/>
  <c r="X27" i="277"/>
  <c r="Y27" i="277" s="1"/>
  <c r="T30" i="281"/>
  <c r="X30" i="281"/>
  <c r="Y30" i="281" s="1"/>
  <c r="X28" i="280"/>
  <c r="Y28" i="280" s="1"/>
  <c r="T28" i="280"/>
  <c r="T36" i="276"/>
  <c r="X36" i="276"/>
  <c r="Y36" i="276" s="1"/>
  <c r="X26" i="278"/>
  <c r="Y26" i="278" s="1"/>
  <c r="T26" i="278"/>
  <c r="T34" i="277"/>
  <c r="X34" i="277"/>
  <c r="Y34" i="277" s="1"/>
  <c r="X26" i="272"/>
  <c r="Y26" i="272" s="1"/>
  <c r="T26" i="272"/>
  <c r="T20" i="276"/>
  <c r="X20" i="276"/>
  <c r="Y20" i="276" s="1"/>
  <c r="T30" i="280"/>
  <c r="X30" i="280"/>
  <c r="Y30" i="280" s="1"/>
  <c r="T31" i="267"/>
  <c r="X31" i="267"/>
  <c r="Y31" i="267" s="1"/>
  <c r="X31" i="274"/>
  <c r="Y31" i="274" s="1"/>
  <c r="T31" i="274"/>
  <c r="X29" i="276"/>
  <c r="Y29" i="276" s="1"/>
  <c r="T29" i="276"/>
  <c r="T37" i="269"/>
  <c r="X37" i="269"/>
  <c r="Y37" i="269" s="1"/>
  <c r="X29" i="265"/>
  <c r="Y29" i="265" s="1"/>
  <c r="T29" i="265"/>
  <c r="T19" i="270"/>
  <c r="X19" i="270"/>
  <c r="Y19" i="270" s="1"/>
  <c r="T20" i="270"/>
  <c r="X20" i="270"/>
  <c r="Y20" i="270" s="1"/>
  <c r="T21" i="266"/>
  <c r="X21" i="266"/>
  <c r="Y21" i="266" s="1"/>
  <c r="T20" i="265"/>
  <c r="X20" i="265"/>
  <c r="Y20" i="265" s="1"/>
  <c r="T21" i="264"/>
  <c r="X21" i="264"/>
  <c r="Y21" i="264" s="1"/>
  <c r="X28" i="266"/>
  <c r="Y28" i="266" s="1"/>
  <c r="T28" i="266"/>
  <c r="U19" i="263"/>
  <c r="U32" i="290"/>
  <c r="U20" i="284"/>
  <c r="U35" i="287"/>
  <c r="U22" i="285"/>
  <c r="U23" i="285"/>
  <c r="U25" i="276"/>
  <c r="U32" i="281"/>
  <c r="U24" i="281"/>
  <c r="U31" i="286"/>
  <c r="U20" i="287"/>
  <c r="U34" i="284"/>
  <c r="U22" i="270"/>
  <c r="U37" i="273"/>
  <c r="U22" i="269"/>
  <c r="U32" i="270"/>
  <c r="U34" i="275"/>
  <c r="U29" i="279"/>
  <c r="U30" i="274"/>
  <c r="U34" i="269"/>
  <c r="U33" i="270"/>
  <c r="U28" i="274"/>
  <c r="U28" i="272"/>
  <c r="U22" i="266"/>
  <c r="U32" i="268"/>
  <c r="U37" i="266"/>
  <c r="U21" i="266"/>
  <c r="U30" i="265"/>
  <c r="U24" i="266"/>
  <c r="V37" i="263"/>
  <c r="V27" i="290"/>
  <c r="V35" i="288"/>
  <c r="V25" i="285"/>
  <c r="V21" i="290"/>
  <c r="V31" i="288"/>
  <c r="V36" i="286"/>
  <c r="V35" i="279"/>
  <c r="V33" i="284"/>
  <c r="V23" i="284"/>
  <c r="V27" i="279"/>
  <c r="V28" i="282"/>
  <c r="V21" i="279"/>
  <c r="V28" i="279"/>
  <c r="V20" i="282"/>
  <c r="V31" i="280"/>
  <c r="V23" i="275"/>
  <c r="V23" i="279"/>
  <c r="V27" i="276"/>
  <c r="V27" i="274"/>
  <c r="V34" i="274"/>
  <c r="V20" i="275"/>
  <c r="V37" i="278"/>
  <c r="V19" i="270"/>
  <c r="V31" i="273"/>
  <c r="V21" i="272"/>
  <c r="V36" i="273"/>
  <c r="V36" i="266"/>
  <c r="V20" i="270"/>
  <c r="V37" i="266"/>
  <c r="V33" i="269"/>
  <c r="V22" i="265"/>
  <c r="V21" i="267"/>
  <c r="V32" i="265"/>
  <c r="T22" i="290"/>
  <c r="X22" i="290"/>
  <c r="Y22" i="290" s="1"/>
  <c r="T33" i="285"/>
  <c r="X33" i="285"/>
  <c r="Y33" i="285" s="1"/>
  <c r="T26" i="276"/>
  <c r="X26" i="276"/>
  <c r="Y26" i="276" s="1"/>
  <c r="T19" i="263"/>
  <c r="X19" i="263"/>
  <c r="Y19" i="263" s="1"/>
  <c r="X32" i="288"/>
  <c r="Y32" i="288" s="1"/>
  <c r="T32" i="288"/>
  <c r="T25" i="285"/>
  <c r="X25" i="285"/>
  <c r="Y25" i="285" s="1"/>
  <c r="T32" i="286"/>
  <c r="X32" i="286"/>
  <c r="Y32" i="286" s="1"/>
  <c r="T29" i="290"/>
  <c r="X29" i="290"/>
  <c r="Y29" i="290" s="1"/>
  <c r="T31" i="288"/>
  <c r="X31" i="288"/>
  <c r="Y31" i="288" s="1"/>
  <c r="X34" i="284"/>
  <c r="Y34" i="284" s="1"/>
  <c r="T34" i="284"/>
  <c r="T37" i="284"/>
  <c r="X37" i="284"/>
  <c r="Y37" i="284" s="1"/>
  <c r="X29" i="289"/>
  <c r="Y29" i="289" s="1"/>
  <c r="T29" i="289"/>
  <c r="T36" i="282"/>
  <c r="X36" i="282"/>
  <c r="Y36" i="282" s="1"/>
  <c r="T28" i="282"/>
  <c r="X28" i="282"/>
  <c r="Y28" i="282" s="1"/>
  <c r="X36" i="284"/>
  <c r="Y36" i="284" s="1"/>
  <c r="T36" i="284"/>
  <c r="T19" i="277"/>
  <c r="X19" i="277"/>
  <c r="Y19" i="277" s="1"/>
  <c r="T34" i="285"/>
  <c r="X34" i="285"/>
  <c r="Y34" i="285" s="1"/>
  <c r="T22" i="281"/>
  <c r="X22" i="281"/>
  <c r="Y22" i="281" s="1"/>
  <c r="X20" i="280"/>
  <c r="Y20" i="280" s="1"/>
  <c r="T20" i="280"/>
  <c r="T32" i="276"/>
  <c r="X32" i="276"/>
  <c r="Y32" i="276" s="1"/>
  <c r="X22" i="278"/>
  <c r="Y22" i="278" s="1"/>
  <c r="T22" i="278"/>
  <c r="T30" i="277"/>
  <c r="X30" i="277"/>
  <c r="Y30" i="277" s="1"/>
  <c r="T24" i="279"/>
  <c r="X24" i="279"/>
  <c r="Y24" i="279" s="1"/>
  <c r="T37" i="275"/>
  <c r="X37" i="275"/>
  <c r="Y37" i="275" s="1"/>
  <c r="X26" i="280"/>
  <c r="Y26" i="280" s="1"/>
  <c r="T26" i="280"/>
  <c r="T21" i="268"/>
  <c r="X21" i="268"/>
  <c r="Y21" i="268" s="1"/>
  <c r="T27" i="274"/>
  <c r="X27" i="274"/>
  <c r="Y27" i="274" s="1"/>
  <c r="T25" i="276"/>
  <c r="X25" i="276"/>
  <c r="Y25" i="276" s="1"/>
  <c r="X28" i="269"/>
  <c r="Y28" i="269" s="1"/>
  <c r="T28" i="269"/>
  <c r="T23" i="264"/>
  <c r="X23" i="264"/>
  <c r="Y23" i="264" s="1"/>
  <c r="T35" i="269"/>
  <c r="X35" i="269"/>
  <c r="Y35" i="269" s="1"/>
  <c r="T32" i="268"/>
  <c r="X32" i="268"/>
  <c r="Y32" i="268" s="1"/>
  <c r="T35" i="270"/>
  <c r="X35" i="270"/>
  <c r="Y35" i="270" s="1"/>
  <c r="X36" i="264"/>
  <c r="Y36" i="264" s="1"/>
  <c r="T36" i="264"/>
  <c r="X34" i="265"/>
  <c r="Y34" i="265" s="1"/>
  <c r="T34" i="265"/>
  <c r="X24" i="266"/>
  <c r="Y24" i="266" s="1"/>
  <c r="T24" i="266"/>
  <c r="U36" i="286"/>
  <c r="U27" i="290"/>
  <c r="U20" i="290"/>
  <c r="U33" i="288"/>
  <c r="U35" i="282"/>
  <c r="U28" i="263"/>
  <c r="U28" i="285"/>
  <c r="U20" i="285"/>
  <c r="U32" i="285"/>
  <c r="U30" i="283"/>
  <c r="U31" i="282"/>
  <c r="U29" i="281"/>
  <c r="U34" i="274"/>
  <c r="U27" i="286"/>
  <c r="U37" i="283"/>
  <c r="U30" i="284"/>
  <c r="U35" i="275"/>
  <c r="U26" i="273"/>
  <c r="U37" i="276"/>
  <c r="U28" i="270"/>
  <c r="U34" i="273"/>
  <c r="U25" i="279"/>
  <c r="U26" i="271"/>
  <c r="U33" i="268"/>
  <c r="U29" i="270"/>
  <c r="U24" i="274"/>
  <c r="U37" i="265"/>
  <c r="U36" i="265"/>
  <c r="U25" i="268"/>
  <c r="U33" i="266"/>
  <c r="U24" i="264"/>
  <c r="U26" i="265"/>
  <c r="U20" i="266"/>
  <c r="V33" i="263"/>
  <c r="V23" i="290"/>
  <c r="V27" i="288"/>
  <c r="V21" i="263"/>
  <c r="V22" i="289"/>
  <c r="V26" i="288"/>
  <c r="V36" i="285"/>
  <c r="V21" i="283"/>
  <c r="V21" i="282"/>
  <c r="V19" i="284"/>
  <c r="V35" i="287"/>
  <c r="V37" i="280"/>
  <c r="V22" i="282"/>
  <c r="V27" i="275"/>
  <c r="V36" i="280"/>
  <c r="V23" i="280"/>
  <c r="V35" i="274"/>
  <c r="V19" i="279"/>
  <c r="V21" i="273"/>
  <c r="V25" i="274"/>
  <c r="V23" i="274"/>
  <c r="V30" i="274"/>
  <c r="V33" i="278"/>
  <c r="V29" i="269"/>
  <c r="V27" i="273"/>
  <c r="V34" i="271"/>
  <c r="V32" i="273"/>
  <c r="V34" i="266"/>
  <c r="V32" i="268"/>
  <c r="V35" i="266"/>
  <c r="V30" i="269"/>
  <c r="V19" i="266"/>
  <c r="V34" i="268"/>
  <c r="V28" i="265"/>
  <c r="X31" i="281"/>
  <c r="Y31" i="281" s="1"/>
  <c r="T31" i="281"/>
  <c r="T25" i="289"/>
  <c r="X25" i="289"/>
  <c r="Y25" i="289" s="1"/>
  <c r="T37" i="282"/>
  <c r="X37" i="282"/>
  <c r="Y37" i="282" s="1"/>
  <c r="T27" i="275"/>
  <c r="X27" i="275"/>
  <c r="Y27" i="275" s="1"/>
  <c r="T22" i="280"/>
  <c r="X22" i="280"/>
  <c r="Y22" i="280" s="1"/>
  <c r="T37" i="272"/>
  <c r="X37" i="272"/>
  <c r="Y37" i="272" s="1"/>
  <c r="T23" i="274"/>
  <c r="X23" i="274"/>
  <c r="Y23" i="274" s="1"/>
  <c r="X21" i="276"/>
  <c r="Y21" i="276" s="1"/>
  <c r="T21" i="276"/>
  <c r="T19" i="269"/>
  <c r="X19" i="269"/>
  <c r="Y19" i="269" s="1"/>
  <c r="T35" i="264"/>
  <c r="X35" i="264"/>
  <c r="Y35" i="264" s="1"/>
  <c r="T30" i="267"/>
  <c r="X30" i="267"/>
  <c r="Y30" i="267" s="1"/>
  <c r="X30" i="268"/>
  <c r="Y30" i="268" s="1"/>
  <c r="T30" i="268"/>
  <c r="T31" i="270"/>
  <c r="X31" i="270"/>
  <c r="Y31" i="270" s="1"/>
  <c r="X32" i="264"/>
  <c r="Y32" i="264" s="1"/>
  <c r="T32" i="264"/>
  <c r="T30" i="265"/>
  <c r="X30" i="265"/>
  <c r="Y30" i="265" s="1"/>
  <c r="X20" i="266"/>
  <c r="Y20" i="266" s="1"/>
  <c r="T20" i="266"/>
  <c r="U28" i="286"/>
  <c r="U23" i="290"/>
  <c r="U27" i="289"/>
  <c r="U19" i="288"/>
  <c r="U24" i="263"/>
  <c r="U28" i="290"/>
  <c r="U19" i="285"/>
  <c r="U23" i="283"/>
  <c r="U33" i="284"/>
  <c r="U32" i="280"/>
  <c r="U21" i="282"/>
  <c r="U21" i="281"/>
  <c r="U23" i="277"/>
  <c r="U23" i="286"/>
  <c r="U33" i="283"/>
  <c r="U26" i="284"/>
  <c r="U26" i="274"/>
  <c r="U34" i="278"/>
  <c r="U33" i="276"/>
  <c r="U21" i="268"/>
  <c r="U34" i="276"/>
  <c r="U21" i="279"/>
  <c r="U27" i="281"/>
  <c r="U21" i="270"/>
  <c r="U34" i="267"/>
  <c r="U20" i="274"/>
  <c r="U22" i="264"/>
  <c r="U30" i="267"/>
  <c r="U26" i="267"/>
  <c r="U29" i="266"/>
  <c r="U20" i="264"/>
  <c r="U22" i="265"/>
  <c r="U37" i="267"/>
  <c r="V26" i="289"/>
  <c r="V35" i="289"/>
  <c r="V21" i="287"/>
  <c r="V36" i="289"/>
  <c r="V31" i="287"/>
  <c r="V34" i="290"/>
  <c r="V20" i="285"/>
  <c r="V31" i="282"/>
  <c r="V33" i="280"/>
  <c r="V34" i="283"/>
  <c r="V28" i="285"/>
  <c r="V29" i="280"/>
  <c r="V24" i="281"/>
  <c r="V31" i="279"/>
  <c r="V28" i="280"/>
  <c r="V35" i="285"/>
  <c r="V33" i="274"/>
  <c r="V24" i="276"/>
  <c r="V29" i="272"/>
  <c r="V24" i="279"/>
  <c r="V21" i="274"/>
  <c r="V26" i="271"/>
  <c r="V29" i="278"/>
  <c r="V28" i="268"/>
  <c r="V23" i="273"/>
  <c r="V31" i="271"/>
  <c r="V28" i="273"/>
  <c r="V32" i="266"/>
  <c r="V25" i="268"/>
  <c r="V33" i="266"/>
  <c r="V29" i="265"/>
  <c r="V36" i="267"/>
  <c r="V30" i="268"/>
  <c r="V24" i="265"/>
  <c r="T26" i="289"/>
  <c r="X26" i="289"/>
  <c r="Y26" i="289" s="1"/>
  <c r="X24" i="281"/>
  <c r="Y24" i="281" s="1"/>
  <c r="T24" i="281"/>
  <c r="T25" i="290"/>
  <c r="X25" i="290"/>
  <c r="Y25" i="290" s="1"/>
  <c r="X26" i="286"/>
  <c r="Y26" i="286" s="1"/>
  <c r="T26" i="286"/>
  <c r="T26" i="282"/>
  <c r="X26" i="282"/>
  <c r="Y26" i="282" s="1"/>
  <c r="X26" i="281"/>
  <c r="Y26" i="281" s="1"/>
  <c r="T26" i="281"/>
  <c r="X37" i="280"/>
  <c r="Y37" i="280" s="1"/>
  <c r="T37" i="280"/>
  <c r="X32" i="284"/>
  <c r="Y32" i="284" s="1"/>
  <c r="T32" i="284"/>
  <c r="X36" i="277"/>
  <c r="Y36" i="277" s="1"/>
  <c r="T36" i="277"/>
  <c r="X30" i="285"/>
  <c r="Y30" i="285" s="1"/>
  <c r="T30" i="285"/>
  <c r="X31" i="279"/>
  <c r="Y31" i="279" s="1"/>
  <c r="T31" i="279"/>
  <c r="T34" i="279"/>
  <c r="X34" i="279"/>
  <c r="Y34" i="279" s="1"/>
  <c r="T23" i="275"/>
  <c r="X23" i="275"/>
  <c r="Y23" i="275" s="1"/>
  <c r="X26" i="275"/>
  <c r="Y26" i="275" s="1"/>
  <c r="T26" i="275"/>
  <c r="T26" i="277"/>
  <c r="X26" i="277"/>
  <c r="Y26" i="277" s="1"/>
  <c r="T20" i="279"/>
  <c r="X20" i="279"/>
  <c r="Y20" i="279" s="1"/>
  <c r="T23" i="289"/>
  <c r="X23" i="289"/>
  <c r="Y23" i="289" s="1"/>
  <c r="X32" i="285"/>
  <c r="Y32" i="285" s="1"/>
  <c r="T32" i="285"/>
  <c r="X36" i="290"/>
  <c r="Y36" i="290" s="1"/>
  <c r="T36" i="290"/>
  <c r="X23" i="281"/>
  <c r="Y23" i="281" s="1"/>
  <c r="T23" i="281"/>
  <c r="T21" i="290"/>
  <c r="X21" i="290"/>
  <c r="Y21" i="290" s="1"/>
  <c r="X27" i="290"/>
  <c r="Y27" i="290" s="1"/>
  <c r="T27" i="290"/>
  <c r="X26" i="284"/>
  <c r="Y26" i="284" s="1"/>
  <c r="T26" i="284"/>
  <c r="T34" i="287"/>
  <c r="X34" i="287"/>
  <c r="Y34" i="287" s="1"/>
  <c r="T21" i="289"/>
  <c r="X21" i="289"/>
  <c r="Y21" i="289" s="1"/>
  <c r="T25" i="281"/>
  <c r="X25" i="281"/>
  <c r="Y25" i="281" s="1"/>
  <c r="X29" i="280"/>
  <c r="Y29" i="280" s="1"/>
  <c r="T29" i="280"/>
  <c r="X28" i="284"/>
  <c r="Y28" i="284" s="1"/>
  <c r="T28" i="284"/>
  <c r="X32" i="277"/>
  <c r="Y32" i="277" s="1"/>
  <c r="T32" i="277"/>
  <c r="X26" i="285"/>
  <c r="Y26" i="285" s="1"/>
  <c r="T26" i="285"/>
  <c r="T22" i="279"/>
  <c r="X22" i="279"/>
  <c r="Y22" i="279" s="1"/>
  <c r="T26" i="279"/>
  <c r="X26" i="279"/>
  <c r="Y26" i="279" s="1"/>
  <c r="T21" i="275"/>
  <c r="X21" i="275"/>
  <c r="Y21" i="275" s="1"/>
  <c r="X22" i="274"/>
  <c r="Y22" i="274" s="1"/>
  <c r="T22" i="274"/>
  <c r="T22" i="277"/>
  <c r="X22" i="277"/>
  <c r="Y22" i="277" s="1"/>
  <c r="X34" i="275"/>
  <c r="Y34" i="275" s="1"/>
  <c r="T34" i="275"/>
  <c r="T25" i="275"/>
  <c r="X25" i="275"/>
  <c r="Y25" i="275" s="1"/>
  <c r="X35" i="276"/>
  <c r="Y35" i="276" s="1"/>
  <c r="T35" i="276"/>
  <c r="T23" i="272"/>
  <c r="X23" i="272"/>
  <c r="Y23" i="272" s="1"/>
  <c r="T19" i="274"/>
  <c r="X19" i="274"/>
  <c r="Y19" i="274" s="1"/>
  <c r="T34" i="272"/>
  <c r="X34" i="272"/>
  <c r="Y34" i="272" s="1"/>
  <c r="T36" i="274"/>
  <c r="X36" i="274"/>
  <c r="Y36" i="274" s="1"/>
  <c r="X19" i="268"/>
  <c r="Y19" i="268" s="1"/>
  <c r="T19" i="268"/>
  <c r="X29" i="269"/>
  <c r="Y29" i="269" s="1"/>
  <c r="T29" i="269"/>
  <c r="T25" i="268"/>
  <c r="X25" i="268"/>
  <c r="Y25" i="268" s="1"/>
  <c r="T27" i="270"/>
  <c r="X27" i="270"/>
  <c r="Y27" i="270" s="1"/>
  <c r="X28" i="264"/>
  <c r="Y28" i="264" s="1"/>
  <c r="T28" i="264"/>
  <c r="T26" i="265"/>
  <c r="X26" i="265"/>
  <c r="Y26" i="265" s="1"/>
  <c r="T37" i="267"/>
  <c r="X37" i="267"/>
  <c r="Y37" i="267" s="1"/>
  <c r="U36" i="285"/>
  <c r="U35" i="289"/>
  <c r="U24" i="289"/>
  <c r="U26" i="287"/>
  <c r="U30" i="263"/>
  <c r="U22" i="289"/>
  <c r="U22" i="283"/>
  <c r="U29" i="287"/>
  <c r="U33" i="280"/>
  <c r="U25" i="288"/>
  <c r="U37" i="281"/>
  <c r="U35" i="280"/>
  <c r="U36" i="283"/>
  <c r="U19" i="286"/>
  <c r="U29" i="283"/>
  <c r="U22" i="284"/>
  <c r="U33" i="272"/>
  <c r="U30" i="278"/>
  <c r="U31" i="275"/>
  <c r="U35" i="278"/>
  <c r="U22" i="275"/>
  <c r="U31" i="276"/>
  <c r="U23" i="281"/>
  <c r="U28" i="268"/>
  <c r="U35" i="273"/>
  <c r="U31" i="272"/>
  <c r="U36" i="268"/>
  <c r="U26" i="270"/>
  <c r="U36" i="269"/>
  <c r="U25" i="266"/>
  <c r="U25" i="265"/>
  <c r="U35" i="266"/>
  <c r="U33" i="267"/>
  <c r="V23" i="289"/>
  <c r="V32" i="289"/>
  <c r="V35" i="286"/>
  <c r="V33" i="289"/>
  <c r="V37" i="285"/>
  <c r="V30" i="290"/>
  <c r="V24" i="284"/>
  <c r="V37" i="281"/>
  <c r="V36" i="288"/>
  <c r="V32" i="283"/>
  <c r="V21" i="285"/>
  <c r="V21" i="280"/>
  <c r="V25" i="279"/>
  <c r="V22" i="279"/>
  <c r="V20" i="280"/>
  <c r="V31" i="285"/>
  <c r="V30" i="272"/>
  <c r="V19" i="276"/>
  <c r="V21" i="271"/>
  <c r="V20" i="279"/>
  <c r="V30" i="271"/>
  <c r="V35" i="281"/>
  <c r="V25" i="278"/>
  <c r="V36" i="268"/>
  <c r="V19" i="273"/>
  <c r="V31" i="268"/>
  <c r="V24" i="273"/>
  <c r="V30" i="266"/>
  <c r="V26" i="267"/>
  <c r="V31" i="266"/>
  <c r="V32" i="264"/>
  <c r="V32" i="267"/>
  <c r="V26" i="268"/>
  <c r="V20" i="265"/>
  <c r="L30" i="291"/>
  <c r="K30" i="291"/>
  <c r="W30" i="291"/>
  <c r="R45" i="291"/>
  <c r="Q45" i="291"/>
  <c r="X28" i="291"/>
  <c r="W28" i="291"/>
  <c r="X27" i="291"/>
  <c r="W27" i="291"/>
  <c r="X46" i="291"/>
  <c r="W46" i="291"/>
  <c r="R39" i="291"/>
  <c r="Q39" i="291"/>
  <c r="R56" i="291"/>
  <c r="Q56" i="291"/>
  <c r="X29" i="291"/>
  <c r="W29" i="291"/>
  <c r="X48" i="291"/>
  <c r="W48" i="291"/>
  <c r="R37" i="291"/>
  <c r="Q37" i="291"/>
  <c r="X9" i="291"/>
  <c r="W9" i="291"/>
  <c r="X37" i="291"/>
  <c r="W37" i="291"/>
  <c r="L9" i="291"/>
  <c r="K9" i="291"/>
  <c r="R21" i="291"/>
  <c r="Q21" i="291"/>
  <c r="W54" i="291"/>
  <c r="R48" i="291"/>
  <c r="Q48" i="291"/>
  <c r="R20" i="291"/>
  <c r="Q20" i="291"/>
  <c r="R36" i="291"/>
  <c r="Q36" i="291"/>
  <c r="X10" i="291"/>
  <c r="W10" i="291"/>
  <c r="X39" i="291"/>
  <c r="W39" i="291"/>
  <c r="K11" i="291"/>
  <c r="L11" i="291"/>
  <c r="W36" i="291"/>
  <c r="X36" i="291"/>
  <c r="R46" i="291"/>
  <c r="Q46" i="291"/>
  <c r="R12" i="291"/>
  <c r="Q12" i="291"/>
  <c r="R27" i="291"/>
  <c r="Q27" i="291"/>
  <c r="L36" i="291"/>
  <c r="K36" i="291"/>
  <c r="W11" i="291"/>
  <c r="X11" i="291"/>
  <c r="X18" i="291"/>
  <c r="W18" i="291"/>
  <c r="R65" i="291"/>
  <c r="Q65" i="291"/>
  <c r="W38" i="291"/>
  <c r="X38" i="291"/>
  <c r="L10" i="291"/>
  <c r="K10" i="291"/>
  <c r="R9" i="291"/>
  <c r="Q9" i="291"/>
  <c r="R29" i="291"/>
  <c r="Q29" i="291"/>
  <c r="L38" i="291"/>
  <c r="K38" i="291"/>
  <c r="X20" i="291"/>
  <c r="W20" i="291"/>
  <c r="R64" i="291"/>
  <c r="Q64" i="291"/>
  <c r="L12" i="291"/>
  <c r="K12" i="291"/>
  <c r="X45" i="291"/>
  <c r="W45" i="291"/>
  <c r="X12" i="291"/>
  <c r="W12" i="291"/>
  <c r="R11" i="291"/>
  <c r="Q11" i="291"/>
  <c r="Q28" i="291"/>
  <c r="R28" i="291"/>
  <c r="L37" i="291"/>
  <c r="K37" i="291"/>
  <c r="X19" i="291"/>
  <c r="W19" i="291"/>
  <c r="R66" i="291"/>
  <c r="Q66" i="291"/>
  <c r="L18" i="291"/>
  <c r="K18" i="291"/>
  <c r="X47" i="291"/>
  <c r="W47" i="291"/>
  <c r="L27" i="291"/>
  <c r="K27" i="291"/>
  <c r="Q30" i="291"/>
  <c r="R30" i="291"/>
  <c r="L39" i="291"/>
  <c r="K39" i="291"/>
  <c r="X21" i="291"/>
  <c r="W21" i="291"/>
  <c r="R63" i="291"/>
  <c r="Q63" i="291"/>
  <c r="L20" i="291"/>
  <c r="K20" i="291"/>
  <c r="R18" i="291"/>
  <c r="Q18" i="291"/>
  <c r="L29" i="291"/>
  <c r="K29" i="291"/>
  <c r="Q55" i="291"/>
  <c r="R55" i="291"/>
  <c r="Q10" i="291"/>
  <c r="R10" i="291"/>
  <c r="R38" i="291"/>
  <c r="Q38" i="291"/>
  <c r="Q57" i="291"/>
  <c r="R57" i="291"/>
  <c r="R19" i="291"/>
  <c r="Q19" i="291"/>
  <c r="L19" i="291"/>
  <c r="K19" i="291"/>
  <c r="R47" i="291"/>
  <c r="Q47" i="291"/>
  <c r="L28" i="291"/>
  <c r="K28" i="291"/>
  <c r="R54" i="291"/>
  <c r="Q54" i="291"/>
  <c r="L21" i="291"/>
  <c r="K21" i="291"/>
  <c r="AA64" i="291" a="1"/>
  <c r="AE21" i="291" a="1"/>
  <c r="AE18" i="291" a="1"/>
  <c r="AA46" i="291" a="1"/>
  <c r="AD66" i="291" a="1"/>
  <c r="AA11" i="291" a="1"/>
  <c r="AA30" i="291" a="1"/>
  <c r="AC37" i="291" a="1"/>
  <c r="AC66" i="291" a="1"/>
  <c r="AC30" i="291" a="1"/>
  <c r="AE55" i="291" a="1"/>
  <c r="AE64" i="291" a="1"/>
  <c r="AD57" i="291" a="1"/>
  <c r="AC28" i="291" a="1"/>
  <c r="AD27" i="291" a="1"/>
  <c r="AC46" i="291" a="1"/>
  <c r="AD56" i="291" a="1"/>
  <c r="AA55" i="291" a="1"/>
  <c r="AE11" i="291" a="1"/>
  <c r="AD39" i="291" a="1"/>
  <c r="AA28" i="291" a="1"/>
  <c r="AE28" i="291" a="1"/>
  <c r="AE36" i="291" a="1"/>
  <c r="AD46" i="291" a="1"/>
  <c r="AA45" i="291" a="1"/>
  <c r="AE63" i="291" a="1"/>
  <c r="AD18" i="291" a="1"/>
  <c r="AC29" i="291" a="1"/>
  <c r="AE54" i="291" a="1"/>
  <c r="AD28" i="291" a="1"/>
  <c r="AA29" i="291" a="1"/>
  <c r="AE10" i="291" a="1"/>
  <c r="AD48" i="291" a="1"/>
  <c r="AA12" i="291" a="1"/>
  <c r="AE19" i="291" a="1"/>
  <c r="AA38" i="291" a="1"/>
  <c r="AC45" i="291" a="1"/>
  <c r="AE37" i="291" a="1"/>
  <c r="AD37" i="291" a="1"/>
  <c r="AA66" i="291" a="1"/>
  <c r="AA57" i="291" a="1"/>
  <c r="AE20" i="291" a="1"/>
  <c r="AA10" i="291" a="1"/>
  <c r="AA56" i="291" a="1"/>
  <c r="AE29" i="291" a="1"/>
  <c r="AD9" i="291" a="1"/>
  <c r="AE66" i="291" a="1"/>
  <c r="AE27" i="291" a="1"/>
  <c r="AE65" i="291" a="1"/>
  <c r="AC56" i="291" a="1"/>
  <c r="AC39" i="291" a="1"/>
  <c r="AD63" i="291" a="1"/>
  <c r="AD11" i="291" a="1"/>
  <c r="AD36" i="291" a="1"/>
  <c r="AE39" i="291" a="1"/>
  <c r="AE45" i="291" a="1"/>
  <c r="AA54" i="291" a="1"/>
  <c r="AD55" i="291" a="1"/>
  <c r="AE56" i="291" a="1"/>
  <c r="AC65" i="291" a="1"/>
  <c r="AE57" i="291" a="1"/>
  <c r="AE12" i="291" a="1"/>
  <c r="AD21" i="291" a="1"/>
  <c r="AA47" i="291" a="1"/>
  <c r="AC10" i="291" a="1"/>
  <c r="AE30" i="291" a="1"/>
  <c r="AC36" i="291" a="1"/>
  <c r="AA63" i="291" a="1"/>
  <c r="AC9" i="291" a="1"/>
  <c r="AC27" i="291" a="1"/>
  <c r="AD65" i="291" a="1"/>
  <c r="AE46" i="291" a="1"/>
  <c r="AA20" i="291" a="1"/>
  <c r="AA36" i="291" a="1"/>
  <c r="AC47" i="291" a="1"/>
  <c r="AC12" i="291" a="1"/>
  <c r="AD64" i="291" a="1"/>
  <c r="AA19" i="291" a="1"/>
  <c r="AE9" i="291" a="1"/>
  <c r="AE48" i="291" a="1"/>
  <c r="AD30" i="291" a="1"/>
  <c r="AA48" i="291" a="1"/>
  <c r="AA18" i="291" a="1"/>
  <c r="AD20" i="291" a="1"/>
  <c r="AA27" i="291" a="1"/>
  <c r="AC63" i="291" a="1"/>
  <c r="AD38" i="291" a="1"/>
  <c r="AC21" i="291" a="1"/>
  <c r="AC55" i="291" a="1"/>
  <c r="AC19" i="291" a="1"/>
  <c r="AC48" i="291" a="1"/>
  <c r="AD29" i="291" a="1"/>
  <c r="AD45" i="291" a="1"/>
  <c r="AE38" i="291" a="1"/>
  <c r="AE47" i="291" a="1"/>
  <c r="AA37" i="291" a="1"/>
  <c r="AC54" i="291" a="1"/>
  <c r="AC57" i="291" a="1"/>
  <c r="AA65" i="291" a="1"/>
  <c r="AD10" i="291" a="1"/>
  <c r="AC38" i="291" a="1"/>
  <c r="AC20" i="291" a="1"/>
  <c r="AA39" i="291" a="1"/>
  <c r="AC64" i="291" a="1"/>
  <c r="AD19" i="291" a="1"/>
  <c r="AC11" i="291" a="1"/>
  <c r="AA21" i="291" a="1"/>
  <c r="AC18" i="291" a="1"/>
  <c r="AD47" i="291" a="1"/>
  <c r="AD12" i="291" a="1"/>
  <c r="AD54" i="291" a="1"/>
  <c r="AA9" i="291" a="1"/>
  <c r="K56" i="291" l="1"/>
  <c r="L55" i="291"/>
  <c r="K55" i="291"/>
  <c r="L57" i="291"/>
  <c r="K57" i="291"/>
  <c r="L54" i="291"/>
  <c r="K54" i="291"/>
  <c r="AC57" i="291"/>
  <c r="AD63" i="291"/>
  <c r="AD28" i="291"/>
  <c r="AD36" i="291"/>
  <c r="AC55" i="291"/>
  <c r="AC48" i="291"/>
  <c r="AC19" i="291"/>
  <c r="AA63" i="291"/>
  <c r="AD55" i="291"/>
  <c r="AD19" i="291"/>
  <c r="AC27" i="291"/>
  <c r="AD9" i="291"/>
  <c r="AC28" i="291"/>
  <c r="AC36" i="291"/>
  <c r="AD47" i="291"/>
  <c r="AC47" i="291"/>
  <c r="Q41" i="280"/>
  <c r="AA46" i="291"/>
  <c r="AD56" i="291"/>
  <c r="AE48" i="291"/>
  <c r="AD37" i="291"/>
  <c r="AC56" i="291"/>
  <c r="AC38" i="291"/>
  <c r="AA54" i="291"/>
  <c r="AA21" i="291"/>
  <c r="AA9" i="291"/>
  <c r="AA10" i="291"/>
  <c r="AA65" i="291"/>
  <c r="AA36" i="291"/>
  <c r="AA57" i="291"/>
  <c r="AC18" i="291"/>
  <c r="AE18" i="291"/>
  <c r="AA47" i="291"/>
  <c r="AC10" i="291"/>
  <c r="AA48" i="291"/>
  <c r="AA20" i="291"/>
  <c r="AA66" i="291"/>
  <c r="AA39" i="291"/>
  <c r="AA12" i="291"/>
  <c r="AA18" i="291"/>
  <c r="AA45" i="291"/>
  <c r="AD11" i="291"/>
  <c r="AA11" i="291"/>
  <c r="AA64" i="291"/>
  <c r="AA19" i="291"/>
  <c r="AA55" i="291"/>
  <c r="AA56" i="291"/>
  <c r="AA37" i="291"/>
  <c r="AA38" i="291"/>
  <c r="AE21" i="291"/>
  <c r="AA29" i="291"/>
  <c r="R41" i="281"/>
  <c r="O41" i="276"/>
  <c r="O41" i="266"/>
  <c r="O41" i="287"/>
  <c r="O41" i="285"/>
  <c r="O41" i="274"/>
  <c r="AE19" i="291"/>
  <c r="AD10" i="291"/>
  <c r="AE11" i="291"/>
  <c r="AE39" i="291"/>
  <c r="AE45" i="291"/>
  <c r="AE66" i="291"/>
  <c r="AC37" i="291"/>
  <c r="AC12" i="291"/>
  <c r="AC30" i="291"/>
  <c r="AD27" i="291"/>
  <c r="AE63" i="291"/>
  <c r="AE64" i="291"/>
  <c r="AC46" i="291"/>
  <c r="AE36" i="291"/>
  <c r="AE30" i="291"/>
  <c r="AC45" i="291"/>
  <c r="AE56" i="291"/>
  <c r="AD30" i="291"/>
  <c r="AD57" i="291"/>
  <c r="AC54" i="291"/>
  <c r="AD38" i="291"/>
  <c r="AE28" i="291"/>
  <c r="AC66" i="291"/>
  <c r="AD18" i="291"/>
  <c r="AE47" i="291"/>
  <c r="AC63" i="291"/>
  <c r="AE65" i="291"/>
  <c r="AE57" i="291"/>
  <c r="AC29" i="291"/>
  <c r="AC11" i="291"/>
  <c r="AD12" i="291"/>
  <c r="AA30" i="291"/>
  <c r="AC9" i="291"/>
  <c r="AC20" i="291"/>
  <c r="AA28" i="291"/>
  <c r="AE20" i="291"/>
  <c r="AD20" i="291"/>
  <c r="AE37" i="291"/>
  <c r="AD66" i="291"/>
  <c r="AE12" i="291"/>
  <c r="AC64" i="291"/>
  <c r="AE38" i="291"/>
  <c r="AC21" i="291"/>
  <c r="AE55" i="291"/>
  <c r="AE29" i="291"/>
  <c r="AD39" i="291"/>
  <c r="AE9" i="291"/>
  <c r="AD48" i="291"/>
  <c r="AE10" i="291"/>
  <c r="AD46" i="291"/>
  <c r="AA27" i="291"/>
  <c r="AD65" i="291"/>
  <c r="AE27" i="291"/>
  <c r="AD29" i="291"/>
  <c r="AC65" i="291"/>
  <c r="AE46" i="291"/>
  <c r="AD54" i="291"/>
  <c r="AE54" i="291"/>
  <c r="AD64" i="291"/>
  <c r="AD45" i="291"/>
  <c r="AD21" i="291"/>
  <c r="AC39" i="291"/>
  <c r="S41" i="264"/>
  <c r="R41" i="288"/>
  <c r="S41" i="289"/>
  <c r="S41" i="274"/>
  <c r="S41" i="275"/>
  <c r="S41" i="286"/>
  <c r="Q41" i="272"/>
  <c r="Q41" i="290"/>
  <c r="Q41" i="270"/>
  <c r="R41" i="267"/>
  <c r="S41" i="283"/>
  <c r="S41" i="284"/>
  <c r="Q41" i="276"/>
  <c r="S41" i="271"/>
  <c r="S41" i="270"/>
  <c r="Q41" i="275"/>
  <c r="S41" i="281"/>
  <c r="R41" i="270"/>
  <c r="R41" i="282"/>
  <c r="Q41" i="279"/>
  <c r="R41" i="273"/>
  <c r="S41" i="268"/>
  <c r="Q41" i="286"/>
  <c r="R41" i="263"/>
  <c r="S41" i="277"/>
  <c r="Q41" i="283"/>
  <c r="S41" i="285"/>
  <c r="S41" i="282"/>
  <c r="Q41" i="269"/>
  <c r="Q41" i="289"/>
  <c r="R41" i="290"/>
  <c r="O41" i="270"/>
  <c r="Q41" i="287"/>
  <c r="Q41" i="265"/>
  <c r="O41" i="268"/>
  <c r="S41" i="265"/>
  <c r="R41" i="265"/>
  <c r="S41" i="272"/>
  <c r="R41" i="286"/>
  <c r="S41" i="290"/>
  <c r="Q41" i="284"/>
  <c r="S41" i="273"/>
  <c r="Q41" i="266"/>
  <c r="S41" i="280"/>
  <c r="S41" i="269"/>
  <c r="R41" i="274"/>
  <c r="S41" i="287"/>
  <c r="R41" i="278"/>
  <c r="S41" i="288"/>
  <c r="R41" i="276"/>
  <c r="O41" i="267"/>
  <c r="R41" i="285"/>
  <c r="S41" i="267"/>
  <c r="R41" i="269"/>
  <c r="Q41" i="285"/>
  <c r="S41" i="276"/>
  <c r="R41" i="279"/>
  <c r="S41" i="279"/>
  <c r="R41" i="284"/>
  <c r="R41" i="275"/>
  <c r="R41" i="266"/>
  <c r="Q41" i="274"/>
  <c r="U18" i="264"/>
  <c r="U40" i="264" s="1"/>
  <c r="U18" i="268"/>
  <c r="U40" i="268" s="1"/>
  <c r="U18" i="278"/>
  <c r="U40" i="278" s="1"/>
  <c r="U18" i="282"/>
  <c r="U40" i="282" s="1"/>
  <c r="AL19" i="291" a="1"/>
  <c r="AL28" i="291" a="1"/>
  <c r="AL57" i="291" a="1"/>
  <c r="AL48" i="291" a="1"/>
  <c r="AC58" i="291" l="1"/>
  <c r="AC59" i="291" s="1"/>
  <c r="AA67" i="291"/>
  <c r="AA68" i="291" s="1"/>
  <c r="AE58" i="291"/>
  <c r="AE59" i="291" s="1"/>
  <c r="AD58" i="291"/>
  <c r="AD59" i="291" s="1"/>
  <c r="AA58" i="291"/>
  <c r="AA59" i="291" s="1"/>
  <c r="AD40" i="291"/>
  <c r="AD41" i="291" s="1"/>
  <c r="AD13" i="291"/>
  <c r="AD14" i="291" s="1"/>
  <c r="AC49" i="291"/>
  <c r="AC50" i="291" s="1"/>
  <c r="AE22" i="291"/>
  <c r="AE23" i="291" s="1"/>
  <c r="AA40" i="291"/>
  <c r="AA41" i="291" s="1"/>
  <c r="AA49" i="291"/>
  <c r="AA50" i="291" s="1"/>
  <c r="AC40" i="291"/>
  <c r="AC41" i="291" s="1"/>
  <c r="AC22" i="291"/>
  <c r="AC23" i="291" s="1"/>
  <c r="AA13" i="291"/>
  <c r="AA14" i="291" s="1"/>
  <c r="AC31" i="291"/>
  <c r="AC32" i="291" s="1"/>
  <c r="AE13" i="291"/>
  <c r="AE14" i="291" s="1"/>
  <c r="AA22" i="291"/>
  <c r="AA23" i="291" s="1"/>
  <c r="AE40" i="291"/>
  <c r="AE41" i="291" s="1"/>
  <c r="AD67" i="291"/>
  <c r="AD68" i="291" s="1"/>
  <c r="AC67" i="291"/>
  <c r="AC68" i="291" s="1"/>
  <c r="AD31" i="291"/>
  <c r="AD32" i="291" s="1"/>
  <c r="AL57" i="291"/>
  <c r="AL48" i="291"/>
  <c r="AM48" i="291" s="1"/>
  <c r="AL28" i="291"/>
  <c r="AM28" i="291" s="1"/>
  <c r="AL19" i="291"/>
  <c r="AM19" i="291" s="1"/>
  <c r="AD49" i="291"/>
  <c r="AD50" i="291" s="1"/>
  <c r="U41" i="282"/>
  <c r="AE67" i="291"/>
  <c r="AE68" i="291" s="1"/>
  <c r="U41" i="278"/>
  <c r="U41" i="268"/>
  <c r="U41" i="264"/>
  <c r="AD22" i="291"/>
  <c r="AD23" i="291" s="1"/>
  <c r="AE31" i="291"/>
  <c r="AE32" i="291" s="1"/>
  <c r="AE49" i="291"/>
  <c r="AE50" i="291" s="1"/>
  <c r="AA31" i="291"/>
  <c r="AA32" i="291" s="1"/>
  <c r="AC13" i="291"/>
  <c r="AC14" i="291" s="1"/>
  <c r="V18" i="286"/>
  <c r="V40" i="286" s="1"/>
  <c r="V18" i="282"/>
  <c r="V40" i="282" s="1"/>
  <c r="V18" i="278"/>
  <c r="V40" i="278" s="1"/>
  <c r="V18" i="268"/>
  <c r="V40" i="268" s="1"/>
  <c r="V18" i="264"/>
  <c r="V40" i="264" s="1"/>
  <c r="V18" i="290"/>
  <c r="V40" i="290" s="1"/>
  <c r="U18" i="285"/>
  <c r="U40" i="285" s="1"/>
  <c r="U18" i="271"/>
  <c r="U40" i="271" s="1"/>
  <c r="V18" i="272"/>
  <c r="V40" i="272" s="1"/>
  <c r="U18" i="275"/>
  <c r="U40" i="275" s="1"/>
  <c r="U18" i="273"/>
  <c r="U40" i="273" s="1"/>
  <c r="V18" i="276"/>
  <c r="V40" i="276" s="1"/>
  <c r="U18" i="279"/>
  <c r="U40" i="279" s="1"/>
  <c r="V18" i="279"/>
  <c r="V40" i="279" s="1"/>
  <c r="V18" i="281"/>
  <c r="V40" i="281" s="1"/>
  <c r="V18" i="275"/>
  <c r="V40" i="275" s="1"/>
  <c r="U18" i="281"/>
  <c r="U40" i="281" s="1"/>
  <c r="U18" i="287"/>
  <c r="U40" i="287" s="1"/>
  <c r="V18" i="287"/>
  <c r="V40" i="287" s="1"/>
  <c r="V18" i="285"/>
  <c r="V40" i="285" s="1"/>
  <c r="U18" i="288"/>
  <c r="U40" i="288" s="1"/>
  <c r="V18" i="288"/>
  <c r="V40" i="288" s="1"/>
  <c r="X18" i="268"/>
  <c r="T18" i="268"/>
  <c r="T40" i="268" s="1"/>
  <c r="T41" i="268" s="1"/>
  <c r="X18" i="264"/>
  <c r="T18" i="264"/>
  <c r="T40" i="264" s="1"/>
  <c r="T41" i="264" s="1"/>
  <c r="V18" i="280"/>
  <c r="V40" i="280" s="1"/>
  <c r="U18" i="277"/>
  <c r="U40" i="277" s="1"/>
  <c r="T18" i="263"/>
  <c r="T40" i="263" s="1"/>
  <c r="T41" i="263" s="1"/>
  <c r="X18" i="263"/>
  <c r="T18" i="287"/>
  <c r="T40" i="287" s="1"/>
  <c r="T41" i="287" s="1"/>
  <c r="X18" i="287"/>
  <c r="V18" i="274"/>
  <c r="V40" i="274" s="1"/>
  <c r="U18" i="269"/>
  <c r="U40" i="269" s="1"/>
  <c r="X18" i="289"/>
  <c r="T18" i="289"/>
  <c r="T40" i="289" s="1"/>
  <c r="T41" i="289" s="1"/>
  <c r="T18" i="283"/>
  <c r="T40" i="283" s="1"/>
  <c r="T41" i="283" s="1"/>
  <c r="X18" i="283"/>
  <c r="V18" i="270"/>
  <c r="V40" i="270" s="1"/>
  <c r="V18" i="263"/>
  <c r="V40" i="263" s="1"/>
  <c r="U18" i="265"/>
  <c r="U40" i="265" s="1"/>
  <c r="X18" i="285"/>
  <c r="T18" i="285"/>
  <c r="T40" i="285" s="1"/>
  <c r="T41" i="285" s="1"/>
  <c r="T18" i="279"/>
  <c r="T40" i="279" s="1"/>
  <c r="T41" i="279" s="1"/>
  <c r="X18" i="279"/>
  <c r="V18" i="266"/>
  <c r="V40" i="266" s="1"/>
  <c r="X18" i="281"/>
  <c r="T18" i="281"/>
  <c r="T40" i="281" s="1"/>
  <c r="T41" i="281" s="1"/>
  <c r="T18" i="275"/>
  <c r="T40" i="275" s="1"/>
  <c r="T41" i="275" s="1"/>
  <c r="X18" i="275"/>
  <c r="V18" i="289"/>
  <c r="V40" i="289" s="1"/>
  <c r="V18" i="283"/>
  <c r="V40" i="283" s="1"/>
  <c r="X18" i="277"/>
  <c r="T18" i="277"/>
  <c r="T40" i="277" s="1"/>
  <c r="T41" i="277" s="1"/>
  <c r="T18" i="271"/>
  <c r="T40" i="271" s="1"/>
  <c r="T41" i="271" s="1"/>
  <c r="X18" i="271"/>
  <c r="U18" i="266"/>
  <c r="U40" i="266" s="1"/>
  <c r="U18" i="263"/>
  <c r="U40" i="263" s="1"/>
  <c r="X18" i="273"/>
  <c r="T18" i="273"/>
  <c r="T40" i="273" s="1"/>
  <c r="T41" i="273" s="1"/>
  <c r="T18" i="267"/>
  <c r="T40" i="267" s="1"/>
  <c r="T41" i="267" s="1"/>
  <c r="X18" i="267"/>
  <c r="X18" i="269"/>
  <c r="T18" i="269"/>
  <c r="T40" i="269" s="1"/>
  <c r="T41" i="269" s="1"/>
  <c r="X18" i="290"/>
  <c r="T18" i="290"/>
  <c r="T40" i="290" s="1"/>
  <c r="T41" i="290" s="1"/>
  <c r="V18" i="277"/>
  <c r="V40" i="277" s="1"/>
  <c r="V18" i="271"/>
  <c r="V40" i="271" s="1"/>
  <c r="U18" i="274"/>
  <c r="U40" i="274" s="1"/>
  <c r="X18" i="265"/>
  <c r="T18" i="265"/>
  <c r="T40" i="265" s="1"/>
  <c r="T41" i="265" s="1"/>
  <c r="X18" i="286"/>
  <c r="T18" i="286"/>
  <c r="T40" i="286" s="1"/>
  <c r="T41" i="286" s="1"/>
  <c r="V18" i="273"/>
  <c r="V40" i="273" s="1"/>
  <c r="V18" i="267"/>
  <c r="V40" i="267" s="1"/>
  <c r="U18" i="283"/>
  <c r="U40" i="283" s="1"/>
  <c r="U18" i="284"/>
  <c r="U40" i="284" s="1"/>
  <c r="X18" i="288"/>
  <c r="T18" i="288"/>
  <c r="T40" i="288" s="1"/>
  <c r="T41" i="288" s="1"/>
  <c r="X18" i="282"/>
  <c r="T18" i="282"/>
  <c r="T40" i="282" s="1"/>
  <c r="T41" i="282" s="1"/>
  <c r="V18" i="269"/>
  <c r="V40" i="269" s="1"/>
  <c r="U18" i="290"/>
  <c r="U40" i="290" s="1"/>
  <c r="U18" i="280"/>
  <c r="U40" i="280" s="1"/>
  <c r="X18" i="284"/>
  <c r="T18" i="284"/>
  <c r="T40" i="284" s="1"/>
  <c r="T41" i="284" s="1"/>
  <c r="X18" i="278"/>
  <c r="T18" i="278"/>
  <c r="T40" i="278" s="1"/>
  <c r="T41" i="278" s="1"/>
  <c r="V18" i="265"/>
  <c r="V40" i="265" s="1"/>
  <c r="U18" i="286"/>
  <c r="U40" i="286" s="1"/>
  <c r="U18" i="276"/>
  <c r="U40" i="276" s="1"/>
  <c r="X18" i="280"/>
  <c r="T18" i="280"/>
  <c r="T40" i="280" s="1"/>
  <c r="T41" i="280" s="1"/>
  <c r="X18" i="274"/>
  <c r="T18" i="274"/>
  <c r="T40" i="274" s="1"/>
  <c r="T41" i="274" s="1"/>
  <c r="U18" i="270"/>
  <c r="U40" i="270" s="1"/>
  <c r="U18" i="272"/>
  <c r="X18" i="276"/>
  <c r="T18" i="276"/>
  <c r="T40" i="276" s="1"/>
  <c r="T41" i="276" s="1"/>
  <c r="X18" i="270"/>
  <c r="T18" i="270"/>
  <c r="T40" i="270" s="1"/>
  <c r="T41" i="270" s="1"/>
  <c r="V18" i="284"/>
  <c r="V40" i="284" s="1"/>
  <c r="U18" i="289"/>
  <c r="U40" i="289" s="1"/>
  <c r="U18" i="267"/>
  <c r="U40" i="267" s="1"/>
  <c r="X18" i="272"/>
  <c r="T18" i="272"/>
  <c r="T40" i="272" s="1"/>
  <c r="T41" i="272" s="1"/>
  <c r="X18" i="266"/>
  <c r="T18" i="266"/>
  <c r="T40" i="266" s="1"/>
  <c r="T41" i="266" s="1"/>
  <c r="AR66" i="291" a="1"/>
  <c r="AL39" i="291" a="1"/>
  <c r="AL63" i="291" a="1"/>
  <c r="AR65" i="291" a="1"/>
  <c r="AL36" i="291" a="1"/>
  <c r="AR38" i="291" a="1"/>
  <c r="AR10" i="291" a="1"/>
  <c r="AL27" i="291" a="1"/>
  <c r="AR9" i="291" a="1"/>
  <c r="AL46" i="291" a="1"/>
  <c r="AR55" i="291" a="1"/>
  <c r="AR63" i="291" a="1"/>
  <c r="AR46" i="291" a="1"/>
  <c r="AL18" i="291" a="1"/>
  <c r="AR21" i="291" a="1"/>
  <c r="AR30" i="291" a="1"/>
  <c r="AL38" i="291" a="1"/>
  <c r="AR48" i="291" a="1"/>
  <c r="AL21" i="291" a="1"/>
  <c r="AR64" i="291" a="1"/>
  <c r="AL30" i="291" a="1"/>
  <c r="AL66" i="291" a="1"/>
  <c r="AR11" i="291" a="1"/>
  <c r="AL54" i="291" a="1"/>
  <c r="AL45" i="291" a="1"/>
  <c r="AL11" i="291" a="1"/>
  <c r="AL47" i="291" a="1"/>
  <c r="AR54" i="291" a="1"/>
  <c r="AR56" i="291" a="1"/>
  <c r="AL65" i="291" a="1"/>
  <c r="AL20" i="291" a="1"/>
  <c r="AL29" i="291" a="1"/>
  <c r="AR18" i="291" a="1"/>
  <c r="AL64" i="291" a="1"/>
  <c r="AR39" i="291" a="1"/>
  <c r="AR12" i="291" a="1"/>
  <c r="AR27" i="291" a="1"/>
  <c r="AR29" i="291" a="1"/>
  <c r="AR47" i="291" a="1"/>
  <c r="AR36" i="291" a="1"/>
  <c r="AL12" i="291" a="1"/>
  <c r="AR28" i="291" a="1"/>
  <c r="AR19" i="291" a="1"/>
  <c r="AL9" i="291" a="1"/>
  <c r="AL55" i="291" a="1"/>
  <c r="AR37" i="291" a="1"/>
  <c r="AR45" i="291" a="1"/>
  <c r="AL10" i="291" a="1"/>
  <c r="AL56" i="291" a="1"/>
  <c r="AR57" i="291" a="1"/>
  <c r="AR20" i="291" a="1"/>
  <c r="U40" i="272" l="1"/>
  <c r="U41" i="272" s="1"/>
  <c r="AL30" i="291"/>
  <c r="AM30" i="291" s="1"/>
  <c r="AR45" i="291"/>
  <c r="AR56" i="291"/>
  <c r="AR21" i="291"/>
  <c r="AS21" i="291" s="1"/>
  <c r="AR54" i="291"/>
  <c r="AL64" i="291"/>
  <c r="AM64" i="291" s="1"/>
  <c r="AL54" i="291"/>
  <c r="AL63" i="291"/>
  <c r="AL47" i="291"/>
  <c r="AM47" i="291" s="1"/>
  <c r="AR46" i="291"/>
  <c r="AS46" i="291" s="1"/>
  <c r="AR55" i="291"/>
  <c r="AS55" i="291" s="1"/>
  <c r="AL38" i="291"/>
  <c r="AM38" i="291" s="1"/>
  <c r="AL66" i="291"/>
  <c r="AM66" i="291" s="1"/>
  <c r="AR38" i="291"/>
  <c r="AS38" i="291" s="1"/>
  <c r="AL18" i="291"/>
  <c r="AL45" i="291"/>
  <c r="AL46" i="291"/>
  <c r="AM46" i="291" s="1"/>
  <c r="AR27" i="291"/>
  <c r="AR20" i="291"/>
  <c r="AS20" i="291" s="1"/>
  <c r="AL21" i="291"/>
  <c r="AM21" i="291" s="1"/>
  <c r="AL20" i="291"/>
  <c r="AM20" i="291" s="1"/>
  <c r="AR37" i="291"/>
  <c r="AS37" i="291" s="1"/>
  <c r="AL27" i="291"/>
  <c r="AR18" i="291"/>
  <c r="AL36" i="291"/>
  <c r="AL11" i="291"/>
  <c r="AM11" i="291" s="1"/>
  <c r="AR30" i="291"/>
  <c r="AS30" i="291" s="1"/>
  <c r="AL65" i="291"/>
  <c r="AM65" i="291" s="1"/>
  <c r="AR64" i="291"/>
  <c r="AS64" i="291" s="1"/>
  <c r="AR10" i="291"/>
  <c r="AS10" i="291" s="1"/>
  <c r="AR12" i="291"/>
  <c r="AS12" i="291" s="1"/>
  <c r="AL39" i="291"/>
  <c r="AM39" i="291" s="1"/>
  <c r="AL10" i="291"/>
  <c r="AM10" i="291" s="1"/>
  <c r="AR19" i="291"/>
  <c r="AS19" i="291" s="1"/>
  <c r="AL55" i="291"/>
  <c r="AM55" i="291" s="1"/>
  <c r="AR36" i="291"/>
  <c r="AR63" i="291"/>
  <c r="AR65" i="291"/>
  <c r="AS65" i="291" s="1"/>
  <c r="AR28" i="291"/>
  <c r="AS28" i="291" s="1"/>
  <c r="AL12" i="291"/>
  <c r="AM12" i="291" s="1"/>
  <c r="AR47" i="291"/>
  <c r="AS47" i="291" s="1"/>
  <c r="AR11" i="291"/>
  <c r="AS11" i="291" s="1"/>
  <c r="AR9" i="291"/>
  <c r="AR48" i="291"/>
  <c r="AS48" i="291" s="1"/>
  <c r="AR29" i="291"/>
  <c r="AS29" i="291" s="1"/>
  <c r="AL29" i="291"/>
  <c r="AM29" i="291" s="1"/>
  <c r="AL9" i="291"/>
  <c r="AR57" i="291"/>
  <c r="AR39" i="291"/>
  <c r="AS39" i="291" s="1"/>
  <c r="AL56" i="291"/>
  <c r="AR66" i="291"/>
  <c r="AS66" i="291" s="1"/>
  <c r="U41" i="270"/>
  <c r="Y18" i="282"/>
  <c r="Y40" i="282" s="1"/>
  <c r="X40" i="282"/>
  <c r="Y18" i="287"/>
  <c r="Y40" i="287" s="1"/>
  <c r="X40" i="287"/>
  <c r="V41" i="275"/>
  <c r="Y18" i="269"/>
  <c r="Y40" i="269" s="1"/>
  <c r="X40" i="269"/>
  <c r="Y18" i="281"/>
  <c r="Y40" i="281" s="1"/>
  <c r="X40" i="281"/>
  <c r="V41" i="281"/>
  <c r="Y18" i="274"/>
  <c r="Y40" i="274" s="1"/>
  <c r="X40" i="274"/>
  <c r="Y18" i="288"/>
  <c r="Y40" i="288" s="1"/>
  <c r="X40" i="288"/>
  <c r="Y18" i="267"/>
  <c r="Y40" i="267" s="1"/>
  <c r="X40" i="267"/>
  <c r="V41" i="266"/>
  <c r="Y18" i="263"/>
  <c r="Y40" i="263" s="1"/>
  <c r="X40" i="263"/>
  <c r="V41" i="279"/>
  <c r="U41" i="284"/>
  <c r="Y18" i="279"/>
  <c r="Y40" i="279" s="1"/>
  <c r="X40" i="279"/>
  <c r="U41" i="279"/>
  <c r="Y18" i="280"/>
  <c r="Y40" i="280" s="1"/>
  <c r="X40" i="280"/>
  <c r="U41" i="283"/>
  <c r="U41" i="277"/>
  <c r="V41" i="276"/>
  <c r="V41" i="280"/>
  <c r="U41" i="273"/>
  <c r="Y18" i="273"/>
  <c r="Y40" i="273" s="1"/>
  <c r="X40" i="273"/>
  <c r="U41" i="286"/>
  <c r="V41" i="273"/>
  <c r="U41" i="263"/>
  <c r="Y18" i="285"/>
  <c r="Y40" i="285" s="1"/>
  <c r="X40" i="285"/>
  <c r="U41" i="275"/>
  <c r="Y18" i="266"/>
  <c r="Y40" i="266" s="1"/>
  <c r="X40" i="266"/>
  <c r="U41" i="276"/>
  <c r="V41" i="267"/>
  <c r="Y18" i="272"/>
  <c r="Y40" i="272" s="1"/>
  <c r="X40" i="272"/>
  <c r="V41" i="265"/>
  <c r="U41" i="266"/>
  <c r="U41" i="265"/>
  <c r="Y18" i="264"/>
  <c r="Y40" i="264" s="1"/>
  <c r="X40" i="264"/>
  <c r="V41" i="272"/>
  <c r="U41" i="267"/>
  <c r="Y18" i="286"/>
  <c r="Y40" i="286" s="1"/>
  <c r="X40" i="286"/>
  <c r="Y18" i="271"/>
  <c r="Y40" i="271" s="1"/>
  <c r="X40" i="271"/>
  <c r="V41" i="263"/>
  <c r="U41" i="271"/>
  <c r="U41" i="289"/>
  <c r="Y18" i="278"/>
  <c r="Y40" i="278" s="1"/>
  <c r="X40" i="278"/>
  <c r="V41" i="270"/>
  <c r="Y18" i="268"/>
  <c r="Y40" i="268" s="1"/>
  <c r="X40" i="268"/>
  <c r="U41" i="285"/>
  <c r="V41" i="284"/>
  <c r="Y18" i="265"/>
  <c r="Y40" i="265" s="1"/>
  <c r="X40" i="265"/>
  <c r="Y18" i="283"/>
  <c r="Y40" i="283" s="1"/>
  <c r="X40" i="283"/>
  <c r="V41" i="288"/>
  <c r="V41" i="290"/>
  <c r="Y18" i="284"/>
  <c r="Y40" i="284" s="1"/>
  <c r="X40" i="284"/>
  <c r="U41" i="274"/>
  <c r="Y18" i="277"/>
  <c r="Y40" i="277" s="1"/>
  <c r="X40" i="277"/>
  <c r="U41" i="288"/>
  <c r="V41" i="264"/>
  <c r="Y18" i="270"/>
  <c r="Y40" i="270" s="1"/>
  <c r="X40" i="270"/>
  <c r="U41" i="280"/>
  <c r="V41" i="271"/>
  <c r="V41" i="283"/>
  <c r="V41" i="285"/>
  <c r="V41" i="268"/>
  <c r="U41" i="290"/>
  <c r="V41" i="277"/>
  <c r="V41" i="289"/>
  <c r="Y18" i="289"/>
  <c r="Y40" i="289" s="1"/>
  <c r="X40" i="289"/>
  <c r="V41" i="287"/>
  <c r="V41" i="278"/>
  <c r="Y18" i="276"/>
  <c r="Y40" i="276" s="1"/>
  <c r="X40" i="276"/>
  <c r="V41" i="269"/>
  <c r="Y18" i="275"/>
  <c r="Y40" i="275" s="1"/>
  <c r="X40" i="275"/>
  <c r="U41" i="269"/>
  <c r="U41" i="287"/>
  <c r="V41" i="282"/>
  <c r="Y18" i="290"/>
  <c r="Y40" i="290" s="1"/>
  <c r="X40" i="290"/>
  <c r="V41" i="274"/>
  <c r="U41" i="281"/>
  <c r="V41" i="286"/>
  <c r="AF48" i="291" a="1"/>
  <c r="AB64" i="291" a="1"/>
  <c r="AF54" i="291" a="1"/>
  <c r="AB18" i="291" a="1"/>
  <c r="AB36" i="291" a="1"/>
  <c r="AF38" i="291" a="1"/>
  <c r="AB39" i="291" a="1"/>
  <c r="AB45" i="291" a="1"/>
  <c r="AF18" i="291" a="1"/>
  <c r="AB10" i="291" a="1"/>
  <c r="AF63" i="291" a="1"/>
  <c r="AF11" i="291" a="1"/>
  <c r="AB30" i="291" a="1"/>
  <c r="AF19" i="291" a="1"/>
  <c r="AF20" i="291" a="1"/>
  <c r="AB20" i="291" a="1"/>
  <c r="AF39" i="291" a="1"/>
  <c r="AF10" i="291" a="1"/>
  <c r="AF12" i="291" a="1"/>
  <c r="AF29" i="291" a="1"/>
  <c r="AB11" i="291" a="1"/>
  <c r="AB46" i="291" a="1"/>
  <c r="AB54" i="291" a="1"/>
  <c r="AF28" i="291" a="1"/>
  <c r="AB37" i="291" a="1"/>
  <c r="AB65" i="291" a="1"/>
  <c r="AF64" i="291" a="1"/>
  <c r="AB66" i="291" a="1"/>
  <c r="AF30" i="291" a="1"/>
  <c r="AB56" i="291" a="1"/>
  <c r="AB55" i="291" a="1"/>
  <c r="AF21" i="291" a="1"/>
  <c r="AB28" i="291" a="1"/>
  <c r="AF46" i="291" a="1"/>
  <c r="AB57" i="291" a="1"/>
  <c r="AB19" i="291" a="1"/>
  <c r="AB27" i="291" a="1"/>
  <c r="AL37" i="291" a="1"/>
  <c r="AB38" i="291" a="1"/>
  <c r="AF57" i="291" a="1"/>
  <c r="AF65" i="291" a="1"/>
  <c r="AF36" i="291" a="1"/>
  <c r="AF55" i="291" a="1"/>
  <c r="AB47" i="291" a="1"/>
  <c r="AB63" i="291" a="1"/>
  <c r="AF66" i="291" a="1"/>
  <c r="AF27" i="291" a="1"/>
  <c r="AB9" i="291" a="1"/>
  <c r="AF9" i="291" a="1"/>
  <c r="AF37" i="291" a="1"/>
  <c r="AB48" i="291" a="1"/>
  <c r="AB21" i="291" a="1"/>
  <c r="AB29" i="291" a="1"/>
  <c r="AB12" i="291" a="1"/>
  <c r="AF45" i="291" a="1"/>
  <c r="AF47" i="291" a="1"/>
  <c r="AF56" i="291" a="1"/>
  <c r="AL37" i="291" l="1"/>
  <c r="AM37" i="291" s="1"/>
  <c r="AL58" i="291"/>
  <c r="AL59" i="291" s="1"/>
  <c r="AR58" i="291"/>
  <c r="AR59" i="291" s="1"/>
  <c r="AF11" i="291"/>
  <c r="AG11" i="291" s="1"/>
  <c r="AB64" i="291"/>
  <c r="AB55" i="291"/>
  <c r="AF64" i="291"/>
  <c r="AG64" i="291" s="1"/>
  <c r="AB21" i="291"/>
  <c r="AF55" i="291"/>
  <c r="AG55" i="291" s="1"/>
  <c r="AB56" i="291"/>
  <c r="AB11" i="291"/>
  <c r="AB12" i="291"/>
  <c r="AB36" i="291"/>
  <c r="AF21" i="291"/>
  <c r="AG21" i="291" s="1"/>
  <c r="AF56" i="291"/>
  <c r="AF36" i="291"/>
  <c r="AB54" i="291"/>
  <c r="AB29" i="291"/>
  <c r="AB63" i="291"/>
  <c r="AB66" i="291"/>
  <c r="AB65" i="291"/>
  <c r="AF54" i="291"/>
  <c r="AF29" i="291"/>
  <c r="AG29" i="291" s="1"/>
  <c r="AF39" i="291"/>
  <c r="AG39" i="291" s="1"/>
  <c r="AF63" i="291"/>
  <c r="AF66" i="291"/>
  <c r="AG66" i="291" s="1"/>
  <c r="AF65" i="291"/>
  <c r="AG65" i="291" s="1"/>
  <c r="AF12" i="291"/>
  <c r="AG12" i="291" s="1"/>
  <c r="AB20" i="291"/>
  <c r="AB9" i="291"/>
  <c r="AF20" i="291"/>
  <c r="AG20" i="291" s="1"/>
  <c r="AB18" i="291"/>
  <c r="AF9" i="291"/>
  <c r="AB45" i="291"/>
  <c r="AB19" i="291"/>
  <c r="AF18" i="291"/>
  <c r="AB57" i="291"/>
  <c r="AF45" i="291"/>
  <c r="AB30" i="291"/>
  <c r="AF19" i="291"/>
  <c r="AG19" i="291" s="1"/>
  <c r="AB38" i="291"/>
  <c r="AF57" i="291"/>
  <c r="AF30" i="291"/>
  <c r="AG30" i="291" s="1"/>
  <c r="AB28" i="291"/>
  <c r="AF38" i="291"/>
  <c r="AG38" i="291" s="1"/>
  <c r="AB27" i="291"/>
  <c r="AB46" i="291"/>
  <c r="AF28" i="291"/>
  <c r="AG28" i="291" s="1"/>
  <c r="AF27" i="291"/>
  <c r="AF46" i="291"/>
  <c r="AG46" i="291" s="1"/>
  <c r="AB10" i="291"/>
  <c r="AB47" i="291"/>
  <c r="AB48" i="291"/>
  <c r="AB37" i="291"/>
  <c r="AF10" i="291"/>
  <c r="AG10" i="291" s="1"/>
  <c r="AF47" i="291"/>
  <c r="AG47" i="291" s="1"/>
  <c r="AF48" i="291"/>
  <c r="AG48" i="291" s="1"/>
  <c r="AF37" i="291"/>
  <c r="AG37" i="291" s="1"/>
  <c r="AB39" i="291"/>
  <c r="Y41" i="289"/>
  <c r="X41" i="284"/>
  <c r="X41" i="280"/>
  <c r="AM9" i="291"/>
  <c r="AM13" i="291" s="1"/>
  <c r="AL13" i="291"/>
  <c r="AL14" i="291" s="1"/>
  <c r="AM18" i="291"/>
  <c r="AM22" i="291" s="1"/>
  <c r="AL22" i="291"/>
  <c r="AL23" i="291" s="1"/>
  <c r="Y41" i="284"/>
  <c r="X41" i="266"/>
  <c r="Y41" i="280"/>
  <c r="X41" i="281"/>
  <c r="X41" i="289"/>
  <c r="X41" i="290"/>
  <c r="X41" i="271"/>
  <c r="Y41" i="266"/>
  <c r="Y41" i="281"/>
  <c r="Y41" i="271"/>
  <c r="X41" i="279"/>
  <c r="X41" i="269"/>
  <c r="X41" i="283"/>
  <c r="X41" i="286"/>
  <c r="X41" i="285"/>
  <c r="Y41" i="279"/>
  <c r="Y41" i="269"/>
  <c r="AS9" i="291"/>
  <c r="AS13" i="291" s="1"/>
  <c r="AR13" i="291"/>
  <c r="AR14" i="291" s="1"/>
  <c r="Y41" i="274"/>
  <c r="Y41" i="283"/>
  <c r="Y41" i="286"/>
  <c r="Y41" i="285"/>
  <c r="Y41" i="290"/>
  <c r="X41" i="265"/>
  <c r="X41" i="287"/>
  <c r="AM36" i="291"/>
  <c r="AM40" i="291" s="1"/>
  <c r="AL40" i="291"/>
  <c r="AL41" i="291" s="1"/>
  <c r="Y41" i="265"/>
  <c r="X41" i="263"/>
  <c r="Y41" i="287"/>
  <c r="AS18" i="291"/>
  <c r="AS22" i="291" s="1"/>
  <c r="AR22" i="291"/>
  <c r="AR23" i="291" s="1"/>
  <c r="AL67" i="291"/>
  <c r="AL68" i="291" s="1"/>
  <c r="AM63" i="291"/>
  <c r="AM67" i="291" s="1"/>
  <c r="X41" i="275"/>
  <c r="X41" i="264"/>
  <c r="Y41" i="263"/>
  <c r="X41" i="282"/>
  <c r="AM27" i="291"/>
  <c r="AM31" i="291" s="1"/>
  <c r="AL31" i="291"/>
  <c r="AL32" i="291" s="1"/>
  <c r="AM54" i="291"/>
  <c r="AM58" i="291" s="1"/>
  <c r="Y41" i="275"/>
  <c r="X41" i="270"/>
  <c r="Y41" i="264"/>
  <c r="X41" i="273"/>
  <c r="Y41" i="282"/>
  <c r="AL49" i="291"/>
  <c r="AL50" i="291" s="1"/>
  <c r="AM45" i="291"/>
  <c r="AM49" i="291" s="1"/>
  <c r="Y41" i="270"/>
  <c r="X41" i="268"/>
  <c r="Y41" i="273"/>
  <c r="X41" i="267"/>
  <c r="AR67" i="291"/>
  <c r="AR68" i="291" s="1"/>
  <c r="AS63" i="291"/>
  <c r="AS67" i="291" s="1"/>
  <c r="AS54" i="291"/>
  <c r="AS58" i="291" s="1"/>
  <c r="X41" i="276"/>
  <c r="Y41" i="268"/>
  <c r="Y41" i="267"/>
  <c r="AR40" i="291"/>
  <c r="AR41" i="291" s="1"/>
  <c r="AS36" i="291"/>
  <c r="AS40" i="291" s="1"/>
  <c r="Y41" i="276"/>
  <c r="X41" i="288"/>
  <c r="X41" i="277"/>
  <c r="X41" i="278"/>
  <c r="X41" i="272"/>
  <c r="Y41" i="288"/>
  <c r="AS27" i="291"/>
  <c r="AS31" i="291" s="1"/>
  <c r="AR31" i="291"/>
  <c r="AR32" i="291" s="1"/>
  <c r="AS45" i="291"/>
  <c r="AS49" i="291" s="1"/>
  <c r="AR49" i="291"/>
  <c r="AR50" i="291" s="1"/>
  <c r="Y41" i="277"/>
  <c r="Y41" i="278"/>
  <c r="Y41" i="272"/>
  <c r="X41" i="274"/>
  <c r="AB58" i="291" l="1"/>
  <c r="AB59" i="291" s="1"/>
  <c r="AB67" i="291"/>
  <c r="AB68" i="291" s="1"/>
  <c r="AF58" i="291"/>
  <c r="AF59" i="291" s="1"/>
  <c r="AB49" i="291"/>
  <c r="AB50" i="291" s="1"/>
  <c r="AT23" i="291"/>
  <c r="AU19" i="291"/>
  <c r="AU18" i="291"/>
  <c r="AU21" i="291"/>
  <c r="AU20" i="291"/>
  <c r="AN23" i="291"/>
  <c r="AO21" i="291"/>
  <c r="AO19" i="291"/>
  <c r="AO18" i="291"/>
  <c r="AO20" i="291"/>
  <c r="AG27" i="291"/>
  <c r="AG31" i="291" s="1"/>
  <c r="AF31" i="291"/>
  <c r="AF32" i="291" s="1"/>
  <c r="AG9" i="291"/>
  <c r="AG13" i="291" s="1"/>
  <c r="AF13" i="291"/>
  <c r="AF14" i="291" s="1"/>
  <c r="AB22" i="291"/>
  <c r="AB23" i="291" s="1"/>
  <c r="AF40" i="291"/>
  <c r="AF41" i="291" s="1"/>
  <c r="AG36" i="291"/>
  <c r="AG40" i="291" s="1"/>
  <c r="AN14" i="291"/>
  <c r="AO12" i="291"/>
  <c r="AO10" i="291"/>
  <c r="AO11" i="291"/>
  <c r="AO9" i="291"/>
  <c r="AB31" i="291"/>
  <c r="AB32" i="291" s="1"/>
  <c r="AB13" i="291"/>
  <c r="AB14" i="291" s="1"/>
  <c r="AO39" i="291"/>
  <c r="AO37" i="291"/>
  <c r="AN41" i="291"/>
  <c r="AO38" i="291"/>
  <c r="AO36" i="291"/>
  <c r="AB40" i="291"/>
  <c r="AB41" i="291" s="1"/>
  <c r="AO56" i="291"/>
  <c r="AO54" i="291"/>
  <c r="AO57" i="291"/>
  <c r="AO55" i="291"/>
  <c r="AN59" i="291"/>
  <c r="AU54" i="291"/>
  <c r="AU57" i="291"/>
  <c r="AU56" i="291"/>
  <c r="AU55" i="291"/>
  <c r="AT59" i="291"/>
  <c r="AG63" i="291"/>
  <c r="AG67" i="291" s="1"/>
  <c r="AF67" i="291"/>
  <c r="AF68" i="291" s="1"/>
  <c r="AT41" i="291"/>
  <c r="AU37" i="291"/>
  <c r="AU36" i="291"/>
  <c r="AU38" i="291"/>
  <c r="AU39" i="291"/>
  <c r="AN32" i="291"/>
  <c r="AO30" i="291"/>
  <c r="AO28" i="291"/>
  <c r="AO29" i="291"/>
  <c r="AO27" i="291"/>
  <c r="AU29" i="291"/>
  <c r="AU27" i="291"/>
  <c r="AT32" i="291"/>
  <c r="AU30" i="291"/>
  <c r="AU28" i="291"/>
  <c r="AT50" i="291"/>
  <c r="AU47" i="291"/>
  <c r="AU45" i="291"/>
  <c r="AU48" i="291"/>
  <c r="AU46" i="291"/>
  <c r="AG45" i="291"/>
  <c r="AG49" i="291" s="1"/>
  <c r="AF49" i="291"/>
  <c r="AF50" i="291" s="1"/>
  <c r="AG54" i="291"/>
  <c r="AG58" i="291" s="1"/>
  <c r="AO65" i="291"/>
  <c r="AO63" i="291"/>
  <c r="AO66" i="291"/>
  <c r="AO64" i="291"/>
  <c r="AN68" i="291"/>
  <c r="AU66" i="291"/>
  <c r="AU64" i="291"/>
  <c r="AU63" i="291"/>
  <c r="AU65" i="291"/>
  <c r="AT68" i="291"/>
  <c r="AO46" i="291"/>
  <c r="AO45" i="291"/>
  <c r="AO48" i="291"/>
  <c r="AO47" i="291"/>
  <c r="AN50" i="291"/>
  <c r="AU9" i="291"/>
  <c r="AU12" i="291"/>
  <c r="AU10" i="291"/>
  <c r="AT14" i="291"/>
  <c r="AU11" i="291"/>
  <c r="AF22" i="291"/>
  <c r="AF23" i="291" s="1"/>
  <c r="AG18" i="291"/>
  <c r="AG22" i="291" s="1"/>
  <c r="AQ48" i="291" l="1"/>
  <c r="AP48" i="291"/>
  <c r="AH50" i="291"/>
  <c r="AI48" i="291"/>
  <c r="AI46" i="291"/>
  <c r="AI47" i="291"/>
  <c r="AI45" i="291"/>
  <c r="AV39" i="291"/>
  <c r="AW39" i="291"/>
  <c r="AP56" i="291"/>
  <c r="AQ56" i="291"/>
  <c r="AQ45" i="291"/>
  <c r="AP45" i="291"/>
  <c r="AW46" i="291"/>
  <c r="AV46" i="291"/>
  <c r="AW38" i="291"/>
  <c r="AV38" i="291"/>
  <c r="AQ47" i="291"/>
  <c r="AP47" i="291"/>
  <c r="AQ46" i="291"/>
  <c r="AP46" i="291"/>
  <c r="AV48" i="291"/>
  <c r="AW48" i="291"/>
  <c r="AV36" i="291"/>
  <c r="AW36" i="291"/>
  <c r="AQ36" i="291"/>
  <c r="AP36" i="291"/>
  <c r="AH14" i="291"/>
  <c r="AI11" i="291"/>
  <c r="AI9" i="291"/>
  <c r="AI12" i="291"/>
  <c r="AI10" i="291"/>
  <c r="AW45" i="291"/>
  <c r="AV45" i="291"/>
  <c r="AW37" i="291"/>
  <c r="AV37" i="291"/>
  <c r="AQ38" i="291"/>
  <c r="AP38" i="291"/>
  <c r="AP54" i="291"/>
  <c r="AQ54" i="291"/>
  <c r="AV65" i="291"/>
  <c r="AW65" i="291"/>
  <c r="AW47" i="291"/>
  <c r="AV47" i="291"/>
  <c r="AI29" i="291"/>
  <c r="AI27" i="291"/>
  <c r="AH32" i="291"/>
  <c r="AI30" i="291"/>
  <c r="AI28" i="291"/>
  <c r="AW63" i="291"/>
  <c r="AV63" i="291"/>
  <c r="AQ37" i="291"/>
  <c r="AP37" i="291"/>
  <c r="AP20" i="291"/>
  <c r="AQ20" i="291"/>
  <c r="AW64" i="291"/>
  <c r="AV64" i="291"/>
  <c r="AW28" i="291"/>
  <c r="AV28" i="291"/>
  <c r="AI66" i="291"/>
  <c r="AI64" i="291"/>
  <c r="AI65" i="291"/>
  <c r="AH68" i="291"/>
  <c r="AI63" i="291"/>
  <c r="AP39" i="291"/>
  <c r="AQ39" i="291"/>
  <c r="AQ18" i="291"/>
  <c r="AP18" i="291"/>
  <c r="AI19" i="291"/>
  <c r="AI18" i="291"/>
  <c r="AH23" i="291"/>
  <c r="AI21" i="291"/>
  <c r="AI20" i="291"/>
  <c r="AW66" i="291"/>
  <c r="AV66" i="291"/>
  <c r="AW30" i="291"/>
  <c r="AV30" i="291"/>
  <c r="AQ19" i="291"/>
  <c r="AP19" i="291"/>
  <c r="AW55" i="291"/>
  <c r="AV55" i="291"/>
  <c r="AQ21" i="291"/>
  <c r="AP21" i="291"/>
  <c r="AV11" i="291"/>
  <c r="AW11" i="291"/>
  <c r="AP64" i="291"/>
  <c r="AQ64" i="291"/>
  <c r="AW27" i="291"/>
  <c r="AV27" i="291"/>
  <c r="AW56" i="291"/>
  <c r="AV56" i="291"/>
  <c r="AQ9" i="291"/>
  <c r="AP9" i="291"/>
  <c r="AQ66" i="291"/>
  <c r="AP66" i="291"/>
  <c r="AW29" i="291"/>
  <c r="AV29" i="291"/>
  <c r="AW57" i="291"/>
  <c r="AV57" i="291"/>
  <c r="AQ11" i="291"/>
  <c r="AP11" i="291"/>
  <c r="AW20" i="291"/>
  <c r="AV20" i="291"/>
  <c r="AV10" i="291"/>
  <c r="AW10" i="291"/>
  <c r="AQ63" i="291"/>
  <c r="AP63" i="291"/>
  <c r="AQ27" i="291"/>
  <c r="AP27" i="291"/>
  <c r="AW54" i="291"/>
  <c r="AV54" i="291"/>
  <c r="AQ10" i="291"/>
  <c r="AP10" i="291"/>
  <c r="AV21" i="291"/>
  <c r="AW21" i="291"/>
  <c r="AV12" i="291"/>
  <c r="AW12" i="291"/>
  <c r="AQ65" i="291"/>
  <c r="AP65" i="291"/>
  <c r="AQ29" i="291"/>
  <c r="AP29" i="291"/>
  <c r="AP12" i="291"/>
  <c r="AQ12" i="291"/>
  <c r="AW18" i="291"/>
  <c r="AV18" i="291"/>
  <c r="AV9" i="291"/>
  <c r="AW9" i="291"/>
  <c r="AQ28" i="291"/>
  <c r="AP28" i="291"/>
  <c r="AQ55" i="291"/>
  <c r="AP55" i="291"/>
  <c r="AV19" i="291"/>
  <c r="AW19" i="291"/>
  <c r="AI57" i="291"/>
  <c r="AI55" i="291"/>
  <c r="AH59" i="291"/>
  <c r="AI56" i="291"/>
  <c r="AI54" i="291"/>
  <c r="AQ30" i="291"/>
  <c r="AP30" i="291"/>
  <c r="AP57" i="291"/>
  <c r="AQ57" i="291"/>
  <c r="AI38" i="291"/>
  <c r="AI36" i="291"/>
  <c r="AI39" i="291"/>
  <c r="AI37" i="291"/>
  <c r="AH41" i="291"/>
  <c r="AJ38" i="291" l="1"/>
  <c r="AK38" i="291"/>
  <c r="AK12" i="291"/>
  <c r="AJ12" i="291"/>
  <c r="AJ64" i="291"/>
  <c r="AK64" i="291"/>
  <c r="AK29" i="291"/>
  <c r="AJ29" i="291"/>
  <c r="AK11" i="291"/>
  <c r="AJ11" i="291"/>
  <c r="AK10" i="291"/>
  <c r="AJ10" i="291"/>
  <c r="AJ66" i="291"/>
  <c r="AK66" i="291"/>
  <c r="AK30" i="291"/>
  <c r="AJ30" i="291"/>
  <c r="AK9" i="291"/>
  <c r="AJ9" i="291"/>
  <c r="AK63" i="291"/>
  <c r="AJ63" i="291"/>
  <c r="AJ54" i="291"/>
  <c r="AK54" i="291"/>
  <c r="AJ56" i="291"/>
  <c r="AK56" i="291"/>
  <c r="AJ20" i="291"/>
  <c r="AK20" i="291"/>
  <c r="AK21" i="291"/>
  <c r="AJ21" i="291"/>
  <c r="AJ65" i="291"/>
  <c r="AK65" i="291"/>
  <c r="AJ55" i="291"/>
  <c r="AK55" i="291"/>
  <c r="AJ45" i="291"/>
  <c r="AK45" i="291"/>
  <c r="AJ57" i="291"/>
  <c r="AK57" i="291"/>
  <c r="AK18" i="291"/>
  <c r="AJ18" i="291"/>
  <c r="AK47" i="291"/>
  <c r="AJ47" i="291"/>
  <c r="AK19" i="291"/>
  <c r="AJ19" i="291"/>
  <c r="AK46" i="291"/>
  <c r="AJ46" i="291"/>
  <c r="AK27" i="291"/>
  <c r="AJ27" i="291"/>
  <c r="AJ48" i="291"/>
  <c r="AK48" i="291"/>
  <c r="AK36" i="291"/>
  <c r="AJ36" i="291"/>
  <c r="AK37" i="291"/>
  <c r="AJ37" i="291"/>
  <c r="AJ39" i="291"/>
  <c r="AK39" i="291"/>
  <c r="AJ28" i="291"/>
  <c r="AK28" i="29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<sst xmlns="http://schemas.openxmlformats.org/spreadsheetml/2006/main" count="2804" uniqueCount="122">
  <si>
    <t>blk-01</t>
  </si>
  <si>
    <t>blk-02</t>
  </si>
  <si>
    <t>z_ref</t>
  </si>
  <si>
    <t>z_ref_01</t>
  </si>
  <si>
    <t>z_14</t>
  </si>
  <si>
    <t>z_14_01</t>
  </si>
  <si>
    <t>z_14c</t>
  </si>
  <si>
    <t>z_14c_01</t>
  </si>
  <si>
    <t>z_14dc</t>
  </si>
  <si>
    <t>z_14dc_01</t>
  </si>
  <si>
    <t>z_135</t>
  </si>
  <si>
    <t>z_135_01</t>
  </si>
  <si>
    <t>z_135c</t>
  </si>
  <si>
    <t>z_135c_01</t>
  </si>
  <si>
    <t>z_135dc_01</t>
  </si>
  <si>
    <t>z_ref_02</t>
  </si>
  <si>
    <t>z_14_02</t>
  </si>
  <si>
    <t>z_14c_02</t>
  </si>
  <si>
    <t>z_14dc_02</t>
  </si>
  <si>
    <t>z_135_02</t>
  </si>
  <si>
    <t>z_135c_02</t>
  </si>
  <si>
    <t>z_135dc_02</t>
  </si>
  <si>
    <t>z_135dc_03</t>
  </si>
  <si>
    <t>z_135c_03</t>
  </si>
  <si>
    <t>z_135_03</t>
  </si>
  <si>
    <t>z_14dc_03</t>
  </si>
  <si>
    <t>z_14c_03</t>
  </si>
  <si>
    <t>z_14_03</t>
  </si>
  <si>
    <t>z_ref_03</t>
  </si>
  <si>
    <t>z_135dc_04</t>
  </si>
  <si>
    <t>z_135c_04</t>
  </si>
  <si>
    <t>z_135_04</t>
  </si>
  <si>
    <t>z_14dc_04</t>
  </si>
  <si>
    <t>z_14c_04</t>
  </si>
  <si>
    <t>z_14_04</t>
  </si>
  <si>
    <t>z_ref_04</t>
  </si>
  <si>
    <t>20 (20)</t>
  </si>
  <si>
    <t>Valid Values</t>
  </si>
  <si>
    <t>***</t>
  </si>
  <si>
    <t>StdDev (abs)</t>
  </si>
  <si>
    <t>StdDev (%)</t>
  </si>
  <si>
    <t>StdErr (abs)</t>
  </si>
  <si>
    <t>StdErr (%)</t>
  </si>
  <si>
    <t>Mean</t>
  </si>
  <si>
    <t xml:space="preserve"> tbdgy - St</t>
  </si>
  <si>
    <t>tbdgy</t>
  </si>
  <si>
    <t>Info</t>
  </si>
  <si>
    <t>H1 | H2</t>
  </si>
  <si>
    <t>C | H2</t>
  </si>
  <si>
    <t>L1 | H2</t>
  </si>
  <si>
    <t>H2</t>
  </si>
  <si>
    <t>H1</t>
  </si>
  <si>
    <t>C</t>
  </si>
  <si>
    <t>L1</t>
  </si>
  <si>
    <t>L3</t>
  </si>
  <si>
    <t>Cup</t>
  </si>
  <si>
    <t>207Pb/208Pb (3)</t>
  </si>
  <si>
    <t>206Pb/208Pb (2)</t>
  </si>
  <si>
    <t>204Pb/208Pb (1)</t>
  </si>
  <si>
    <t>208Pb</t>
  </si>
  <si>
    <t>207Pb</t>
  </si>
  <si>
    <t>206Pb</t>
  </si>
  <si>
    <t>204Pb</t>
  </si>
  <si>
    <t>202Hg</t>
  </si>
  <si>
    <t>Time</t>
  </si>
  <si>
    <t>Cycle</t>
  </si>
  <si>
    <t>NIST SRM 981</t>
  </si>
  <si>
    <t>blank</t>
  </si>
  <si>
    <t>202-Hg</t>
  </si>
  <si>
    <t>204-Pb</t>
  </si>
  <si>
    <t>206-Pb</t>
  </si>
  <si>
    <t>207-Pb</t>
  </si>
  <si>
    <t>208-Pb</t>
  </si>
  <si>
    <t>204/208</t>
  </si>
  <si>
    <t>206/208</t>
  </si>
  <si>
    <t>207/208</t>
  </si>
  <si>
    <t>204-Pb and 204/208 are 204-Hg corrected</t>
  </si>
  <si>
    <t>R_z</t>
  </si>
  <si>
    <t>u(R_z)</t>
  </si>
  <si>
    <t>calculated</t>
  </si>
  <si>
    <t>w/o blank corr</t>
  </si>
  <si>
    <t>K_204/208</t>
  </si>
  <si>
    <t>u(K_204/208)</t>
  </si>
  <si>
    <t>K_204/208_av</t>
  </si>
  <si>
    <t>plus u_K</t>
  </si>
  <si>
    <t>min u_K</t>
  </si>
  <si>
    <t>K_206/208</t>
  </si>
  <si>
    <t>u(K_206/208)</t>
  </si>
  <si>
    <t>K_206/208_av</t>
  </si>
  <si>
    <t>K_207/208</t>
  </si>
  <si>
    <t>u(K_207/208)</t>
  </si>
  <si>
    <t>K_207/208_av</t>
  </si>
  <si>
    <t>blank corr</t>
  </si>
  <si>
    <t>z_135dc</t>
  </si>
  <si>
    <t>M(202Hg)</t>
  </si>
  <si>
    <t>g/mol</t>
  </si>
  <si>
    <t>K(204Hg)</t>
  </si>
  <si>
    <t>M</t>
  </si>
  <si>
    <t>Meng Wang et al 2021 Chinese Phys. C 45 030003</t>
  </si>
  <si>
    <t>M(204Hg)</t>
  </si>
  <si>
    <t>K(204Pb)</t>
  </si>
  <si>
    <t>x</t>
  </si>
  <si>
    <t>De Laeter et al., 2003 IUPAC, Pure and Applied Chemistry 75, 683–800</t>
  </si>
  <si>
    <t>M(206Pb)</t>
  </si>
  <si>
    <t>K(206Pb)</t>
  </si>
  <si>
    <t>R_cert</t>
  </si>
  <si>
    <t>NIST SRM 981 certificate of analysis</t>
  </si>
  <si>
    <t>M(208Pb)</t>
  </si>
  <si>
    <t>K(207Pb)</t>
  </si>
  <si>
    <t>x(202Hg)</t>
  </si>
  <si>
    <t>mol/mol</t>
  </si>
  <si>
    <t>x(204Hg)</t>
  </si>
  <si>
    <t>R204,cert</t>
  </si>
  <si>
    <t>R206,cert</t>
  </si>
  <si>
    <t>R207,cert</t>
  </si>
  <si>
    <t>g</t>
  </si>
  <si>
    <t>blank correction</t>
  </si>
  <si>
    <t>204Pb_corr</t>
  </si>
  <si>
    <t>204Pb_corr Pb/208Pb (1)</t>
  </si>
  <si>
    <t>204Pb_corr_bl</t>
  </si>
  <si>
    <t>204Pb_corr_bl  Pb/208Pb (1)</t>
  </si>
  <si>
    <t>calculated with GUM Workbench 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</si>
</sst>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0000"/>
    <numFmt numFmtId="165" formatCode="0.00000000"/>
    <numFmt numFmtId="166" formatCode="0.000000"/>
    <numFmt numFmtId="167" formatCode="0.0000000"/>
    <numFmt numFmtId="168" formatCode="0.0%"/>
    <numFmt numFmtId="169" formatCode="0.000%"/>
    <numFmt numFmtId="170" formatCode="0.0000%"/>
    <numFmt numFmtId="171" formatCode="0.0000"/>
    <numFmt numFmtId="172" formatCode="#,##0.0000000"/>
    <numFmt numFmtId="173" formatCode="#,##0.000000"/>
  </numFmts>
  <fonts count="9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theme="8" tint="0.3999755851924192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Symbol"/>
      <family val="1"/>
      <charset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11" fontId="0" fillId="0" borderId="0" xfId="0" applyNumberFormat="1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64" fontId="0" fillId="0" borderId="0" xfId="0" applyNumberFormat="1"/>
    <xf numFmtId="0" fontId="4" fillId="0" borderId="0" xfId="0" applyFont="1" applyAlignment="1">
      <alignment horizontal="center"/>
    </xf>
    <xf numFmtId="11" fontId="4" fillId="0" borderId="0" xfId="0" applyNumberFormat="1" applyFont="1"/>
    <xf numFmtId="164" fontId="2" fillId="0" borderId="0" xfId="0" applyNumberFormat="1" applyFont="1"/>
    <xf numFmtId="164" fontId="3" fillId="0" borderId="0" xfId="0" applyNumberFormat="1" applyFont="1"/>
    <xf numFmtId="9" fontId="0" fillId="0" borderId="0" xfId="0" applyNumberFormat="1"/>
    <xf numFmtId="9" fontId="4" fillId="0" borderId="0" xfId="0" applyNumberFormat="1" applyFont="1"/>
    <xf numFmtId="0" fontId="5" fillId="0" borderId="0" xfId="0" applyFont="1"/>
    <xf numFmtId="0" fontId="3" fillId="0" borderId="0" xfId="0" applyFont="1" applyAlignment="1">
      <alignment horizontal="center"/>
    </xf>
    <xf numFmtId="165" fontId="0" fillId="0" borderId="0" xfId="0" applyNumberFormat="1"/>
    <xf numFmtId="164" fontId="4" fillId="0" borderId="0" xfId="0" applyNumberFormat="1" applyFont="1"/>
    <xf numFmtId="166" fontId="3" fillId="0" borderId="0" xfId="0" applyNumberFormat="1" applyFont="1"/>
    <xf numFmtId="166" fontId="4" fillId="0" borderId="0" xfId="0" applyNumberFormat="1" applyFont="1"/>
    <xf numFmtId="167" fontId="0" fillId="0" borderId="0" xfId="0" applyNumberFormat="1"/>
    <xf numFmtId="164" fontId="6" fillId="0" borderId="0" xfId="0" applyNumberFormat="1" applyFont="1"/>
    <xf numFmtId="166" fontId="6" fillId="0" borderId="0" xfId="0" applyNumberFormat="1" applyFont="1"/>
    <xf numFmtId="168" fontId="0" fillId="0" borderId="0" xfId="0" applyNumberFormat="1"/>
    <xf numFmtId="169" fontId="0" fillId="0" borderId="0" xfId="0" applyNumberFormat="1"/>
    <xf numFmtId="169" fontId="3" fillId="0" borderId="0" xfId="0" applyNumberFormat="1" applyFont="1"/>
    <xf numFmtId="170" fontId="0" fillId="0" borderId="0" xfId="0" applyNumberFormat="1"/>
    <xf numFmtId="170" fontId="3" fillId="0" borderId="0" xfId="0" applyNumberFormat="1" applyFont="1"/>
    <xf numFmtId="168" fontId="3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171" fontId="3" fillId="0" borderId="0" xfId="0" applyNumberFormat="1" applyFont="1" applyAlignment="1">
      <alignment horizontal="center"/>
    </xf>
    <xf numFmtId="171" fontId="0" fillId="0" borderId="0" xfId="0" applyNumberFormat="1" applyAlignment="1">
      <alignment horizontal="center"/>
    </xf>
    <xf numFmtId="171" fontId="3" fillId="0" borderId="0" xfId="0" applyNumberFormat="1" applyFont="1"/>
    <xf numFmtId="171" fontId="0" fillId="0" borderId="0" xfId="0" applyNumberFormat="1"/>
    <xf numFmtId="168" fontId="3" fillId="0" borderId="0" xfId="0" applyNumberFormat="1" applyFont="1"/>
    <xf numFmtId="171" fontId="6" fillId="0" borderId="0" xfId="0" applyNumberFormat="1" applyFont="1"/>
    <xf numFmtId="10" fontId="3" fillId="0" borderId="0" xfId="0" applyNumberFormat="1" applyFont="1"/>
    <xf numFmtId="10" fontId="0" fillId="0" borderId="0" xfId="0" applyNumberFormat="1"/>
    <xf numFmtId="172" fontId="0" fillId="0" borderId="0" xfId="0" applyNumberFormat="1"/>
    <xf numFmtId="0" fontId="7" fillId="0" borderId="0" xfId="0" applyFont="1" applyAlignment="1">
      <alignment horizontal="left"/>
    </xf>
    <xf numFmtId="0" fontId="7" fillId="0" borderId="0" xfId="0" applyFont="1"/>
    <xf numFmtId="173" fontId="0" fillId="0" borderId="0" xfId="0" applyNumberFormat="1"/>
    <xf numFmtId="0" fontId="1" fillId="0" borderId="0" xfId="0" applyFont="1"/>
    <xf numFmtId="0" fontId="8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12</xdr:col>
      <xdr:colOff>293751</xdr:colOff>
      <xdr:row>39</xdr:row>
      <xdr:rowOff>72771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CE1127F-3F51-1430-5929-1B7CBCD0B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" y="390525"/>
          <a:ext cx="8666226" cy="7111746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51134-8342-4006-A5D9-03F30CD37B22}">
  <dimension ref="A1"/>
  <sheetViews>
    <sheetView tabSelected="1" workbookViewId="0"/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DE91C-99B1-4C4E-B214-A21FBC89EB13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0.99076283900649065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1.0212006132608786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1.0091390755886314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1.0049778669094407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1755246759.2690001</v>
      </c>
      <c r="C18" s="1">
        <v>1.06272838233512E-4</v>
      </c>
      <c r="D18" s="1">
        <v>3.8311451096758001E-2</v>
      </c>
      <c r="E18" s="1">
        <v>0.65721862793114505</v>
      </c>
      <c r="F18" s="1">
        <v>0.60411364169241699</v>
      </c>
      <c r="G18" s="1">
        <v>1.43839965392122</v>
      </c>
      <c r="H18" s="1">
        <v>2.66347749683594E-2</v>
      </c>
      <c r="I18" s="1">
        <v>0.45690961210919201</v>
      </c>
      <c r="J18" s="1">
        <v>0.41999011891134702</v>
      </c>
      <c r="L18" s="5">
        <f>D18-1/$R$1*$N$7/$N$6*C18</f>
        <v>3.8286772554414671E-2</v>
      </c>
      <c r="M18" s="5">
        <f>L18/G18</f>
        <v>2.6617618024337767E-2</v>
      </c>
      <c r="O18" s="1">
        <f ca="1">C18-Summary!B$5</f>
        <v>9.2552778584339352E-5</v>
      </c>
      <c r="P18" s="1">
        <f ca="1">D18-Summary!C$5</f>
        <v>3.8303001119650022E-2</v>
      </c>
      <c r="Q18" s="1">
        <f ca="1">E18-Summary!D$5</f>
        <v>0.65709064931733707</v>
      </c>
      <c r="R18" s="1">
        <f ca="1">F18-Summary!E$5</f>
        <v>0.60395025167814487</v>
      </c>
      <c r="S18" s="1">
        <f ca="1">G18-Summary!F$5</f>
        <v>1.4380525199137937</v>
      </c>
      <c r="T18" s="1">
        <f ca="1">P18/S18</f>
        <v>2.6635328396730711E-2</v>
      </c>
      <c r="U18" s="1">
        <f ca="1">Q18/S18</f>
        <v>0.45693091192297164</v>
      </c>
      <c r="V18" s="1">
        <f ca="1">R18/S18</f>
        <v>0.41997788211125253</v>
      </c>
      <c r="X18" s="5">
        <f ca="1">P18-1/$R$1*$N$7/$N$6*O18</f>
        <v>3.8281508631980994E-2</v>
      </c>
      <c r="Y18" s="5">
        <f ca="1">X18/S18</f>
        <v>2.6620382845458132E-2</v>
      </c>
    </row>
    <row r="19" spans="1:25" x14ac:dyDescent="0.25">
      <c r="A19">
        <v>2</v>
      </c>
      <c r="B19">
        <v>1755246764.2709999</v>
      </c>
      <c r="C19" s="1">
        <v>-1.4909318939259201E-4</v>
      </c>
      <c r="D19" s="1">
        <v>3.8615230069023898E-2</v>
      </c>
      <c r="E19" s="1">
        <v>0.66166558421773702</v>
      </c>
      <c r="F19" s="1">
        <v>0.60752008747048802</v>
      </c>
      <c r="G19" s="1">
        <v>1.4478888866640001</v>
      </c>
      <c r="H19" s="1">
        <v>2.66700231106788E-2</v>
      </c>
      <c r="I19" s="1">
        <v>0.45698643750366902</v>
      </c>
      <c r="J19" s="1">
        <v>0.41959026902281099</v>
      </c>
      <c r="L19" s="5">
        <f t="shared" ref="L19:L37" si="0">D19-1/$R$1*$N$7/$N$6*C19</f>
        <v>3.8649852298454176E-2</v>
      </c>
      <c r="M19" s="5">
        <f t="shared" ref="M19:M37" si="1">L19/G19</f>
        <v>2.6693935325040819E-2</v>
      </c>
      <c r="O19" s="1">
        <f ca="1">C19-Summary!B$5</f>
        <v>-1.6281324904176466E-4</v>
      </c>
      <c r="P19" s="1">
        <f ca="1">D19-Summary!C$5</f>
        <v>3.860678009191592E-2</v>
      </c>
      <c r="Q19" s="1">
        <f ca="1">E19-Summary!D$5</f>
        <v>0.66153760560392905</v>
      </c>
      <c r="R19" s="1">
        <f ca="1">F19-Summary!E$5</f>
        <v>0.6073566974562159</v>
      </c>
      <c r="S19" s="1">
        <f ca="1">G19-Summary!F$5</f>
        <v>1.4475417526565737</v>
      </c>
      <c r="T19" s="1">
        <f t="shared" ref="T19:T37" ca="1" si="2">P19/S19</f>
        <v>2.6670581363932029E-2</v>
      </c>
      <c r="U19" s="1">
        <f t="shared" ref="U19:U37" ca="1" si="3">Q19/S19</f>
        <v>0.45700761611183555</v>
      </c>
      <c r="V19" s="1">
        <f t="shared" ref="V19:V37" ca="1" si="4">R19/S19</f>
        <v>0.41957801655225208</v>
      </c>
      <c r="X19" s="5">
        <f t="shared" ref="X19:X37" ca="1" si="5">P19-1/$R$1*$N$7/$N$6*O19</f>
        <v>3.86445883760205E-2</v>
      </c>
      <c r="Y19" s="5">
        <f t="shared" ref="Y19:Y36" ca="1" si="6">X19/S19</f>
        <v>2.6696700323219517E-2</v>
      </c>
    </row>
    <row r="20" spans="1:25" x14ac:dyDescent="0.25">
      <c r="A20">
        <v>3</v>
      </c>
      <c r="B20">
        <v>1755246771.2709999</v>
      </c>
      <c r="C20" s="1">
        <v>-3.38002861954689E-4</v>
      </c>
      <c r="D20" s="1">
        <v>3.84838034131628E-2</v>
      </c>
      <c r="E20" s="1">
        <v>0.66366900291809205</v>
      </c>
      <c r="F20" s="1">
        <v>0.60921714301423002</v>
      </c>
      <c r="G20" s="1">
        <v>1.45211651795492</v>
      </c>
      <c r="H20" s="1">
        <v>2.6501870158023601E-2</v>
      </c>
      <c r="I20" s="1">
        <v>0.45703564053714102</v>
      </c>
      <c r="J20" s="1">
        <v>0.41953736871763903</v>
      </c>
      <c r="L20" s="5">
        <f t="shared" si="0"/>
        <v>3.8562294004734168E-2</v>
      </c>
      <c r="M20" s="5">
        <f t="shared" si="1"/>
        <v>2.6555922701742389E-2</v>
      </c>
      <c r="O20" s="1">
        <f ca="1">C20-Summary!B$5</f>
        <v>-3.5172292160386164E-4</v>
      </c>
      <c r="P20" s="1">
        <f ca="1">D20-Summary!C$5</f>
        <v>3.8475353436054821E-2</v>
      </c>
      <c r="Q20" s="1">
        <f ca="1">E20-Summary!D$5</f>
        <v>0.66354102430428408</v>
      </c>
      <c r="R20" s="1">
        <f ca="1">F20-Summary!E$5</f>
        <v>0.6090537529999579</v>
      </c>
      <c r="S20" s="1">
        <f ca="1">G20-Summary!F$5</f>
        <v>1.4517693839474937</v>
      </c>
      <c r="T20" s="1">
        <f t="shared" ca="1" si="2"/>
        <v>2.6502386578394991E-2</v>
      </c>
      <c r="U20" s="1">
        <f t="shared" ca="1" si="3"/>
        <v>0.45705676923703636</v>
      </c>
      <c r="V20" s="1">
        <f t="shared" ca="1" si="4"/>
        <v>0.41952513927789625</v>
      </c>
      <c r="X20" s="5">
        <f t="shared" ca="1" si="5"/>
        <v>3.8557030082300492E-2</v>
      </c>
      <c r="Y20" s="5">
        <f t="shared" ca="1" si="6"/>
        <v>2.6558646647761922E-2</v>
      </c>
    </row>
    <row r="21" spans="1:25" x14ac:dyDescent="0.25">
      <c r="A21">
        <v>4</v>
      </c>
      <c r="B21">
        <v>1755246777.273</v>
      </c>
      <c r="C21" s="1">
        <v>-1.80892395447206E-4</v>
      </c>
      <c r="D21" s="1">
        <v>3.8880040453706202E-2</v>
      </c>
      <c r="E21" s="1">
        <v>0.66832060887768496</v>
      </c>
      <c r="F21" s="1">
        <v>0.61349050021875695</v>
      </c>
      <c r="G21" s="1">
        <v>1.46154718696015</v>
      </c>
      <c r="H21" s="1">
        <v>2.66019741275491E-2</v>
      </c>
      <c r="I21" s="1">
        <v>0.45726926563877301</v>
      </c>
      <c r="J21" s="1">
        <v>0.41975415210147599</v>
      </c>
      <c r="L21" s="5">
        <f t="shared" si="0"/>
        <v>3.8922047054026992E-2</v>
      </c>
      <c r="M21" s="5">
        <f t="shared" si="1"/>
        <v>2.6630715314077798E-2</v>
      </c>
      <c r="O21" s="1">
        <f ca="1">C21-Summary!B$5</f>
        <v>-1.9461245509637865E-4</v>
      </c>
      <c r="P21" s="1">
        <f ca="1">D21-Summary!C$5</f>
        <v>3.8871590476598224E-2</v>
      </c>
      <c r="Q21" s="1">
        <f ca="1">E21-Summary!D$5</f>
        <v>0.66819263026387699</v>
      </c>
      <c r="R21" s="1">
        <f ca="1">F21-Summary!E$5</f>
        <v>0.61332711020448483</v>
      </c>
      <c r="S21" s="1">
        <f ca="1">G21-Summary!F$5</f>
        <v>1.4612000529527236</v>
      </c>
      <c r="T21" s="1">
        <f t="shared" ca="1" si="2"/>
        <v>2.6602510996388457E-2</v>
      </c>
      <c r="U21" s="1">
        <f t="shared" ca="1" si="3"/>
        <v>0.45729031347461635</v>
      </c>
      <c r="V21" s="1">
        <f t="shared" ca="1" si="4"/>
        <v>0.41974205309197915</v>
      </c>
      <c r="X21" s="5">
        <f t="shared" ca="1" si="5"/>
        <v>3.8916783131593309E-2</v>
      </c>
      <c r="Y21" s="5">
        <f t="shared" ca="1" si="6"/>
        <v>2.6633439447905933E-2</v>
      </c>
    </row>
    <row r="22" spans="1:25" x14ac:dyDescent="0.25">
      <c r="A22">
        <v>5</v>
      </c>
      <c r="B22">
        <v>1755246783.2739999</v>
      </c>
      <c r="C22" s="1">
        <v>8.00784130281917E-5</v>
      </c>
      <c r="D22" s="1">
        <v>3.8079155653223798E-2</v>
      </c>
      <c r="E22" s="1">
        <v>0.65242233485293</v>
      </c>
      <c r="F22" s="1">
        <v>0.59932129080762397</v>
      </c>
      <c r="G22" s="1">
        <v>1.42740980717462</v>
      </c>
      <c r="H22" s="1">
        <v>2.6677101041218499E-2</v>
      </c>
      <c r="I22" s="1">
        <v>0.45706729179920302</v>
      </c>
      <c r="J22" s="1">
        <v>0.41986631154924098</v>
      </c>
      <c r="L22" s="5">
        <f t="shared" si="0"/>
        <v>3.8060559946742706E-2</v>
      </c>
      <c r="M22" s="5">
        <f t="shared" si="1"/>
        <v>2.6664073453494651E-2</v>
      </c>
      <c r="O22" s="1">
        <f ca="1">C22-Summary!B$5</f>
        <v>6.6358353379019058E-5</v>
      </c>
      <c r="P22" s="1">
        <f ca="1">D22-Summary!C$5</f>
        <v>3.8070705676115819E-2</v>
      </c>
      <c r="Q22" s="1">
        <f ca="1">E22-Summary!D$5</f>
        <v>0.65229435623912202</v>
      </c>
      <c r="R22" s="1">
        <f ca="1">F22-Summary!E$5</f>
        <v>0.59915790079335185</v>
      </c>
      <c r="S22" s="1">
        <f ca="1">G22-Summary!F$5</f>
        <v>1.4270626731671936</v>
      </c>
      <c r="T22" s="1">
        <f t="shared" ca="1" si="2"/>
        <v>2.6677669027403313E-2</v>
      </c>
      <c r="U22" s="1">
        <f t="shared" ca="1" si="3"/>
        <v>0.45708879399909841</v>
      </c>
      <c r="V22" s="1">
        <f t="shared" ca="1" si="4"/>
        <v>0.41985395039700191</v>
      </c>
      <c r="X22" s="5">
        <f t="shared" ca="1" si="5"/>
        <v>3.8055296024309029E-2</v>
      </c>
      <c r="Y22" s="5">
        <f t="shared" ca="1" si="6"/>
        <v>2.666687086689044E-2</v>
      </c>
    </row>
    <row r="23" spans="1:25" x14ac:dyDescent="0.25">
      <c r="A23">
        <v>6</v>
      </c>
      <c r="B23">
        <v>1755246789.2720001</v>
      </c>
      <c r="C23" s="1">
        <v>-3.9658688015137299E-5</v>
      </c>
      <c r="D23" s="1">
        <v>3.8962927143133298E-2</v>
      </c>
      <c r="E23" s="1">
        <v>0.66542287836921998</v>
      </c>
      <c r="F23" s="1">
        <v>0.61114406958704903</v>
      </c>
      <c r="G23" s="1">
        <v>1.4559230323379</v>
      </c>
      <c r="H23" s="1">
        <v>2.6761666844824301E-2</v>
      </c>
      <c r="I23" s="1">
        <v>0.45704536818865599</v>
      </c>
      <c r="J23" s="1">
        <v>0.419763995769531</v>
      </c>
      <c r="L23" s="5">
        <f t="shared" si="0"/>
        <v>3.8972136632855515E-2</v>
      </c>
      <c r="M23" s="5">
        <f t="shared" si="1"/>
        <v>2.6767992378192291E-2</v>
      </c>
      <c r="O23" s="1">
        <f ca="1">C23-Summary!B$5</f>
        <v>-5.3378747664309942E-5</v>
      </c>
      <c r="P23" s="1">
        <f ca="1">D23-Summary!C$5</f>
        <v>3.895447716602532E-2</v>
      </c>
      <c r="Q23" s="1">
        <f ca="1">E23-Summary!D$5</f>
        <v>0.66529489975541201</v>
      </c>
      <c r="R23" s="1">
        <f ca="1">F23-Summary!E$5</f>
        <v>0.61098067957277691</v>
      </c>
      <c r="S23" s="1">
        <f ca="1">G23-Summary!F$5</f>
        <v>1.4555758983304736</v>
      </c>
      <c r="T23" s="1">
        <f t="shared" ca="1" si="2"/>
        <v>2.6762243872480707E-2</v>
      </c>
      <c r="U23" s="1">
        <f t="shared" ca="1" si="3"/>
        <v>0.45706644395424278</v>
      </c>
      <c r="V23" s="1">
        <f t="shared" ca="1" si="4"/>
        <v>0.41975185235861878</v>
      </c>
      <c r="X23" s="5">
        <f t="shared" ca="1" si="5"/>
        <v>3.8966872710421839E-2</v>
      </c>
      <c r="Y23" s="5">
        <f t="shared" ca="1" si="6"/>
        <v>2.6770759776330682E-2</v>
      </c>
    </row>
    <row r="24" spans="1:25" x14ac:dyDescent="0.25">
      <c r="A24">
        <v>7</v>
      </c>
      <c r="B24">
        <v>1755246796.27</v>
      </c>
      <c r="C24" s="1">
        <v>-6.11724104843979E-5</v>
      </c>
      <c r="D24" s="1">
        <v>3.8255276360369801E-2</v>
      </c>
      <c r="E24" s="1">
        <v>0.65242359875380995</v>
      </c>
      <c r="F24" s="1">
        <v>0.59928326900595397</v>
      </c>
      <c r="G24" s="1">
        <v>1.42780282776603</v>
      </c>
      <c r="H24" s="1">
        <v>2.67931086957045E-2</v>
      </c>
      <c r="I24" s="1">
        <v>0.456942363515697</v>
      </c>
      <c r="J24" s="1">
        <v>0.419724108505655</v>
      </c>
      <c r="L24" s="5">
        <f t="shared" si="0"/>
        <v>3.8269481739161566E-2</v>
      </c>
      <c r="M24" s="5">
        <f t="shared" si="1"/>
        <v>2.6803057813689021E-2</v>
      </c>
      <c r="O24" s="1">
        <f ca="1">C24-Summary!B$5</f>
        <v>-7.4892470133570543E-5</v>
      </c>
      <c r="P24" s="1">
        <f ca="1">D24-Summary!C$5</f>
        <v>3.8246826383261823E-2</v>
      </c>
      <c r="Q24" s="1">
        <f ca="1">E24-Summary!D$5</f>
        <v>0.65229562014000197</v>
      </c>
      <c r="R24" s="1">
        <f ca="1">F24-Summary!E$5</f>
        <v>0.59911987899168184</v>
      </c>
      <c r="S24" s="1">
        <f ca="1">G24-Summary!F$5</f>
        <v>1.4274556937586036</v>
      </c>
      <c r="T24" s="1">
        <f t="shared" ca="1" si="2"/>
        <v>2.6793704736680763E-2</v>
      </c>
      <c r="U24" s="1">
        <f t="shared" ca="1" si="3"/>
        <v>0.4569638294148774</v>
      </c>
      <c r="V24" s="1">
        <f t="shared" ca="1" si="4"/>
        <v>0.41971171617533842</v>
      </c>
      <c r="X24" s="5">
        <f t="shared" ca="1" si="5"/>
        <v>3.826421781672789E-2</v>
      </c>
      <c r="Y24" s="5">
        <f t="shared" ca="1" si="6"/>
        <v>2.6805888255610359E-2</v>
      </c>
    </row>
    <row r="25" spans="1:25" x14ac:dyDescent="0.25">
      <c r="A25">
        <v>8</v>
      </c>
      <c r="B25">
        <v>1755246802.2720001</v>
      </c>
      <c r="C25" s="1">
        <v>-8.64270521635772E-5</v>
      </c>
      <c r="D25" s="1">
        <v>3.8473328116988503E-2</v>
      </c>
      <c r="E25" s="1">
        <v>0.65904901252076997</v>
      </c>
      <c r="F25" s="1">
        <v>0.60575785236006996</v>
      </c>
      <c r="G25" s="1">
        <v>1.4424726942416399</v>
      </c>
      <c r="H25" s="1">
        <v>2.6671789539291901E-2</v>
      </c>
      <c r="I25" s="1">
        <v>0.456888380037762</v>
      </c>
      <c r="J25" s="1">
        <v>0.419944068805086</v>
      </c>
      <c r="L25" s="5">
        <f t="shared" si="0"/>
        <v>3.8493398096316071E-2</v>
      </c>
      <c r="M25" s="5">
        <f t="shared" si="1"/>
        <v>2.66857031332253E-2</v>
      </c>
      <c r="O25" s="1">
        <f ca="1">C25-Summary!B$5</f>
        <v>-1.0014711181274984E-4</v>
      </c>
      <c r="P25" s="1">
        <f ca="1">D25-Summary!C$5</f>
        <v>3.8464878139880525E-2</v>
      </c>
      <c r="Q25" s="1">
        <f ca="1">E25-Summary!D$5</f>
        <v>0.65892103390696199</v>
      </c>
      <c r="R25" s="1">
        <f ca="1">F25-Summary!E$5</f>
        <v>0.60559446234579783</v>
      </c>
      <c r="S25" s="1">
        <f ca="1">G25-Summary!F$5</f>
        <v>1.4421255602342136</v>
      </c>
      <c r="T25" s="1">
        <f t="shared" ca="1" si="2"/>
        <v>2.6672350314374496E-2</v>
      </c>
      <c r="U25" s="1">
        <f t="shared" ca="1" si="3"/>
        <v>0.4569096145830378</v>
      </c>
      <c r="V25" s="1">
        <f t="shared" ca="1" si="4"/>
        <v>0.41993185548104711</v>
      </c>
      <c r="X25" s="5">
        <f t="shared" ca="1" si="5"/>
        <v>3.8488134173882395E-2</v>
      </c>
      <c r="Y25" s="5">
        <f t="shared" ca="1" si="6"/>
        <v>2.6688476534339763E-2</v>
      </c>
    </row>
    <row r="26" spans="1:25" x14ac:dyDescent="0.25">
      <c r="A26">
        <v>9</v>
      </c>
      <c r="B26">
        <v>1755246808.2739999</v>
      </c>
      <c r="C26" s="1">
        <v>-2.56277470608349E-5</v>
      </c>
      <c r="D26" s="1">
        <v>3.8459996080212798E-2</v>
      </c>
      <c r="E26" s="1">
        <v>0.66170228228113603</v>
      </c>
      <c r="F26" s="1">
        <v>0.60733847973867106</v>
      </c>
      <c r="G26" s="1">
        <v>1.44786917247295</v>
      </c>
      <c r="H26" s="1">
        <v>2.6563170769443999E-2</v>
      </c>
      <c r="I26" s="1">
        <v>0.457018006088872</v>
      </c>
      <c r="J26" s="1">
        <v>0.41947055112813703</v>
      </c>
      <c r="L26" s="5">
        <f t="shared" si="0"/>
        <v>3.8465947322802327E-2</v>
      </c>
      <c r="M26" s="5">
        <f t="shared" si="1"/>
        <v>2.6567281114980003E-2</v>
      </c>
      <c r="O26" s="1">
        <f ca="1">C26-Summary!B$5</f>
        <v>-3.9347806710007546E-5</v>
      </c>
      <c r="P26" s="1">
        <f ca="1">D26-Summary!C$5</f>
        <v>3.8451546103104819E-2</v>
      </c>
      <c r="Q26" s="1">
        <f ca="1">E26-Summary!D$5</f>
        <v>0.66157430366732806</v>
      </c>
      <c r="R26" s="1">
        <f ca="1">F26-Summary!E$5</f>
        <v>0.60717508972439893</v>
      </c>
      <c r="S26" s="1">
        <f ca="1">G26-Summary!F$5</f>
        <v>1.4475220384655236</v>
      </c>
      <c r="T26" s="1">
        <f t="shared" ca="1" si="2"/>
        <v>2.6563703405763823E-2</v>
      </c>
      <c r="U26" s="1">
        <f t="shared" ca="1" si="3"/>
        <v>0.45703919255602071</v>
      </c>
      <c r="V26" s="1">
        <f t="shared" ca="1" si="4"/>
        <v>0.41945826978085093</v>
      </c>
      <c r="X26" s="5">
        <f t="shared" ca="1" si="5"/>
        <v>3.8460683400368643E-2</v>
      </c>
      <c r="Y26" s="5">
        <f t="shared" ca="1" si="6"/>
        <v>2.6570015777541946E-2</v>
      </c>
    </row>
    <row r="27" spans="1:25" x14ac:dyDescent="0.25">
      <c r="A27">
        <v>10</v>
      </c>
      <c r="B27">
        <v>1755246814.27</v>
      </c>
      <c r="C27" s="1">
        <v>-2.4692343912413301E-5</v>
      </c>
      <c r="D27" s="1">
        <v>3.8719050263376797E-2</v>
      </c>
      <c r="E27" s="1">
        <v>0.66476316104099498</v>
      </c>
      <c r="F27" s="1">
        <v>0.610809387703662</v>
      </c>
      <c r="G27" s="1">
        <v>1.45495049778926</v>
      </c>
      <c r="H27" s="1">
        <v>2.6611936503825099E-2</v>
      </c>
      <c r="I27" s="1">
        <v>0.456897442250491</v>
      </c>
      <c r="J27" s="1">
        <v>0.41981454945151703</v>
      </c>
      <c r="L27" s="5">
        <f t="shared" si="0"/>
        <v>3.8724784287845586E-2</v>
      </c>
      <c r="M27" s="5">
        <f t="shared" si="1"/>
        <v>2.6615877548195881E-2</v>
      </c>
      <c r="O27" s="1">
        <f ca="1">C27-Summary!B$5</f>
        <v>-3.8412403561585947E-5</v>
      </c>
      <c r="P27" s="1">
        <f ca="1">D27-Summary!C$5</f>
        <v>3.8710600286268819E-2</v>
      </c>
      <c r="Q27" s="1">
        <f ca="1">E27-Summary!D$5</f>
        <v>0.664635182427187</v>
      </c>
      <c r="R27" s="1">
        <f ca="1">F27-Summary!E$5</f>
        <v>0.61064599768938987</v>
      </c>
      <c r="S27" s="1">
        <f ca="1">G27-Summary!F$5</f>
        <v>1.4546033637818336</v>
      </c>
      <c r="T27" s="1">
        <f t="shared" ca="1" si="2"/>
        <v>2.6612478184860549E-2</v>
      </c>
      <c r="U27" s="1">
        <f t="shared" ca="1" si="3"/>
        <v>0.4569184968053403</v>
      </c>
      <c r="V27" s="1">
        <f t="shared" ca="1" si="4"/>
        <v>0.41980240998602325</v>
      </c>
      <c r="X27" s="5">
        <f t="shared" ca="1" si="5"/>
        <v>3.8719520365411909E-2</v>
      </c>
      <c r="Y27" s="5">
        <f t="shared" ca="1" si="6"/>
        <v>2.6618610495128207E-2</v>
      </c>
    </row>
    <row r="28" spans="1:25" x14ac:dyDescent="0.25">
      <c r="A28">
        <v>11</v>
      </c>
      <c r="B28">
        <v>1755246820.273</v>
      </c>
      <c r="C28" s="1">
        <v>1.08143895178037E-4</v>
      </c>
      <c r="D28" s="1">
        <v>3.8336207064978499E-2</v>
      </c>
      <c r="E28" s="1">
        <v>0.65463600233943198</v>
      </c>
      <c r="F28" s="1">
        <v>0.60128277356990201</v>
      </c>
      <c r="G28" s="1">
        <v>1.4319260038611601</v>
      </c>
      <c r="H28" s="1">
        <v>2.6772477740892701E-2</v>
      </c>
      <c r="I28" s="1">
        <v>0.45717166988672298</v>
      </c>
      <c r="J28" s="1">
        <v>0.41991190323281602</v>
      </c>
      <c r="L28" s="5">
        <f t="shared" si="0"/>
        <v>3.8311094028188608E-2</v>
      </c>
      <c r="M28" s="5">
        <f t="shared" si="1"/>
        <v>2.6754939797785291E-2</v>
      </c>
      <c r="O28" s="1">
        <f ca="1">C28-Summary!B$5</f>
        <v>9.4423835528864358E-5</v>
      </c>
      <c r="P28" s="1">
        <f ca="1">D28-Summary!C$5</f>
        <v>3.832775708787052E-2</v>
      </c>
      <c r="Q28" s="1">
        <f ca="1">E28-Summary!D$5</f>
        <v>0.654508023725624</v>
      </c>
      <c r="R28" s="1">
        <f ca="1">F28-Summary!E$5</f>
        <v>0.60111938355562988</v>
      </c>
      <c r="S28" s="1">
        <f ca="1">G28-Summary!F$5</f>
        <v>1.4315788698537337</v>
      </c>
      <c r="T28" s="1">
        <f t="shared" ca="1" si="2"/>
        <v>2.6773067062512958E-2</v>
      </c>
      <c r="U28" s="1">
        <f t="shared" ca="1" si="3"/>
        <v>0.4571931295636516</v>
      </c>
      <c r="V28" s="1">
        <f t="shared" ca="1" si="4"/>
        <v>0.41989959213148143</v>
      </c>
      <c r="X28" s="5">
        <f t="shared" ca="1" si="5"/>
        <v>3.8305830105754932E-2</v>
      </c>
      <c r="Y28" s="5">
        <f t="shared" ca="1" si="6"/>
        <v>2.675775041976464E-2</v>
      </c>
    </row>
    <row r="29" spans="1:25" x14ac:dyDescent="0.25">
      <c r="A29">
        <v>12</v>
      </c>
      <c r="B29">
        <v>1755246826.27</v>
      </c>
      <c r="C29" s="1">
        <v>1.9047390853892099E-4</v>
      </c>
      <c r="D29" s="1">
        <v>3.8389529689140701E-2</v>
      </c>
      <c r="E29" s="1">
        <v>0.65797230971896004</v>
      </c>
      <c r="F29" s="1">
        <v>0.60420474573286398</v>
      </c>
      <c r="G29" s="1">
        <v>1.44025995057774</v>
      </c>
      <c r="H29" s="1">
        <v>2.6654583899067101E-2</v>
      </c>
      <c r="I29" s="1">
        <v>0.45684274526624202</v>
      </c>
      <c r="J29" s="1">
        <v>0.41951089835587901</v>
      </c>
      <c r="L29" s="5">
        <f t="shared" si="0"/>
        <v>3.8345298082125091E-2</v>
      </c>
      <c r="M29" s="5">
        <f t="shared" si="1"/>
        <v>2.6623873049266847E-2</v>
      </c>
      <c r="O29" s="1">
        <f ca="1">C29-Summary!B$5</f>
        <v>1.7675384888974835E-4</v>
      </c>
      <c r="P29" s="1">
        <f ca="1">D29-Summary!C$5</f>
        <v>3.8381079712032723E-2</v>
      </c>
      <c r="Q29" s="1">
        <f ca="1">E29-Summary!D$5</f>
        <v>0.65784433110515206</v>
      </c>
      <c r="R29" s="1">
        <f ca="1">F29-Summary!E$5</f>
        <v>0.60404135571859185</v>
      </c>
      <c r="S29" s="1">
        <f ca="1">G29-Summary!F$5</f>
        <v>1.4399128165703137</v>
      </c>
      <c r="T29" s="1">
        <f t="shared" ca="1" si="2"/>
        <v>2.6655141387970625E-2</v>
      </c>
      <c r="U29" s="1">
        <f t="shared" ca="1" si="3"/>
        <v>0.45686400144145689</v>
      </c>
      <c r="V29" s="1">
        <f t="shared" ca="1" si="4"/>
        <v>0.41949856183469519</v>
      </c>
      <c r="X29" s="5">
        <f t="shared" ca="1" si="5"/>
        <v>3.8340034159691415E-2</v>
      </c>
      <c r="Y29" s="5">
        <f t="shared" ca="1" si="6"/>
        <v>2.6626635806334738E-2</v>
      </c>
    </row>
    <row r="30" spans="1:25" x14ac:dyDescent="0.25">
      <c r="A30">
        <v>13</v>
      </c>
      <c r="B30">
        <v>1755246832.2709999</v>
      </c>
      <c r="C30" s="1">
        <v>-4.9012537954584298E-5</v>
      </c>
      <c r="D30" s="1">
        <v>3.8374294364148E-2</v>
      </c>
      <c r="E30" s="1">
        <v>0.66044626439354204</v>
      </c>
      <c r="F30" s="1">
        <v>0.60687598607127602</v>
      </c>
      <c r="G30" s="1">
        <v>1.44491295632314</v>
      </c>
      <c r="H30" s="1">
        <v>2.65582049051582E-2</v>
      </c>
      <c r="I30" s="1">
        <v>0.45708377207314399</v>
      </c>
      <c r="J30" s="1">
        <v>0.42000868177941098</v>
      </c>
      <c r="L30" s="5">
        <f t="shared" si="0"/>
        <v>3.8385675992919491E-2</v>
      </c>
      <c r="M30" s="5">
        <f t="shared" si="1"/>
        <v>2.6566081939357271E-2</v>
      </c>
      <c r="O30" s="1">
        <f ca="1">C30-Summary!B$5</f>
        <v>-6.2732597603756948E-5</v>
      </c>
      <c r="P30" s="1">
        <f ca="1">D30-Summary!C$5</f>
        <v>3.8365844387040021E-2</v>
      </c>
      <c r="Q30" s="1">
        <f ca="1">E30-Summary!D$5</f>
        <v>0.66031828577973406</v>
      </c>
      <c r="R30" s="1">
        <f ca="1">F30-Summary!E$5</f>
        <v>0.60671259605700389</v>
      </c>
      <c r="S30" s="1">
        <f ca="1">G30-Summary!F$5</f>
        <v>1.4445658223157136</v>
      </c>
      <c r="T30" s="1">
        <f t="shared" ca="1" si="2"/>
        <v>2.655873743817197E-2</v>
      </c>
      <c r="U30" s="1">
        <f t="shared" ca="1" si="3"/>
        <v>0.45710501770089629</v>
      </c>
      <c r="V30" s="1">
        <f t="shared" ca="1" si="4"/>
        <v>0.41999650461369237</v>
      </c>
      <c r="X30" s="5">
        <f t="shared" ca="1" si="5"/>
        <v>3.8380412070485814E-2</v>
      </c>
      <c r="Y30" s="5">
        <f t="shared" ca="1" si="6"/>
        <v>2.6568821910074012E-2</v>
      </c>
    </row>
    <row r="31" spans="1:25" x14ac:dyDescent="0.25">
      <c r="A31">
        <v>14</v>
      </c>
      <c r="B31">
        <v>1755246839.273</v>
      </c>
      <c r="C31" s="1">
        <v>-5.9301670605517602E-5</v>
      </c>
      <c r="D31" s="1">
        <v>3.8127704757643301E-2</v>
      </c>
      <c r="E31" s="1">
        <v>0.65542242465585199</v>
      </c>
      <c r="F31" s="1">
        <v>0.60236052602271695</v>
      </c>
      <c r="G31" s="1">
        <v>1.4337642255340699</v>
      </c>
      <c r="H31" s="1">
        <v>2.6592729877494801E-2</v>
      </c>
      <c r="I31" s="1">
        <v>0.45713403430170502</v>
      </c>
      <c r="J31" s="1">
        <v>0.42012523070056201</v>
      </c>
      <c r="L31" s="5">
        <f t="shared" si="0"/>
        <v>3.8141475715617087E-2</v>
      </c>
      <c r="M31" s="5">
        <f t="shared" si="1"/>
        <v>2.6602334635187023E-2</v>
      </c>
      <c r="O31" s="1">
        <f ca="1">C31-Summary!B$5</f>
        <v>-7.3021730254690245E-5</v>
      </c>
      <c r="P31" s="1">
        <f ca="1">D31-Summary!C$5</f>
        <v>3.8119254780535322E-2</v>
      </c>
      <c r="Q31" s="1">
        <f ca="1">E31-Summary!D$5</f>
        <v>0.65529444604204401</v>
      </c>
      <c r="R31" s="1">
        <f ca="1">F31-Summary!E$5</f>
        <v>0.60219713600844482</v>
      </c>
      <c r="S31" s="1">
        <f ca="1">G31-Summary!F$5</f>
        <v>1.4334170915266435</v>
      </c>
      <c r="T31" s="1">
        <f t="shared" ca="1" si="2"/>
        <v>2.6593274913400727E-2</v>
      </c>
      <c r="U31" s="1">
        <f t="shared" ca="1" si="3"/>
        <v>0.45715545734433138</v>
      </c>
      <c r="V31" s="1">
        <f t="shared" ca="1" si="4"/>
        <v>0.42011298704906752</v>
      </c>
      <c r="X31" s="5">
        <f t="shared" ca="1" si="5"/>
        <v>3.8136211793183411E-2</v>
      </c>
      <c r="Y31" s="5">
        <f t="shared" ca="1" si="6"/>
        <v>2.6605104696056679E-2</v>
      </c>
    </row>
    <row r="32" spans="1:25" x14ac:dyDescent="0.25">
      <c r="A32">
        <v>15</v>
      </c>
      <c r="B32">
        <v>1755246845.273</v>
      </c>
      <c r="C32" s="1">
        <v>-5.0883297315473802E-5</v>
      </c>
      <c r="D32" s="1">
        <v>3.8555228805475197E-2</v>
      </c>
      <c r="E32" s="1">
        <v>0.66298355092261696</v>
      </c>
      <c r="F32" s="1">
        <v>0.60870975780511705</v>
      </c>
      <c r="G32" s="1">
        <v>1.4499060643007</v>
      </c>
      <c r="H32" s="1">
        <v>2.65915356551534E-2</v>
      </c>
      <c r="I32" s="1">
        <v>0.45725965788161499</v>
      </c>
      <c r="J32" s="1">
        <v>0.419827030724712</v>
      </c>
      <c r="L32" s="5">
        <f t="shared" si="0"/>
        <v>3.8567044859588756E-2</v>
      </c>
      <c r="M32" s="5">
        <f t="shared" si="1"/>
        <v>2.6599685185943349E-2</v>
      </c>
      <c r="O32" s="1">
        <f ca="1">C32-Summary!B$5</f>
        <v>-6.4603356964646445E-5</v>
      </c>
      <c r="P32" s="1">
        <f ca="1">D32-Summary!C$5</f>
        <v>3.8546778828367219E-2</v>
      </c>
      <c r="Q32" s="1">
        <f ca="1">E32-Summary!D$5</f>
        <v>0.66285557230880898</v>
      </c>
      <c r="R32" s="1">
        <f ca="1">F32-Summary!E$5</f>
        <v>0.60854636779084492</v>
      </c>
      <c r="S32" s="1">
        <f ca="1">G32-Summary!F$5</f>
        <v>1.4495589302932737</v>
      </c>
      <c r="T32" s="1">
        <f t="shared" ca="1" si="2"/>
        <v>2.6592074335721187E-2</v>
      </c>
      <c r="U32" s="1">
        <f t="shared" ca="1" si="3"/>
        <v>0.4572808724476628</v>
      </c>
      <c r="V32" s="1">
        <f t="shared" ca="1" si="4"/>
        <v>0.41981485200310159</v>
      </c>
      <c r="X32" s="5">
        <f t="shared" ca="1" si="5"/>
        <v>3.8561780937155073E-2</v>
      </c>
      <c r="Y32" s="5">
        <f t="shared" ca="1" si="6"/>
        <v>2.6602423765795628E-2</v>
      </c>
    </row>
    <row r="33" spans="1:25" x14ac:dyDescent="0.25">
      <c r="A33">
        <v>16</v>
      </c>
      <c r="B33">
        <v>1755246851.2720001</v>
      </c>
      <c r="C33" s="1">
        <v>-9.0168425658304605E-5</v>
      </c>
      <c r="D33" s="1">
        <v>3.81343685438039E-2</v>
      </c>
      <c r="E33" s="1">
        <v>0.65272823391957802</v>
      </c>
      <c r="F33" s="1">
        <v>0.59940224418587396</v>
      </c>
      <c r="G33" s="1">
        <v>1.4277131263273899</v>
      </c>
      <c r="H33" s="1">
        <v>2.6710105721237901E-2</v>
      </c>
      <c r="I33" s="1">
        <v>0.45718444544852999</v>
      </c>
      <c r="J33" s="1">
        <v>0.41983381194214903</v>
      </c>
      <c r="L33" s="5">
        <f t="shared" si="0"/>
        <v>3.8155307340091156E-2</v>
      </c>
      <c r="M33" s="5">
        <f t="shared" si="1"/>
        <v>2.6724771690122946E-2</v>
      </c>
      <c r="O33" s="1">
        <f ca="1">C33-Summary!B$5</f>
        <v>-1.0388848530747725E-4</v>
      </c>
      <c r="P33" s="1">
        <f ca="1">D33-Summary!C$5</f>
        <v>3.8125918566695921E-2</v>
      </c>
      <c r="Q33" s="1">
        <f ca="1">E33-Summary!D$5</f>
        <v>0.65260025530577004</v>
      </c>
      <c r="R33" s="1">
        <f ca="1">F33-Summary!E$5</f>
        <v>0.59923885417160183</v>
      </c>
      <c r="S33" s="1">
        <f ca="1">G33-Summary!F$5</f>
        <v>1.4273659923199635</v>
      </c>
      <c r="T33" s="1">
        <f t="shared" ca="1" si="2"/>
        <v>2.6710681613429862E-2</v>
      </c>
      <c r="U33" s="1">
        <f t="shared" ca="1" si="3"/>
        <v>0.45720597157080145</v>
      </c>
      <c r="V33" s="1">
        <f t="shared" ca="1" si="4"/>
        <v>0.41982144551281581</v>
      </c>
      <c r="X33" s="5">
        <f t="shared" ca="1" si="5"/>
        <v>3.815004341765748E-2</v>
      </c>
      <c r="Y33" s="5">
        <f t="shared" ca="1" si="6"/>
        <v>2.6727583270812316E-2</v>
      </c>
    </row>
    <row r="34" spans="1:25" x14ac:dyDescent="0.25">
      <c r="A34">
        <v>17</v>
      </c>
      <c r="B34">
        <v>1755246857.273</v>
      </c>
      <c r="C34" s="1">
        <v>-3.1240147353328099E-5</v>
      </c>
      <c r="D34" s="1">
        <v>3.75700077578386E-2</v>
      </c>
      <c r="E34" s="1">
        <v>0.64038812976347004</v>
      </c>
      <c r="F34" s="1">
        <v>0.58796884342563505</v>
      </c>
      <c r="G34" s="1">
        <v>1.4001351812665901</v>
      </c>
      <c r="H34" s="1">
        <v>2.6833128872493499E-2</v>
      </c>
      <c r="I34" s="1">
        <v>0.45737592936145</v>
      </c>
      <c r="J34" s="1">
        <v>0.41993719698818399</v>
      </c>
      <c r="L34" s="5">
        <f t="shared" si="0"/>
        <v>3.7577262304833735E-2</v>
      </c>
      <c r="M34" s="5">
        <f t="shared" si="1"/>
        <v>2.6838310191477796E-2</v>
      </c>
      <c r="O34" s="1">
        <f ca="1">C34-Summary!B$5</f>
        <v>-4.4960207002500742E-5</v>
      </c>
      <c r="P34" s="1">
        <f ca="1">D34-Summary!C$5</f>
        <v>3.7561557780730621E-2</v>
      </c>
      <c r="Q34" s="1">
        <f ca="1">E34-Summary!D$5</f>
        <v>0.64026015114966206</v>
      </c>
      <c r="R34" s="1">
        <f ca="1">F34-Summary!E$5</f>
        <v>0.58780545341136292</v>
      </c>
      <c r="S34" s="1">
        <f ca="1">G34-Summary!F$5</f>
        <v>1.3997880472591637</v>
      </c>
      <c r="T34" s="1">
        <f t="shared" ca="1" si="2"/>
        <v>2.6833746619195332E-2</v>
      </c>
      <c r="U34" s="1">
        <f t="shared" ca="1" si="3"/>
        <v>0.45739792706711196</v>
      </c>
      <c r="V34" s="1">
        <f t="shared" ca="1" si="4"/>
        <v>0.41992461255995689</v>
      </c>
      <c r="X34" s="5">
        <f t="shared" ca="1" si="5"/>
        <v>3.7571998382400051E-2</v>
      </c>
      <c r="Y34" s="5">
        <f t="shared" ca="1" si="6"/>
        <v>2.6841205321025137E-2</v>
      </c>
    </row>
    <row r="35" spans="1:25" x14ac:dyDescent="0.25">
      <c r="A35">
        <v>18</v>
      </c>
      <c r="B35">
        <v>1755246863.2739999</v>
      </c>
      <c r="C35" s="1">
        <v>-6.8655334578533403E-5</v>
      </c>
      <c r="D35" s="1">
        <v>3.77070239861787E-2</v>
      </c>
      <c r="E35" s="1">
        <v>0.64761936073804705</v>
      </c>
      <c r="F35" s="1">
        <v>0.59478744605003497</v>
      </c>
      <c r="G35" s="1">
        <v>1.4168697317977199</v>
      </c>
      <c r="H35" s="1">
        <v>2.6612908117061702E-2</v>
      </c>
      <c r="I35" s="1">
        <v>0.45707756062820798</v>
      </c>
      <c r="J35" s="1">
        <v>0.41978978921045101</v>
      </c>
      <c r="L35" s="5">
        <f t="shared" si="0"/>
        <v>3.7722967040016868E-2</v>
      </c>
      <c r="M35" s="5">
        <f t="shared" si="1"/>
        <v>2.6624160424511351E-2</v>
      </c>
      <c r="O35" s="1">
        <f ca="1">C35-Summary!B$5</f>
        <v>-8.2375394227706045E-5</v>
      </c>
      <c r="P35" s="1">
        <f ca="1">D35-Summary!C$5</f>
        <v>3.7698574009070722E-2</v>
      </c>
      <c r="Q35" s="1">
        <f ca="1">E35-Summary!D$5</f>
        <v>0.64749138212423907</v>
      </c>
      <c r="R35" s="1">
        <f ca="1">F35-Summary!E$5</f>
        <v>0.59462405603576285</v>
      </c>
      <c r="S35" s="1">
        <f ca="1">G35-Summary!F$5</f>
        <v>1.4165225977902935</v>
      </c>
      <c r="T35" s="1">
        <f t="shared" ca="1" si="2"/>
        <v>2.6613464598361274E-2</v>
      </c>
      <c r="U35" s="1">
        <f t="shared" ca="1" si="3"/>
        <v>0.45709922533837027</v>
      </c>
      <c r="V35" s="1">
        <f t="shared" ca="1" si="4"/>
        <v>0.41977731732860984</v>
      </c>
      <c r="X35" s="5">
        <f t="shared" ca="1" si="5"/>
        <v>3.7717703117583191E-2</v>
      </c>
      <c r="Y35" s="5">
        <f t="shared" ca="1" si="6"/>
        <v>2.6626968871813959E-2</v>
      </c>
    </row>
    <row r="36" spans="1:25" x14ac:dyDescent="0.25">
      <c r="A36">
        <v>19</v>
      </c>
      <c r="B36">
        <v>1755246869.2709999</v>
      </c>
      <c r="C36" s="1">
        <v>-8.4556360103275305E-5</v>
      </c>
      <c r="D36" s="1">
        <v>3.8315259667447497E-2</v>
      </c>
      <c r="E36" s="1">
        <v>0.65579363561547499</v>
      </c>
      <c r="F36" s="1">
        <v>0.60222898462323005</v>
      </c>
      <c r="G36" s="1">
        <v>1.43525905230877</v>
      </c>
      <c r="H36" s="1">
        <v>2.6695710161739099E-2</v>
      </c>
      <c r="I36" s="1">
        <v>0.45691656468604502</v>
      </c>
      <c r="J36" s="1">
        <v>0.419596019028395</v>
      </c>
      <c r="L36" s="5">
        <f t="shared" si="0"/>
        <v>3.8334895237061455E-2</v>
      </c>
      <c r="M36" s="5">
        <f t="shared" si="1"/>
        <v>2.6709391015786045E-2</v>
      </c>
      <c r="O36" s="1">
        <f ca="1">C36-Summary!B$5</f>
        <v>-9.8276419752447948E-5</v>
      </c>
      <c r="P36" s="1">
        <f ca="1">D36-Summary!C$5</f>
        <v>3.8306809690339519E-2</v>
      </c>
      <c r="Q36" s="1">
        <f ca="1">E36-Summary!D$5</f>
        <v>0.65566565700166701</v>
      </c>
      <c r="R36" s="1">
        <f ca="1">F36-Summary!E$5</f>
        <v>0.60206559460895792</v>
      </c>
      <c r="S36" s="1">
        <f ca="1">G36-Summary!F$5</f>
        <v>1.4349119183013437</v>
      </c>
      <c r="T36" s="1">
        <f t="shared" ca="1" si="2"/>
        <v>2.6696279542849796E-2</v>
      </c>
      <c r="U36" s="1">
        <f t="shared" ca="1" si="3"/>
        <v>0.45693791280084112</v>
      </c>
      <c r="V36" s="1">
        <f t="shared" ca="1" si="4"/>
        <v>0.41958366010485604</v>
      </c>
      <c r="X36" s="5">
        <f t="shared" ca="1" si="5"/>
        <v>3.8329631314627778E-2</v>
      </c>
      <c r="Y36" s="5">
        <f t="shared" ca="1" si="6"/>
        <v>2.6712184090018989E-2</v>
      </c>
    </row>
    <row r="37" spans="1:25" x14ac:dyDescent="0.25">
      <c r="A37">
        <v>20</v>
      </c>
      <c r="B37">
        <v>1755246876.2709999</v>
      </c>
      <c r="C37" s="1">
        <v>-1.81444970775038E-5</v>
      </c>
      <c r="D37" s="1">
        <v>3.8367628982296599E-2</v>
      </c>
      <c r="E37" s="1">
        <v>0.65704993270103895</v>
      </c>
      <c r="F37" s="1">
        <v>0.60305410610089305</v>
      </c>
      <c r="G37" s="1">
        <v>1.43768582177691</v>
      </c>
      <c r="H37" s="1">
        <v>2.6687074742711099E-2</v>
      </c>
      <c r="I37" s="1">
        <v>0.45701913641253999</v>
      </c>
      <c r="J37" s="1">
        <v>0.41946167720812899</v>
      </c>
      <c r="L37" s="5">
        <f t="shared" si="0"/>
        <v>3.837184247416215E-2</v>
      </c>
      <c r="M37" s="5">
        <f t="shared" si="1"/>
        <v>2.6690005488637574E-2</v>
      </c>
      <c r="O37" s="1">
        <f ca="1">C37-Summary!B$5</f>
        <v>-3.1864556726676443E-5</v>
      </c>
      <c r="P37" s="1">
        <f ca="1">D37-Summary!C$5</f>
        <v>3.8359179005188621E-2</v>
      </c>
      <c r="Q37" s="1">
        <f ca="1">E37-Summary!D$5</f>
        <v>0.65692195408723097</v>
      </c>
      <c r="R37" s="1">
        <f ca="1">F37-Summary!E$5</f>
        <v>0.60289071608662093</v>
      </c>
      <c r="S37" s="1">
        <f ca="1">G37-Summary!F$5</f>
        <v>1.4373386877694836</v>
      </c>
      <c r="T37" s="1">
        <f t="shared" ca="1" si="2"/>
        <v>2.6687641076937715E-2</v>
      </c>
      <c r="U37" s="1">
        <f t="shared" ca="1" si="3"/>
        <v>0.45704047325593611</v>
      </c>
      <c r="V37" s="1">
        <f t="shared" ca="1" si="4"/>
        <v>0.41944930670599945</v>
      </c>
      <c r="X37" s="5">
        <f t="shared" ca="1" si="5"/>
        <v>3.8366578551728474E-2</v>
      </c>
      <c r="Y37" s="5">
        <f ca="1">X37/S37</f>
        <v>2.6692789165278213E-2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-4.3627995204935403E-5</v>
      </c>
      <c r="D40" s="1">
        <v>3.8355875613445299E-2</v>
      </c>
      <c r="E40" s="1">
        <v>0.65758484682657703</v>
      </c>
      <c r="F40" s="1">
        <v>0.60394355675932299</v>
      </c>
      <c r="G40" s="1">
        <v>1.4387406195678401</v>
      </c>
      <c r="H40" s="1">
        <v>2.6659793772596401E-2</v>
      </c>
      <c r="I40" s="1">
        <v>0.45705626618078299</v>
      </c>
      <c r="J40" s="1">
        <v>0.41977288665665602</v>
      </c>
      <c r="L40" s="5">
        <f>AVERAGE(L18:L37)</f>
        <v>3.8366006850597913E-2</v>
      </c>
      <c r="M40" s="5">
        <f t="shared" ref="M40:Y40" si="7">AVERAGE(M18:M37)</f>
        <v>2.6666786511252573E-2</v>
      </c>
      <c r="N40" s="5"/>
      <c r="O40" s="5">
        <f t="shared" ca="1" si="7"/>
        <v>-5.7348054854107985E-5</v>
      </c>
      <c r="P40" s="5">
        <f t="shared" ca="1" si="7"/>
        <v>3.8347425636337369E-2</v>
      </c>
      <c r="Q40" s="5">
        <f t="shared" ca="1" si="7"/>
        <v>0.6574568682127685</v>
      </c>
      <c r="R40" s="5">
        <f t="shared" ca="1" si="7"/>
        <v>0.60378016674505119</v>
      </c>
      <c r="S40" s="5">
        <f t="shared" ca="1" si="7"/>
        <v>1.4383934855604177</v>
      </c>
      <c r="T40" s="5">
        <f t="shared" ca="1" si="7"/>
        <v>2.6660353273278065E-2</v>
      </c>
      <c r="U40" s="5">
        <f t="shared" ca="1" si="7"/>
        <v>0.45707759852950691</v>
      </c>
      <c r="V40" s="5">
        <f t="shared" ca="1" si="7"/>
        <v>0.41976059925282688</v>
      </c>
      <c r="W40" s="5"/>
      <c r="X40" s="5">
        <f t="shared" ca="1" si="7"/>
        <v>3.8360742928164229E-2</v>
      </c>
      <c r="Y40" s="5">
        <f t="shared" ca="1" si="7"/>
        <v>2.6669562914358062E-2</v>
      </c>
    </row>
    <row r="41" spans="1:25" x14ac:dyDescent="0.25">
      <c r="A41" t="s">
        <v>38</v>
      </c>
      <c r="B41" t="s">
        <v>42</v>
      </c>
      <c r="C41" s="1">
        <v>-57.683627453463799</v>
      </c>
      <c r="D41" s="1">
        <v>0.196345223774679</v>
      </c>
      <c r="E41" s="1">
        <v>0.224393465909447</v>
      </c>
      <c r="F41" s="1">
        <v>0.22360555808978899</v>
      </c>
      <c r="G41" s="1">
        <v>0.22623560953581601</v>
      </c>
      <c r="H41" s="1">
        <v>7.1544485327645305E-2</v>
      </c>
      <c r="I41" s="1">
        <v>6.9850356603771702E-3</v>
      </c>
      <c r="J41" s="1">
        <v>1.0222771249390999E-2</v>
      </c>
      <c r="L41">
        <f>STDEV(L18:L37)/SQRT(COUNT(L18:L37))/L40</f>
        <v>1.9990223244220839E-3</v>
      </c>
      <c r="M41">
        <f t="shared" ref="M41:Y41" si="8">STDEV(M18:M37)/SQRT(COUNT(M18:M37))/M40</f>
        <v>6.7680858076359248E-4</v>
      </c>
      <c r="O41">
        <f t="shared" ca="1" si="8"/>
        <v>-0.43883284766069564</v>
      </c>
      <c r="P41">
        <f t="shared" ca="1" si="8"/>
        <v>1.9638848906872162E-3</v>
      </c>
      <c r="Q41">
        <f t="shared" ca="1" si="8"/>
        <v>2.2443714567933382E-3</v>
      </c>
      <c r="R41">
        <f t="shared" ca="1" si="8"/>
        <v>2.2366606838367369E-3</v>
      </c>
      <c r="S41">
        <f t="shared" ca="1" si="8"/>
        <v>2.2629020799900148E-3</v>
      </c>
      <c r="T41">
        <f t="shared" ca="1" si="8"/>
        <v>7.1562972221505302E-4</v>
      </c>
      <c r="U41">
        <f t="shared" ca="1" si="8"/>
        <v>6.9895608191779281E-5</v>
      </c>
      <c r="V41">
        <f t="shared" ca="1" si="8"/>
        <v>1.0223657386106953E-4</v>
      </c>
      <c r="X41">
        <f t="shared" ca="1" si="8"/>
        <v>1.9992966334592844E-3</v>
      </c>
      <c r="Y41">
        <f t="shared" ca="1" si="8"/>
        <v>6.7702682332099944E-4</v>
      </c>
    </row>
    <row r="42" spans="1:25" x14ac:dyDescent="0.25">
      <c r="A42" t="s">
        <v>38</v>
      </c>
      <c r="B42" t="s">
        <v>41</v>
      </c>
      <c r="C42" s="1">
        <v>2.5166210219430001E-5</v>
      </c>
      <c r="D42" s="1">
        <v>7.5309929803956993E-5</v>
      </c>
      <c r="E42" s="1">
        <v>1.4755774290894799E-3</v>
      </c>
      <c r="F42" s="1">
        <v>1.3504513606390101E-3</v>
      </c>
      <c r="G42" s="1">
        <v>3.2549436103186998E-3</v>
      </c>
      <c r="H42" s="1">
        <v>1.9073612244015799E-5</v>
      </c>
      <c r="I42" s="1">
        <v>3.1925543180716101E-5</v>
      </c>
      <c r="J42" s="1">
        <v>4.2912421969875401E-5</v>
      </c>
    </row>
    <row r="43" spans="1:25" x14ac:dyDescent="0.25">
      <c r="A43" t="s">
        <v>38</v>
      </c>
      <c r="B43" t="s">
        <v>40</v>
      </c>
      <c r="C43" s="1">
        <v>-257.96902434943598</v>
      </c>
      <c r="D43" s="1">
        <v>0.87808253483518195</v>
      </c>
      <c r="E43" s="1">
        <v>1.00351808696061</v>
      </c>
      <c r="F43" s="1">
        <v>0.99999445607109505</v>
      </c>
      <c r="G43" s="1">
        <v>1.01175640370637</v>
      </c>
      <c r="H43" s="1">
        <v>0.31995666521570199</v>
      </c>
      <c r="I43" s="1">
        <v>3.1238029123726901E-2</v>
      </c>
      <c r="J43" s="1">
        <v>4.5717622864137497E-2</v>
      </c>
    </row>
    <row r="44" spans="1:25" x14ac:dyDescent="0.25">
      <c r="A44" t="s">
        <v>38</v>
      </c>
      <c r="B44" t="s">
        <v>39</v>
      </c>
      <c r="C44" s="1">
        <v>1.1254671357339E-4</v>
      </c>
      <c r="D44" s="1">
        <v>3.3679624484476999E-4</v>
      </c>
      <c r="E44" s="1">
        <v>6.5989828750169397E-3</v>
      </c>
      <c r="F44" s="1">
        <v>6.0394020853918196E-3</v>
      </c>
      <c r="G44" s="1">
        <v>1.45565503512024E-2</v>
      </c>
      <c r="H44" s="1">
        <v>8.5299787108183303E-5</v>
      </c>
      <c r="I44" s="1">
        <v>1.4277536954137199E-4</v>
      </c>
      <c r="J44" s="1">
        <v>1.9191018520759299E-4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38A0-6433-4A45-9151-6784BEE07E0B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0.99075424671546752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1.0219550612378965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1.009147655191422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1.0050888884669249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1755249961.2720001</v>
      </c>
      <c r="C18" s="1">
        <v>1.9389299487513501E-5</v>
      </c>
      <c r="D18" s="1">
        <v>4.0424281435760802E-2</v>
      </c>
      <c r="E18" s="1">
        <v>0.69144612036075204</v>
      </c>
      <c r="F18" s="1">
        <v>0.63543473457553101</v>
      </c>
      <c r="G18" s="1">
        <v>1.51216121083084</v>
      </c>
      <c r="H18" s="1">
        <v>2.67327855960213E-2</v>
      </c>
      <c r="I18" s="1">
        <v>0.45725688200985198</v>
      </c>
      <c r="J18" s="1">
        <v>0.42021626399634898</v>
      </c>
      <c r="L18" s="5">
        <f>D18-1/$R$1*$N$7/$N$6*C18</f>
        <v>4.0419778838426054E-2</v>
      </c>
      <c r="M18" s="5">
        <f>L18/G18</f>
        <v>2.6729808005204591E-2</v>
      </c>
      <c r="O18" s="1">
        <f ca="1">C18-Summary!B$5</f>
        <v>5.669239838340856E-6</v>
      </c>
      <c r="P18" s="1">
        <f ca="1">D18-Summary!C$5</f>
        <v>4.0415831458652823E-2</v>
      </c>
      <c r="Q18" s="1">
        <f ca="1">E18-Summary!D$5</f>
        <v>0.69131814174694406</v>
      </c>
      <c r="R18" s="1">
        <f ca="1">F18-Summary!E$5</f>
        <v>0.63527134456125889</v>
      </c>
      <c r="S18" s="1">
        <f ca="1">G18-Summary!F$5</f>
        <v>1.5118140768234136</v>
      </c>
      <c r="T18" s="1">
        <f ca="1">P18/S18</f>
        <v>2.6733334527201631E-2</v>
      </c>
      <c r="U18" s="1">
        <f ca="1">Q18/S18</f>
        <v>0.4572772223417344</v>
      </c>
      <c r="V18" s="1">
        <f ca="1">R18/S18</f>
        <v>0.42020467615705454</v>
      </c>
      <c r="X18" s="5">
        <f ca="1">P18-1/$R$1*$N$7/$N$6*O18</f>
        <v>4.0414514943623359E-2</v>
      </c>
      <c r="Y18" s="5">
        <f ca="1">X18/S18</f>
        <v>2.6732463709123109E-2</v>
      </c>
    </row>
    <row r="19" spans="1:25" x14ac:dyDescent="0.25">
      <c r="A19">
        <v>2</v>
      </c>
      <c r="B19">
        <v>1755249968.2690001</v>
      </c>
      <c r="C19" s="1">
        <v>-1.1479705810142301E-5</v>
      </c>
      <c r="D19" s="1">
        <v>4.0308836515983097E-2</v>
      </c>
      <c r="E19" s="1">
        <v>0.69261200366977105</v>
      </c>
      <c r="F19" s="1">
        <v>0.63608805556590597</v>
      </c>
      <c r="G19" s="1">
        <v>1.51485847551727</v>
      </c>
      <c r="H19" s="1">
        <v>2.66089784408533E-2</v>
      </c>
      <c r="I19" s="1">
        <v>0.45721235010634498</v>
      </c>
      <c r="J19" s="1">
        <v>0.41989932778948302</v>
      </c>
      <c r="L19" s="5">
        <f t="shared" ref="L19:L37" si="0">D19-1/$R$1*$N$7/$N$6*C19</f>
        <v>4.0311502341678226E-2</v>
      </c>
      <c r="M19" s="5">
        <f t="shared" ref="M19:M37" si="1">L19/G19</f>
        <v>2.6610738226165508E-2</v>
      </c>
      <c r="O19" s="1">
        <f ca="1">C19-Summary!B$5</f>
        <v>-2.5199765459314945E-5</v>
      </c>
      <c r="P19" s="1">
        <f ca="1">D19-Summary!C$5</f>
        <v>4.0300386538875119E-2</v>
      </c>
      <c r="Q19" s="1">
        <f ca="1">E19-Summary!D$5</f>
        <v>0.69248402505596307</v>
      </c>
      <c r="R19" s="1">
        <f ca="1">F19-Summary!E$5</f>
        <v>0.63592466555163385</v>
      </c>
      <c r="S19" s="1">
        <f ca="1">G19-Summary!F$5</f>
        <v>1.5145113415098437</v>
      </c>
      <c r="T19" s="1">
        <f t="shared" ref="T19:T37" ca="1" si="2">P19/S19</f>
        <v>2.6609498017161719E-2</v>
      </c>
      <c r="U19" s="1">
        <f t="shared" ref="U19:U37" ca="1" si="3">Q19/S19</f>
        <v>0.45723264400622665</v>
      </c>
      <c r="V19" s="1">
        <f t="shared" ref="V19:V37" ca="1" si="4">R19/S19</f>
        <v>0.41988768794406589</v>
      </c>
      <c r="X19" s="5">
        <f t="shared" ref="X19:X37" ca="1" si="5">P19-1/$R$1*$N$7/$N$6*O19</f>
        <v>4.0306238446875531E-2</v>
      </c>
      <c r="Y19" s="5">
        <f t="shared" ref="Y19:Y36" ca="1" si="6">X19/S19</f>
        <v>2.6613361908992716E-2</v>
      </c>
    </row>
    <row r="20" spans="1:25" x14ac:dyDescent="0.25">
      <c r="A20">
        <v>3</v>
      </c>
      <c r="B20">
        <v>1755249974.2739999</v>
      </c>
      <c r="C20" s="1">
        <v>9.4227254922907305E-5</v>
      </c>
      <c r="D20" s="1">
        <v>4.0645667536209198E-2</v>
      </c>
      <c r="E20" s="1">
        <v>0.69220363788293104</v>
      </c>
      <c r="F20" s="1">
        <v>0.63547439560983798</v>
      </c>
      <c r="G20" s="1">
        <v>1.51492529207027</v>
      </c>
      <c r="H20" s="1">
        <v>2.6830146508850902E-2</v>
      </c>
      <c r="I20" s="1">
        <v>0.45692262285552998</v>
      </c>
      <c r="J20" s="1">
        <v>0.419475731863587</v>
      </c>
      <c r="L20" s="5">
        <f t="shared" si="0"/>
        <v>4.0623786014024776E-2</v>
      </c>
      <c r="M20" s="5">
        <f t="shared" si="1"/>
        <v>2.6815702547621362E-2</v>
      </c>
      <c r="O20" s="1">
        <f ca="1">C20-Summary!B$5</f>
        <v>8.0507195273734662E-5</v>
      </c>
      <c r="P20" s="1">
        <f ca="1">D20-Summary!C$5</f>
        <v>4.063721755910122E-2</v>
      </c>
      <c r="Q20" s="1">
        <f ca="1">E20-Summary!D$5</f>
        <v>0.69207565926912307</v>
      </c>
      <c r="R20" s="1">
        <f ca="1">F20-Summary!E$5</f>
        <v>0.63531100559556586</v>
      </c>
      <c r="S20" s="1">
        <f ca="1">G20-Summary!F$5</f>
        <v>1.5145781580628437</v>
      </c>
      <c r="T20" s="1">
        <f t="shared" ca="1" si="2"/>
        <v>2.6830716752892114E-2</v>
      </c>
      <c r="U20" s="1">
        <f t="shared" ca="1" si="3"/>
        <v>0.45694284945604446</v>
      </c>
      <c r="V20" s="1">
        <f t="shared" ca="1" si="4"/>
        <v>0.41946399544552604</v>
      </c>
      <c r="X20" s="5">
        <f t="shared" ca="1" si="5"/>
        <v>4.0618522119222081E-2</v>
      </c>
      <c r="Y20" s="5">
        <f t="shared" ca="1" si="6"/>
        <v>2.6818373091536896E-2</v>
      </c>
    </row>
    <row r="21" spans="1:25" x14ac:dyDescent="0.25">
      <c r="A21">
        <v>4</v>
      </c>
      <c r="B21">
        <v>1755249980.2709999</v>
      </c>
      <c r="C21" s="1">
        <v>1.3819719720390699E-4</v>
      </c>
      <c r="D21" s="1">
        <v>4.0843238623819202E-2</v>
      </c>
      <c r="E21" s="1">
        <v>0.69910095639644099</v>
      </c>
      <c r="F21" s="1">
        <v>0.64232276741652605</v>
      </c>
      <c r="G21" s="1">
        <v>1.52998281071608</v>
      </c>
      <c r="H21" s="1">
        <v>2.6695227121344599E-2</v>
      </c>
      <c r="I21" s="1">
        <v>0.45693386324336299</v>
      </c>
      <c r="J21" s="1">
        <v>0.41982351887724501</v>
      </c>
      <c r="L21" s="5">
        <f t="shared" si="0"/>
        <v>4.0811146369418752E-2</v>
      </c>
      <c r="M21" s="5">
        <f t="shared" si="1"/>
        <v>2.6674251556014446E-2</v>
      </c>
      <c r="O21" s="1">
        <f ca="1">C21-Summary!B$5</f>
        <v>1.2447713755473435E-4</v>
      </c>
      <c r="P21" s="1">
        <f ca="1">D21-Summary!C$5</f>
        <v>4.0834788646711223E-2</v>
      </c>
      <c r="Q21" s="1">
        <f ca="1">E21-Summary!D$5</f>
        <v>0.69897297778263301</v>
      </c>
      <c r="R21" s="1">
        <f ca="1">F21-Summary!E$5</f>
        <v>0.64215937740225393</v>
      </c>
      <c r="S21" s="1">
        <f ca="1">G21-Summary!F$5</f>
        <v>1.5296356767086536</v>
      </c>
      <c r="T21" s="1">
        <f t="shared" ca="1" si="2"/>
        <v>2.669576113351136E-2</v>
      </c>
      <c r="U21" s="1">
        <f t="shared" ca="1" si="3"/>
        <v>0.45695389328694697</v>
      </c>
      <c r="V21" s="1">
        <f t="shared" ca="1" si="4"/>
        <v>0.41981197691727518</v>
      </c>
      <c r="X21" s="5">
        <f t="shared" ca="1" si="5"/>
        <v>4.080588247461605E-2</v>
      </c>
      <c r="Y21" s="5">
        <f t="shared" ca="1" si="6"/>
        <v>2.6676863710722837E-2</v>
      </c>
    </row>
    <row r="22" spans="1:25" x14ac:dyDescent="0.25">
      <c r="A22">
        <v>5</v>
      </c>
      <c r="B22">
        <v>1755249986.27</v>
      </c>
      <c r="C22" s="1">
        <v>9.3291745494375296E-5</v>
      </c>
      <c r="D22" s="1">
        <v>4.0637078371412498E-2</v>
      </c>
      <c r="E22" s="1">
        <v>0.69587440174669901</v>
      </c>
      <c r="F22" s="1">
        <v>0.639147010045371</v>
      </c>
      <c r="G22" s="1">
        <v>1.5221833096112101</v>
      </c>
      <c r="H22" s="1">
        <v>2.6696573346209999E-2</v>
      </c>
      <c r="I22" s="1">
        <v>0.45715545384900602</v>
      </c>
      <c r="J22" s="1">
        <v>0.41988833145767201</v>
      </c>
      <c r="L22" s="5">
        <f t="shared" si="0"/>
        <v>4.0615414093913074E-2</v>
      </c>
      <c r="M22" s="5">
        <f t="shared" si="1"/>
        <v>2.6682340975271172E-2</v>
      </c>
      <c r="O22" s="1">
        <f ca="1">C22-Summary!B$5</f>
        <v>7.9571685845202653E-5</v>
      </c>
      <c r="P22" s="1">
        <f ca="1">D22-Summary!C$5</f>
        <v>4.062862839430452E-2</v>
      </c>
      <c r="Q22" s="1">
        <f ca="1">E22-Summary!D$5</f>
        <v>0.69574642313289103</v>
      </c>
      <c r="R22" s="1">
        <f ca="1">F22-Summary!E$5</f>
        <v>0.63898362003109888</v>
      </c>
      <c r="S22" s="1">
        <f ca="1">G22-Summary!F$5</f>
        <v>1.5218361756037837</v>
      </c>
      <c r="T22" s="1">
        <f t="shared" ca="1" si="2"/>
        <v>2.6697110402297566E-2</v>
      </c>
      <c r="U22" s="1">
        <f t="shared" ca="1" si="3"/>
        <v>0.45717563709303721</v>
      </c>
      <c r="V22" s="1">
        <f t="shared" ca="1" si="4"/>
        <v>0.41987674512835399</v>
      </c>
      <c r="X22" s="5">
        <f t="shared" ca="1" si="5"/>
        <v>4.0610150199110379E-2</v>
      </c>
      <c r="Y22" s="5">
        <f t="shared" ca="1" si="6"/>
        <v>2.6684968362641549E-2</v>
      </c>
    </row>
    <row r="23" spans="1:25" x14ac:dyDescent="0.25">
      <c r="A23">
        <v>6</v>
      </c>
      <c r="B23">
        <v>1755249992.273</v>
      </c>
      <c r="C23" s="1">
        <v>1.0171136223778E-4</v>
      </c>
      <c r="D23" s="1">
        <v>4.0660937344080203E-2</v>
      </c>
      <c r="E23" s="1">
        <v>0.69546376492077999</v>
      </c>
      <c r="F23" s="1">
        <v>0.63809468746673104</v>
      </c>
      <c r="G23" s="1">
        <v>1.5210296671716199</v>
      </c>
      <c r="H23" s="1">
        <v>2.6732507735821899E-2</v>
      </c>
      <c r="I23" s="1">
        <v>0.45723221573580602</v>
      </c>
      <c r="J23" s="1">
        <v>0.419514951771634</v>
      </c>
      <c r="L23" s="5">
        <f t="shared" si="0"/>
        <v>4.0637317857011045E-2</v>
      </c>
      <c r="M23" s="5">
        <f t="shared" si="1"/>
        <v>2.6716979118873347E-2</v>
      </c>
      <c r="O23" s="1">
        <f ca="1">C23-Summary!B$5</f>
        <v>8.799130258860736E-5</v>
      </c>
      <c r="P23" s="1">
        <f ca="1">D23-Summary!C$5</f>
        <v>4.0652487366972224E-2</v>
      </c>
      <c r="Q23" s="1">
        <f ca="1">E23-Summary!D$5</f>
        <v>0.69533578630697201</v>
      </c>
      <c r="R23" s="1">
        <f ca="1">F23-Summary!E$5</f>
        <v>0.63793129745245891</v>
      </c>
      <c r="S23" s="1">
        <f ca="1">G23-Summary!F$5</f>
        <v>1.5206825331641936</v>
      </c>
      <c r="T23" s="1">
        <f t="shared" ca="1" si="2"/>
        <v>2.6733053402266459E-2</v>
      </c>
      <c r="U23" s="1">
        <f t="shared" ca="1" si="3"/>
        <v>0.45725243181437536</v>
      </c>
      <c r="V23" s="1">
        <f t="shared" ca="1" si="4"/>
        <v>0.41950327141922866</v>
      </c>
      <c r="X23" s="5">
        <f t="shared" ca="1" si="5"/>
        <v>4.0632053962208349E-2</v>
      </c>
      <c r="Y23" s="5">
        <f t="shared" ca="1" si="6"/>
        <v>2.6719616406497622E-2</v>
      </c>
    </row>
    <row r="24" spans="1:25" x14ac:dyDescent="0.25">
      <c r="A24">
        <v>7</v>
      </c>
      <c r="B24">
        <v>1755249998.2739999</v>
      </c>
      <c r="C24" s="1">
        <v>6.2420431248090896E-5</v>
      </c>
      <c r="D24" s="1">
        <v>4.0384208139955101E-2</v>
      </c>
      <c r="E24" s="1">
        <v>0.69369688537516605</v>
      </c>
      <c r="F24" s="1">
        <v>0.63686080893000896</v>
      </c>
      <c r="G24" s="1">
        <v>1.51811874368097</v>
      </c>
      <c r="H24" s="1">
        <v>2.6601481806380702E-2</v>
      </c>
      <c r="I24" s="1">
        <v>0.45694507643925197</v>
      </c>
      <c r="J24" s="1">
        <v>0.41950658443608602</v>
      </c>
      <c r="L24" s="5">
        <f t="shared" si="0"/>
        <v>4.0369712821671302E-2</v>
      </c>
      <c r="M24" s="5">
        <f t="shared" si="1"/>
        <v>2.6591933595251707E-2</v>
      </c>
      <c r="O24" s="1">
        <f ca="1">C24-Summary!B$5</f>
        <v>4.8700371598918253E-5</v>
      </c>
      <c r="P24" s="1">
        <f ca="1">D24-Summary!C$5</f>
        <v>4.0375758162847122E-2</v>
      </c>
      <c r="Q24" s="1">
        <f ca="1">E24-Summary!D$5</f>
        <v>0.69356890676135807</v>
      </c>
      <c r="R24" s="1">
        <f ca="1">F24-Summary!E$5</f>
        <v>0.63669741891573683</v>
      </c>
      <c r="S24" s="1">
        <f ca="1">G24-Summary!F$5</f>
        <v>1.5177716096735436</v>
      </c>
      <c r="T24" s="1">
        <f t="shared" ca="1" si="2"/>
        <v>2.6601998552029521E-2</v>
      </c>
      <c r="U24" s="1">
        <f t="shared" ca="1" si="3"/>
        <v>0.45696526561762302</v>
      </c>
      <c r="V24" s="1">
        <f t="shared" ca="1" si="4"/>
        <v>0.41949487976829636</v>
      </c>
      <c r="X24" s="5">
        <f t="shared" ca="1" si="5"/>
        <v>4.03644489268686E-2</v>
      </c>
      <c r="Y24" s="5">
        <f t="shared" ca="1" si="6"/>
        <v>2.6594547341381988E-2</v>
      </c>
    </row>
    <row r="25" spans="1:25" x14ac:dyDescent="0.25">
      <c r="A25">
        <v>8</v>
      </c>
      <c r="B25">
        <v>1755250004.2690001</v>
      </c>
      <c r="C25" s="1">
        <v>9.2356236951613802E-5</v>
      </c>
      <c r="D25" s="1">
        <v>4.0216299355842103E-2</v>
      </c>
      <c r="E25" s="1">
        <v>0.69177108421495104</v>
      </c>
      <c r="F25" s="1">
        <v>0.63493181155267597</v>
      </c>
      <c r="G25" s="1">
        <v>1.51343922442928</v>
      </c>
      <c r="H25" s="1">
        <v>2.65727877979424E-2</v>
      </c>
      <c r="I25" s="1">
        <v>0.45708547330390098</v>
      </c>
      <c r="J25" s="1">
        <v>0.4195291104551</v>
      </c>
      <c r="L25" s="5">
        <f t="shared" si="0"/>
        <v>4.0194852322821988E-2</v>
      </c>
      <c r="M25" s="5">
        <f t="shared" si="1"/>
        <v>2.6558616741269886E-2</v>
      </c>
      <c r="O25" s="1">
        <f ca="1">C25-Summary!B$5</f>
        <v>7.8636177302441159E-5</v>
      </c>
      <c r="P25" s="1">
        <f ca="1">D25-Summary!C$5</f>
        <v>4.0207849378734124E-2</v>
      </c>
      <c r="Q25" s="1">
        <f ca="1">E25-Summary!D$5</f>
        <v>0.69164310560114306</v>
      </c>
      <c r="R25" s="1">
        <f ca="1">F25-Summary!E$5</f>
        <v>0.63476842153840385</v>
      </c>
      <c r="S25" s="1">
        <f ca="1">G25-Summary!F$5</f>
        <v>1.5130920904218537</v>
      </c>
      <c r="T25" s="1">
        <f t="shared" ca="1" si="2"/>
        <v>2.6573299558736097E-2</v>
      </c>
      <c r="U25" s="1">
        <f t="shared" ca="1" si="3"/>
        <v>0.45710575713095647</v>
      </c>
      <c r="V25" s="1">
        <f t="shared" ca="1" si="4"/>
        <v>0.41951737475636985</v>
      </c>
      <c r="X25" s="5">
        <f t="shared" ca="1" si="5"/>
        <v>4.0189588428019292E-2</v>
      </c>
      <c r="Y25" s="5">
        <f t="shared" ca="1" si="6"/>
        <v>2.6561230927335255E-2</v>
      </c>
    </row>
    <row r="26" spans="1:25" x14ac:dyDescent="0.25">
      <c r="A26">
        <v>9</v>
      </c>
      <c r="B26">
        <v>1755250010.27</v>
      </c>
      <c r="C26" s="1">
        <v>-6.4796625235134399E-5</v>
      </c>
      <c r="D26" s="1">
        <v>4.0430006322986101E-2</v>
      </c>
      <c r="E26" s="1">
        <v>0.69002410381455603</v>
      </c>
      <c r="F26" s="1">
        <v>0.63348716583966203</v>
      </c>
      <c r="G26" s="1">
        <v>1.50983781177161</v>
      </c>
      <c r="H26" s="1">
        <v>2.6777714803384301E-2</v>
      </c>
      <c r="I26" s="1">
        <v>0.45701869328924499</v>
      </c>
      <c r="J26" s="1">
        <v>0.41957299048984698</v>
      </c>
      <c r="L26" s="5">
        <f t="shared" si="0"/>
        <v>4.044505344277876E-2</v>
      </c>
      <c r="M26" s="5">
        <f t="shared" si="1"/>
        <v>2.6787680853827229E-2</v>
      </c>
      <c r="O26" s="1">
        <f ca="1">C26-Summary!B$5</f>
        <v>-7.8516684884307042E-5</v>
      </c>
      <c r="P26" s="1">
        <f ca="1">D26-Summary!C$5</f>
        <v>4.0421556345878122E-2</v>
      </c>
      <c r="Q26" s="1">
        <f ca="1">E26-Summary!D$5</f>
        <v>0.68989612520074806</v>
      </c>
      <c r="R26" s="1">
        <f ca="1">F26-Summary!E$5</f>
        <v>0.6333237758253899</v>
      </c>
      <c r="S26" s="1">
        <f ca="1">G26-Summary!F$5</f>
        <v>1.5094906777641837</v>
      </c>
      <c r="T26" s="1">
        <f t="shared" ca="1" si="2"/>
        <v>2.6778274911740049E-2</v>
      </c>
      <c r="U26" s="1">
        <f t="shared" ca="1" si="3"/>
        <v>0.45703901015314868</v>
      </c>
      <c r="V26" s="1">
        <f t="shared" ca="1" si="4"/>
        <v>0.41956123688253033</v>
      </c>
      <c r="X26" s="5">
        <f t="shared" ca="1" si="5"/>
        <v>4.0439789547976057E-2</v>
      </c>
      <c r="Y26" s="5">
        <f t="shared" ca="1" si="6"/>
        <v>2.6790353954271762E-2</v>
      </c>
    </row>
    <row r="27" spans="1:25" x14ac:dyDescent="0.25">
      <c r="A27">
        <v>10</v>
      </c>
      <c r="B27">
        <v>1755250016.27</v>
      </c>
      <c r="C27" s="1">
        <v>1.4006830198094099E-4</v>
      </c>
      <c r="D27" s="1">
        <v>4.0287847957929002E-2</v>
      </c>
      <c r="E27" s="1">
        <v>0.69021303311656801</v>
      </c>
      <c r="F27" s="1">
        <v>0.633769742362425</v>
      </c>
      <c r="G27" s="1">
        <v>1.5091794036578201</v>
      </c>
      <c r="H27" s="1">
        <v>2.66952012863962E-2</v>
      </c>
      <c r="I27" s="1">
        <v>0.45734326312941198</v>
      </c>
      <c r="J27" s="1">
        <v>0.41994327568104101</v>
      </c>
      <c r="L27" s="5">
        <f t="shared" si="0"/>
        <v>4.0255321194206155E-2</v>
      </c>
      <c r="M27" s="5">
        <f t="shared" si="1"/>
        <v>2.6673648670687358E-2</v>
      </c>
      <c r="O27" s="1">
        <f ca="1">C27-Summary!B$5</f>
        <v>1.2634824233176834E-4</v>
      </c>
      <c r="P27" s="1">
        <f ca="1">D27-Summary!C$5</f>
        <v>4.0279397980821023E-2</v>
      </c>
      <c r="Q27" s="1">
        <f ca="1">E27-Summary!D$5</f>
        <v>0.69008505450276003</v>
      </c>
      <c r="R27" s="1">
        <f ca="1">F27-Summary!E$5</f>
        <v>0.63360635234815288</v>
      </c>
      <c r="S27" s="1">
        <f ca="1">G27-Summary!F$5</f>
        <v>1.5088322696503937</v>
      </c>
      <c r="T27" s="1">
        <f t="shared" ca="1" si="2"/>
        <v>2.6695742655447063E-2</v>
      </c>
      <c r="U27" s="1">
        <f t="shared" ca="1" si="3"/>
        <v>0.45736366353210173</v>
      </c>
      <c r="V27" s="1">
        <f t="shared" ca="1" si="4"/>
        <v>0.41993160213557973</v>
      </c>
      <c r="X27" s="5">
        <f t="shared" ca="1" si="5"/>
        <v>4.0250057299403452E-2</v>
      </c>
      <c r="Y27" s="5">
        <f t="shared" ca="1" si="6"/>
        <v>2.6676296702435754E-2</v>
      </c>
    </row>
    <row r="28" spans="1:25" x14ac:dyDescent="0.25">
      <c r="A28">
        <v>11</v>
      </c>
      <c r="B28">
        <v>1755250023.2720001</v>
      </c>
      <c r="C28" s="1">
        <v>2.9444665122542999E-4</v>
      </c>
      <c r="D28" s="1">
        <v>4.0246826135183399E-2</v>
      </c>
      <c r="E28" s="1">
        <v>0.68873957291670596</v>
      </c>
      <c r="F28" s="1">
        <v>0.63255148985005205</v>
      </c>
      <c r="G28" s="1">
        <v>1.50719559610092</v>
      </c>
      <c r="H28" s="1">
        <v>2.6703120841980298E-2</v>
      </c>
      <c r="I28" s="1">
        <v>0.45696761236461902</v>
      </c>
      <c r="J28" s="1">
        <v>0.41968772433149798</v>
      </c>
      <c r="L28" s="5">
        <f t="shared" si="0"/>
        <v>4.0178449518076288E-2</v>
      </c>
      <c r="M28" s="5">
        <f t="shared" si="1"/>
        <v>2.6657754057945102E-2</v>
      </c>
      <c r="O28" s="1">
        <f ca="1">C28-Summary!B$5</f>
        <v>2.8072659157625735E-4</v>
      </c>
      <c r="P28" s="1">
        <f ca="1">D28-Summary!C$5</f>
        <v>4.023837615807542E-2</v>
      </c>
      <c r="Q28" s="1">
        <f ca="1">E28-Summary!D$5</f>
        <v>0.68861159430289798</v>
      </c>
      <c r="R28" s="1">
        <f ca="1">F28-Summary!E$5</f>
        <v>0.63238809983577993</v>
      </c>
      <c r="S28" s="1">
        <f ca="1">G28-Summary!F$5</f>
        <v>1.5068484620934937</v>
      </c>
      <c r="T28" s="1">
        <f t="shared" ca="1" si="2"/>
        <v>2.670366474819337E-2</v>
      </c>
      <c r="U28" s="1">
        <f t="shared" ca="1" si="3"/>
        <v>0.45698795308600348</v>
      </c>
      <c r="V28" s="1">
        <f t="shared" ca="1" si="4"/>
        <v>0.41967597654590361</v>
      </c>
      <c r="X28" s="5">
        <f t="shared" ca="1" si="5"/>
        <v>4.0173185623273593E-2</v>
      </c>
      <c r="Y28" s="5">
        <f t="shared" ca="1" si="6"/>
        <v>2.6660401914244389E-2</v>
      </c>
    </row>
    <row r="29" spans="1:25" x14ac:dyDescent="0.25">
      <c r="A29">
        <v>12</v>
      </c>
      <c r="B29">
        <v>1755250029.2690001</v>
      </c>
      <c r="C29" s="1">
        <v>9.8904815351676502E-5</v>
      </c>
      <c r="D29" s="1">
        <v>4.04824859783081E-2</v>
      </c>
      <c r="E29" s="1">
        <v>0.69526490758200199</v>
      </c>
      <c r="F29" s="1">
        <v>0.63887608344926305</v>
      </c>
      <c r="G29" s="1">
        <v>1.52161477790246</v>
      </c>
      <c r="H29" s="1">
        <v>2.6604950586844901E-2</v>
      </c>
      <c r="I29" s="1">
        <v>0.456925706610459</v>
      </c>
      <c r="J29" s="1">
        <v>0.419867165282101</v>
      </c>
      <c r="L29" s="5">
        <f t="shared" si="0"/>
        <v>4.045951822961337E-2</v>
      </c>
      <c r="M29" s="5">
        <f t="shared" si="1"/>
        <v>2.6589856261376915E-2</v>
      </c>
      <c r="O29" s="1">
        <f ca="1">C29-Summary!B$5</f>
        <v>8.5184755702503859E-5</v>
      </c>
      <c r="P29" s="1">
        <f ca="1">D29-Summary!C$5</f>
        <v>4.0474036001200121E-2</v>
      </c>
      <c r="Q29" s="1">
        <f ca="1">E29-Summary!D$5</f>
        <v>0.69513692896819401</v>
      </c>
      <c r="R29" s="1">
        <f ca="1">F29-Summary!E$5</f>
        <v>0.63871269343499093</v>
      </c>
      <c r="S29" s="1">
        <f ca="1">G29-Summary!F$5</f>
        <v>1.5212676438950337</v>
      </c>
      <c r="T29" s="1">
        <f t="shared" ca="1" si="2"/>
        <v>2.6605466936489186E-2</v>
      </c>
      <c r="U29" s="1">
        <f t="shared" ca="1" si="3"/>
        <v>0.45694584497200935</v>
      </c>
      <c r="V29" s="1">
        <f t="shared" ca="1" si="4"/>
        <v>0.41985556979285993</v>
      </c>
      <c r="X29" s="5">
        <f t="shared" ca="1" si="5"/>
        <v>4.0454254334810667E-2</v>
      </c>
      <c r="Y29" s="5">
        <f t="shared" ca="1" si="6"/>
        <v>2.6592463526820386E-2</v>
      </c>
    </row>
    <row r="30" spans="1:25" x14ac:dyDescent="0.25">
      <c r="A30">
        <v>13</v>
      </c>
      <c r="B30">
        <v>1755250035.273</v>
      </c>
      <c r="C30" s="1">
        <v>3.3281107336250099E-4</v>
      </c>
      <c r="D30" s="1">
        <v>4.0301204262242298E-2</v>
      </c>
      <c r="E30" s="1">
        <v>0.69179283656013901</v>
      </c>
      <c r="F30" s="1">
        <v>0.635324433651836</v>
      </c>
      <c r="G30" s="1">
        <v>1.5144425996284301</v>
      </c>
      <c r="H30" s="1">
        <v>2.66112457957337E-2</v>
      </c>
      <c r="I30" s="1">
        <v>0.45679700024937703</v>
      </c>
      <c r="J30" s="1">
        <v>0.41951040852106902</v>
      </c>
      <c r="L30" s="5">
        <f t="shared" si="0"/>
        <v>4.0223918630914499E-2</v>
      </c>
      <c r="M30" s="5">
        <f t="shared" si="1"/>
        <v>2.6560213401804384E-2</v>
      </c>
      <c r="O30" s="1">
        <f ca="1">C30-Summary!B$5</f>
        <v>3.1909101371332835E-4</v>
      </c>
      <c r="P30" s="1">
        <f ca="1">D30-Summary!C$5</f>
        <v>4.0292754285134319E-2</v>
      </c>
      <c r="Q30" s="1">
        <f ca="1">E30-Summary!D$5</f>
        <v>0.69166485794633104</v>
      </c>
      <c r="R30" s="1">
        <f ca="1">F30-Summary!E$5</f>
        <v>0.63516104363756387</v>
      </c>
      <c r="S30" s="1">
        <f ca="1">G30-Summary!F$5</f>
        <v>1.5140954656210037</v>
      </c>
      <c r="T30" s="1">
        <f t="shared" ca="1" si="2"/>
        <v>2.6611766034586409E-2</v>
      </c>
      <c r="U30" s="1">
        <f t="shared" ca="1" si="3"/>
        <v>0.45681720449684182</v>
      </c>
      <c r="V30" s="1">
        <f t="shared" ca="1" si="4"/>
        <v>0.41949867631170379</v>
      </c>
      <c r="X30" s="5">
        <f t="shared" ca="1" si="5"/>
        <v>4.0218654736111796E-2</v>
      </c>
      <c r="Y30" s="5">
        <f t="shared" ca="1" si="6"/>
        <v>2.6562826221539593E-2</v>
      </c>
    </row>
    <row r="31" spans="1:25" x14ac:dyDescent="0.25">
      <c r="A31">
        <v>14</v>
      </c>
      <c r="B31">
        <v>1755250041.2709999</v>
      </c>
      <c r="C31" s="1">
        <v>-9.9404313681629105E-5</v>
      </c>
      <c r="D31" s="1">
        <v>4.0333641741701801E-2</v>
      </c>
      <c r="E31" s="1">
        <v>0.69254286722701897</v>
      </c>
      <c r="F31" s="1">
        <v>0.63617981938623003</v>
      </c>
      <c r="G31" s="1">
        <v>1.5151808888432301</v>
      </c>
      <c r="H31" s="1">
        <v>2.6619687483317299E-2</v>
      </c>
      <c r="I31" s="1">
        <v>0.457069431330896</v>
      </c>
      <c r="J31" s="1">
        <v>0.41987054091734299</v>
      </c>
      <c r="L31" s="5">
        <f t="shared" si="0"/>
        <v>4.0356725484264729E-2</v>
      </c>
      <c r="M31" s="5">
        <f t="shared" si="1"/>
        <v>2.6634922458053972E-2</v>
      </c>
      <c r="O31" s="1">
        <f ca="1">C31-Summary!B$5</f>
        <v>-1.1312437333080175E-4</v>
      </c>
      <c r="P31" s="1">
        <f ca="1">D31-Summary!C$5</f>
        <v>4.0325191764593822E-2</v>
      </c>
      <c r="Q31" s="1">
        <f ca="1">E31-Summary!D$5</f>
        <v>0.69241488861321099</v>
      </c>
      <c r="R31" s="1">
        <f ca="1">F31-Summary!E$5</f>
        <v>0.6360164293719579</v>
      </c>
      <c r="S31" s="1">
        <f ca="1">G31-Summary!F$5</f>
        <v>1.5148337548358037</v>
      </c>
      <c r="T31" s="1">
        <f t="shared" ca="1" si="2"/>
        <v>2.6620209403087115E-2</v>
      </c>
      <c r="U31" s="1">
        <f t="shared" ca="1" si="3"/>
        <v>0.45708968816070739</v>
      </c>
      <c r="V31" s="1">
        <f t="shared" ca="1" si="4"/>
        <v>0.41985889695262113</v>
      </c>
      <c r="X31" s="5">
        <f t="shared" ca="1" si="5"/>
        <v>4.0351461589462026E-2</v>
      </c>
      <c r="Y31" s="5">
        <f t="shared" ca="1" si="6"/>
        <v>2.6637551124437289E-2</v>
      </c>
    </row>
    <row r="32" spans="1:25" x14ac:dyDescent="0.25">
      <c r="A32">
        <v>15</v>
      </c>
      <c r="B32">
        <v>1755250047.2709999</v>
      </c>
      <c r="C32" s="1">
        <v>-6.57319841053634E-5</v>
      </c>
      <c r="D32" s="1">
        <v>4.0428098023614203E-2</v>
      </c>
      <c r="E32" s="1">
        <v>0.69599376649049005</v>
      </c>
      <c r="F32" s="1">
        <v>0.63911345187353497</v>
      </c>
      <c r="G32" s="1">
        <v>1.5230507161507301</v>
      </c>
      <c r="H32" s="1">
        <v>2.6544157456417201E-2</v>
      </c>
      <c r="I32" s="1">
        <v>0.45697346720633197</v>
      </c>
      <c r="J32" s="1">
        <v>0.41962716349248602</v>
      </c>
      <c r="L32" s="5">
        <f t="shared" si="0"/>
        <v>4.0443362353129099E-2</v>
      </c>
      <c r="M32" s="5">
        <f t="shared" si="1"/>
        <v>2.6554179663395128E-2</v>
      </c>
      <c r="O32" s="1">
        <f ca="1">C32-Summary!B$5</f>
        <v>-7.9452043754536043E-5</v>
      </c>
      <c r="P32" s="1">
        <f ca="1">D32-Summary!C$5</f>
        <v>4.0419648046506225E-2</v>
      </c>
      <c r="Q32" s="1">
        <f ca="1">E32-Summary!D$5</f>
        <v>0.69586578787668207</v>
      </c>
      <c r="R32" s="1">
        <f ca="1">F32-Summary!E$5</f>
        <v>0.63895006185926284</v>
      </c>
      <c r="S32" s="1">
        <f ca="1">G32-Summary!F$5</f>
        <v>1.5227035821433037</v>
      </c>
      <c r="T32" s="1">
        <f t="shared" ca="1" si="2"/>
        <v>2.6544659459993493E-2</v>
      </c>
      <c r="U32" s="1">
        <f t="shared" ca="1" si="3"/>
        <v>0.4569935974651127</v>
      </c>
      <c r="V32" s="1">
        <f t="shared" ca="1" si="4"/>
        <v>0.41961552422428755</v>
      </c>
      <c r="X32" s="5">
        <f t="shared" ca="1" si="5"/>
        <v>4.0438098458326403E-2</v>
      </c>
      <c r="Y32" s="5">
        <f t="shared" ca="1" si="6"/>
        <v>2.6556776336867326E-2</v>
      </c>
    </row>
    <row r="33" spans="1:25" x14ac:dyDescent="0.25">
      <c r="A33">
        <v>16</v>
      </c>
      <c r="B33">
        <v>1755250053.2709999</v>
      </c>
      <c r="C33" s="1">
        <v>-1.8962955793473399E-5</v>
      </c>
      <c r="D33" s="1">
        <v>4.0224884918630202E-2</v>
      </c>
      <c r="E33" s="1">
        <v>0.690374993597206</v>
      </c>
      <c r="F33" s="1">
        <v>0.63402623036572203</v>
      </c>
      <c r="G33" s="1">
        <v>1.5107458045070601</v>
      </c>
      <c r="H33" s="1">
        <v>2.6625845856149799E-2</v>
      </c>
      <c r="I33" s="1">
        <v>0.45697627723842299</v>
      </c>
      <c r="J33" s="1">
        <v>0.41967763767683902</v>
      </c>
      <c r="L33" s="5">
        <f t="shared" si="0"/>
        <v>4.0229288510119914E-2</v>
      </c>
      <c r="M33" s="5">
        <f t="shared" si="1"/>
        <v>2.6628760702232294E-2</v>
      </c>
      <c r="O33" s="1">
        <f ca="1">C33-Summary!B$5</f>
        <v>-3.2683015442646042E-5</v>
      </c>
      <c r="P33" s="1">
        <f ca="1">D33-Summary!C$5</f>
        <v>4.0216434941522224E-2</v>
      </c>
      <c r="Q33" s="1">
        <f ca="1">E33-Summary!D$5</f>
        <v>0.69024701498339802</v>
      </c>
      <c r="R33" s="1">
        <f ca="1">F33-Summary!E$5</f>
        <v>0.63386284035144991</v>
      </c>
      <c r="S33" s="1">
        <f ca="1">G33-Summary!F$5</f>
        <v>1.5103986704996337</v>
      </c>
      <c r="T33" s="1">
        <f t="shared" ca="1" si="2"/>
        <v>2.6626370723842593E-2</v>
      </c>
      <c r="U33" s="1">
        <f t="shared" ca="1" si="3"/>
        <v>0.45699657214016687</v>
      </c>
      <c r="V33" s="1">
        <f t="shared" ca="1" si="4"/>
        <v>0.41966591518633334</v>
      </c>
      <c r="X33" s="5">
        <f t="shared" ca="1" si="5"/>
        <v>4.0224024615317211E-2</v>
      </c>
      <c r="Y33" s="5">
        <f t="shared" ca="1" si="6"/>
        <v>2.6631395671191414E-2</v>
      </c>
    </row>
    <row r="34" spans="1:25" x14ac:dyDescent="0.25">
      <c r="A34">
        <v>17</v>
      </c>
      <c r="B34">
        <v>1755250059.276</v>
      </c>
      <c r="C34" s="1">
        <v>-3.4864673820256899E-5</v>
      </c>
      <c r="D34" s="1">
        <v>4.0437639556774999E-2</v>
      </c>
      <c r="E34" s="1">
        <v>0.69443515465417605</v>
      </c>
      <c r="F34" s="1">
        <v>0.63731748140093003</v>
      </c>
      <c r="G34" s="1">
        <v>1.51963222458196</v>
      </c>
      <c r="H34" s="1">
        <v>2.6610148760104799E-2</v>
      </c>
      <c r="I34" s="1">
        <v>0.45697580205316302</v>
      </c>
      <c r="J34" s="1">
        <v>0.41938929110051598</v>
      </c>
      <c r="L34" s="5">
        <f t="shared" si="0"/>
        <v>4.0445735856877073E-2</v>
      </c>
      <c r="M34" s="5">
        <f t="shared" si="1"/>
        <v>2.661547656243168E-2</v>
      </c>
      <c r="O34" s="1">
        <f ca="1">C34-Summary!B$5</f>
        <v>-4.8584733469429542E-5</v>
      </c>
      <c r="P34" s="1">
        <f ca="1">D34-Summary!C$5</f>
        <v>4.042918957966702E-2</v>
      </c>
      <c r="Q34" s="1">
        <f ca="1">E34-Summary!D$5</f>
        <v>0.69430717604036807</v>
      </c>
      <c r="R34" s="1">
        <f ca="1">F34-Summary!E$5</f>
        <v>0.63715409138665791</v>
      </c>
      <c r="S34" s="1">
        <f ca="1">G34-Summary!F$5</f>
        <v>1.5192850905745336</v>
      </c>
      <c r="T34" s="1">
        <f t="shared" ca="1" si="2"/>
        <v>2.6610666971251785E-2</v>
      </c>
      <c r="U34" s="1">
        <f t="shared" ca="1" si="3"/>
        <v>0.45699597813982923</v>
      </c>
      <c r="V34" s="1">
        <f t="shared" ca="1" si="4"/>
        <v>0.4193775712928976</v>
      </c>
      <c r="X34" s="5">
        <f t="shared" ca="1" si="5"/>
        <v>4.0440471962074377E-2</v>
      </c>
      <c r="Y34" s="5">
        <f t="shared" ca="1" si="6"/>
        <v>2.6618093084018475E-2</v>
      </c>
    </row>
    <row r="35" spans="1:25" x14ac:dyDescent="0.25">
      <c r="A35">
        <v>18</v>
      </c>
      <c r="B35">
        <v>1755250065.2720001</v>
      </c>
      <c r="C35" s="1">
        <v>-1.33505236195312E-5</v>
      </c>
      <c r="D35" s="1">
        <v>4.0337457984717398E-2</v>
      </c>
      <c r="E35" s="1">
        <v>0.69369560400872199</v>
      </c>
      <c r="F35" s="1">
        <v>0.63729638160500302</v>
      </c>
      <c r="G35" s="1">
        <v>1.51831789957742</v>
      </c>
      <c r="H35" s="1">
        <v>2.65672017671293E-2</v>
      </c>
      <c r="I35" s="1">
        <v>0.45688429557590698</v>
      </c>
      <c r="J35" s="1">
        <v>0.41973843671498201</v>
      </c>
      <c r="L35" s="5">
        <f t="shared" si="0"/>
        <v>4.0340558253095092E-2</v>
      </c>
      <c r="M35" s="5">
        <f t="shared" si="1"/>
        <v>2.6569243677047293E-2</v>
      </c>
      <c r="O35" s="1">
        <f ca="1">C35-Summary!B$5</f>
        <v>-2.7070583268703847E-5</v>
      </c>
      <c r="P35" s="1">
        <f ca="1">D35-Summary!C$5</f>
        <v>4.032900800760942E-2</v>
      </c>
      <c r="Q35" s="1">
        <f ca="1">E35-Summary!D$5</f>
        <v>0.69356762539491401</v>
      </c>
      <c r="R35" s="1">
        <f ca="1">F35-Summary!E$5</f>
        <v>0.63713299159073089</v>
      </c>
      <c r="S35" s="1">
        <f ca="1">G35-Summary!F$5</f>
        <v>1.5179707655699937</v>
      </c>
      <c r="T35" s="1">
        <f t="shared" ca="1" si="2"/>
        <v>2.6567710605721707E-2</v>
      </c>
      <c r="U35" s="1">
        <f t="shared" ca="1" si="3"/>
        <v>0.456904468205935</v>
      </c>
      <c r="V35" s="1">
        <f t="shared" ca="1" si="4"/>
        <v>0.41972678660348856</v>
      </c>
      <c r="X35" s="5">
        <f t="shared" ca="1" si="5"/>
        <v>4.0335294358292396E-2</v>
      </c>
      <c r="Y35" s="5">
        <f t="shared" ca="1" si="6"/>
        <v>2.6571851891460246E-2</v>
      </c>
    </row>
    <row r="36" spans="1:25" x14ac:dyDescent="0.25">
      <c r="A36">
        <v>19</v>
      </c>
      <c r="B36">
        <v>1755250072.2739999</v>
      </c>
      <c r="C36" s="1">
        <v>1.0638895809669801E-4</v>
      </c>
      <c r="D36" s="1">
        <v>4.0360355747703899E-2</v>
      </c>
      <c r="E36" s="1">
        <v>0.69124785411189604</v>
      </c>
      <c r="F36" s="1">
        <v>0.63474117628901205</v>
      </c>
      <c r="G36" s="1">
        <v>1.5119560812299</v>
      </c>
      <c r="H36" s="1">
        <v>2.66941323552684E-2</v>
      </c>
      <c r="I36" s="1">
        <v>0.45718778653253</v>
      </c>
      <c r="J36" s="1">
        <v>0.41981455954241798</v>
      </c>
      <c r="L36" s="5">
        <f t="shared" si="0"/>
        <v>4.033565002589682E-2</v>
      </c>
      <c r="M36" s="5">
        <f t="shared" si="1"/>
        <v>2.6677792117536778E-2</v>
      </c>
      <c r="O36" s="1">
        <f ca="1">C36-Summary!B$5</f>
        <v>9.2668898447525363E-5</v>
      </c>
      <c r="P36" s="1">
        <f ca="1">D36-Summary!C$5</f>
        <v>4.0351905770595921E-2</v>
      </c>
      <c r="Q36" s="1">
        <f ca="1">E36-Summary!D$5</f>
        <v>0.69111987549808807</v>
      </c>
      <c r="R36" s="1">
        <f ca="1">F36-Summary!E$5</f>
        <v>0.63457778627473993</v>
      </c>
      <c r="S36" s="1">
        <f ca="1">G36-Summary!F$5</f>
        <v>1.5116089472224736</v>
      </c>
      <c r="T36" s="1">
        <f t="shared" ca="1" si="2"/>
        <v>2.6694672484402184E-2</v>
      </c>
      <c r="U36" s="1">
        <f t="shared" ca="1" si="3"/>
        <v>0.45720811375719606</v>
      </c>
      <c r="V36" s="1">
        <f t="shared" ca="1" si="4"/>
        <v>0.41980287788105086</v>
      </c>
      <c r="X36" s="5">
        <f t="shared" ca="1" si="5"/>
        <v>4.0330386131094118E-2</v>
      </c>
      <c r="Y36" s="5">
        <f t="shared" ca="1" si="6"/>
        <v>2.6680436236633642E-2</v>
      </c>
    </row>
    <row r="37" spans="1:25" x14ac:dyDescent="0.25">
      <c r="A37">
        <v>20</v>
      </c>
      <c r="B37">
        <v>1755250078.27</v>
      </c>
      <c r="C37" s="1">
        <v>1.83104689804567E-4</v>
      </c>
      <c r="D37" s="1">
        <v>4.0072263650055701E-2</v>
      </c>
      <c r="E37" s="1">
        <v>0.68769358529975</v>
      </c>
      <c r="F37" s="1">
        <v>0.63172710795932396</v>
      </c>
      <c r="G37" s="1">
        <v>1.50419324082566</v>
      </c>
      <c r="H37" s="1">
        <v>2.6640369443529498E-2</v>
      </c>
      <c r="I37" s="1">
        <v>0.457184334189847</v>
      </c>
      <c r="J37" s="1">
        <v>0.41997736116176398</v>
      </c>
      <c r="L37" s="5">
        <f t="shared" si="0"/>
        <v>4.0029742944816989E-2</v>
      </c>
      <c r="M37" s="5">
        <f t="shared" si="1"/>
        <v>2.661210133004217E-2</v>
      </c>
      <c r="O37" s="1">
        <f ca="1">C37-Summary!B$5</f>
        <v>1.6938463015539435E-4</v>
      </c>
      <c r="P37" s="1">
        <f ca="1">D37-Summary!C$5</f>
        <v>4.0063813672947722E-2</v>
      </c>
      <c r="Q37" s="1">
        <f ca="1">E37-Summary!D$5</f>
        <v>0.68756560668594202</v>
      </c>
      <c r="R37" s="1">
        <f ca="1">F37-Summary!E$5</f>
        <v>0.63156371794505184</v>
      </c>
      <c r="S37" s="1">
        <f ca="1">G37-Summary!F$5</f>
        <v>1.5038461068182336</v>
      </c>
      <c r="T37" s="1">
        <f t="shared" ca="1" si="2"/>
        <v>2.664089995066905E-2</v>
      </c>
      <c r="U37" s="1">
        <f t="shared" ca="1" si="3"/>
        <v>0.45720476554656297</v>
      </c>
      <c r="V37" s="1">
        <f t="shared" ca="1" si="4"/>
        <v>0.41996565677939246</v>
      </c>
      <c r="X37" s="5">
        <f t="shared" ca="1" si="5"/>
        <v>4.0024479050014286E-2</v>
      </c>
      <c r="Y37" s="5">
        <f ca="1">X37/S37</f>
        <v>2.661474393460125E-2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7.2436361765123699E-5</v>
      </c>
      <c r="D40" s="1">
        <v>4.0403162980145499E-2</v>
      </c>
      <c r="E40" s="1">
        <v>0.69270935669733602</v>
      </c>
      <c r="F40" s="1">
        <v>0.63613824175977896</v>
      </c>
      <c r="G40" s="1">
        <v>1.5156022889402401</v>
      </c>
      <c r="H40" s="1">
        <v>2.6658213239483999E-2</v>
      </c>
      <c r="I40" s="1">
        <v>0.45705238036566298</v>
      </c>
      <c r="J40" s="1">
        <v>0.41972651877795297</v>
      </c>
      <c r="L40" s="5">
        <f>AVERAGE(L18:L37)</f>
        <v>4.0386341755137695E-2</v>
      </c>
      <c r="M40" s="5">
        <f t="shared" ref="M40:Y40" si="7">AVERAGE(M18:M37)</f>
        <v>2.6647100026102617E-2</v>
      </c>
      <c r="N40" s="5"/>
      <c r="O40" s="5">
        <f t="shared" ca="1" si="7"/>
        <v>5.8716302115950887E-5</v>
      </c>
      <c r="P40" s="5">
        <f t="shared" ca="1" si="7"/>
        <v>4.0394713003037493E-2</v>
      </c>
      <c r="Q40" s="5">
        <f t="shared" ca="1" si="7"/>
        <v>0.69258137808352827</v>
      </c>
      <c r="R40" s="5">
        <f t="shared" ca="1" si="7"/>
        <v>0.63597485174550683</v>
      </c>
      <c r="S40" s="5">
        <f t="shared" ca="1" si="7"/>
        <v>1.5152551549328106</v>
      </c>
      <c r="T40" s="5">
        <f t="shared" ca="1" si="7"/>
        <v>2.6658743861576028E-2</v>
      </c>
      <c r="U40" s="5">
        <f t="shared" ca="1" si="7"/>
        <v>0.45707262802012794</v>
      </c>
      <c r="V40" s="5">
        <f t="shared" ca="1" si="7"/>
        <v>0.419714844906241</v>
      </c>
      <c r="W40" s="5"/>
      <c r="X40" s="5">
        <f t="shared" ca="1" si="7"/>
        <v>4.0381077860334992E-2</v>
      </c>
      <c r="Y40" s="5">
        <f t="shared" ca="1" si="7"/>
        <v>2.6649730802837678E-2</v>
      </c>
    </row>
    <row r="41" spans="1:25" x14ac:dyDescent="0.25">
      <c r="A41" t="s">
        <v>38</v>
      </c>
      <c r="B41" t="s">
        <v>42</v>
      </c>
      <c r="C41" s="1">
        <v>35.188147605680399</v>
      </c>
      <c r="D41" s="1">
        <v>0.100575435181826</v>
      </c>
      <c r="E41" s="1">
        <v>8.9559664116723198E-2</v>
      </c>
      <c r="F41" s="1">
        <v>9.0217681335818603E-2</v>
      </c>
      <c r="G41" s="1">
        <v>9.16002169752545E-2</v>
      </c>
      <c r="H41" s="1">
        <v>6.2909078347849007E-2</v>
      </c>
      <c r="I41" s="1">
        <v>7.18888237631386E-3</v>
      </c>
      <c r="J41" s="1">
        <v>1.13103699813697E-2</v>
      </c>
      <c r="L41">
        <f>STDEV(L18:L37)/SQRT(COUNT(L18:L37))/L40</f>
        <v>1.0285399965389483E-3</v>
      </c>
      <c r="M41">
        <f t="shared" ref="M41:Y41" si="8">STDEV(M18:M37)/SQRT(COUNT(M18:M37))/M40</f>
        <v>6.2106974566543437E-4</v>
      </c>
      <c r="O41">
        <f t="shared" ca="1" si="8"/>
        <v>0.43410454983628777</v>
      </c>
      <c r="P41">
        <f t="shared" ca="1" si="8"/>
        <v>1.0059647407680643E-3</v>
      </c>
      <c r="Q41">
        <f t="shared" ca="1" si="8"/>
        <v>8.9576213394581433E-4</v>
      </c>
      <c r="R41">
        <f t="shared" ca="1" si="8"/>
        <v>9.0240859403633938E-4</v>
      </c>
      <c r="S41">
        <f t="shared" ca="1" si="8"/>
        <v>9.1621201923073226E-4</v>
      </c>
      <c r="T41">
        <f t="shared" ca="1" si="8"/>
        <v>6.2922590955706288E-4</v>
      </c>
      <c r="U41">
        <f t="shared" ca="1" si="8"/>
        <v>7.1915105089618612E-5</v>
      </c>
      <c r="V41">
        <f t="shared" ca="1" si="8"/>
        <v>1.1312804665468648E-4</v>
      </c>
      <c r="X41">
        <f t="shared" ca="1" si="8"/>
        <v>1.0286740723642899E-3</v>
      </c>
      <c r="Y41">
        <f t="shared" ca="1" si="8"/>
        <v>6.2116404509096417E-4</v>
      </c>
    </row>
    <row r="42" spans="1:25" x14ac:dyDescent="0.25">
      <c r="A42" t="s">
        <v>38</v>
      </c>
      <c r="B42" t="s">
        <v>41</v>
      </c>
      <c r="C42" s="1">
        <v>2.54890138980963E-5</v>
      </c>
      <c r="D42" s="1">
        <v>4.0635656994503898E-5</v>
      </c>
      <c r="E42" s="1">
        <v>6.2038817316324897E-4</v>
      </c>
      <c r="F42" s="1">
        <v>5.7390917180611702E-4</v>
      </c>
      <c r="G42" s="1">
        <v>1.38829498515118E-3</v>
      </c>
      <c r="H42" s="1">
        <v>1.6770436252963699E-5</v>
      </c>
      <c r="I42" s="1">
        <v>3.2856958022630199E-5</v>
      </c>
      <c r="J42" s="1">
        <v>4.7472622183709802E-5</v>
      </c>
    </row>
    <row r="43" spans="1:25" x14ac:dyDescent="0.25">
      <c r="A43" t="s">
        <v>38</v>
      </c>
      <c r="B43" t="s">
        <v>40</v>
      </c>
      <c r="C43" s="1">
        <v>157.36618009719501</v>
      </c>
      <c r="D43" s="1">
        <v>0.44978701986637598</v>
      </c>
      <c r="E43" s="1">
        <v>0.40052299401408298</v>
      </c>
      <c r="F43" s="1">
        <v>0.40346573647860801</v>
      </c>
      <c r="G43" s="1">
        <v>0.40964862382079797</v>
      </c>
      <c r="H43" s="1">
        <v>0.28133795117530103</v>
      </c>
      <c r="I43" s="1">
        <v>3.2149659351376002E-2</v>
      </c>
      <c r="J43" s="1">
        <v>5.0581512258031397E-2</v>
      </c>
    </row>
    <row r="44" spans="1:25" x14ac:dyDescent="0.25">
      <c r="A44" t="s">
        <v>38</v>
      </c>
      <c r="B44" t="s">
        <v>39</v>
      </c>
      <c r="C44" s="1">
        <v>1.1399033551116E-4</v>
      </c>
      <c r="D44" s="1">
        <v>1.8172818270015099E-4</v>
      </c>
      <c r="E44" s="1">
        <v>2.77446025525987E-3</v>
      </c>
      <c r="F44" s="1">
        <v>2.5665998421381601E-3</v>
      </c>
      <c r="G44" s="1">
        <v>6.2086439192402202E-3</v>
      </c>
      <c r="H44" s="1">
        <v>7.4999670947907399E-5</v>
      </c>
      <c r="I44" s="1">
        <v>1.46940783344916E-4</v>
      </c>
      <c r="J44" s="1">
        <v>2.1230402054587901E-4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B4BCA-E8CC-4756-B9E1-C2E2CBAD1768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0.99077534884503571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1.0219138182892258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1.0091265844867916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1.0050300561133112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1755252446.2739999</v>
      </c>
      <c r="C18" s="1">
        <v>9.8709030626478302E-5</v>
      </c>
      <c r="D18" s="1">
        <v>3.98211162503459E-2</v>
      </c>
      <c r="E18" s="1">
        <v>0.680642115472749</v>
      </c>
      <c r="F18" s="1">
        <v>0.62539409516010003</v>
      </c>
      <c r="G18" s="1">
        <v>1.48941693405202</v>
      </c>
      <c r="H18" s="1">
        <v>2.67360437094071E-2</v>
      </c>
      <c r="I18" s="1">
        <v>0.456985616257923</v>
      </c>
      <c r="J18" s="1">
        <v>0.41989189249962999</v>
      </c>
      <c r="L18" s="5">
        <f>D18-1/$R$1*$N$7/$N$6*C18</f>
        <v>3.9798194455136104E-2</v>
      </c>
      <c r="M18" s="5">
        <f>L18/G18</f>
        <v>2.67206539319138E-2</v>
      </c>
      <c r="O18" s="1">
        <f ca="1">C18-Summary!B$5</f>
        <v>8.4988970977305659E-5</v>
      </c>
      <c r="P18" s="1">
        <f ca="1">D18-Summary!C$5</f>
        <v>3.9812666273237922E-2</v>
      </c>
      <c r="Q18" s="1">
        <f ca="1">E18-Summary!D$5</f>
        <v>0.68051413685894102</v>
      </c>
      <c r="R18" s="1">
        <f ca="1">F18-Summary!E$5</f>
        <v>0.6252307051458279</v>
      </c>
      <c r="S18" s="1">
        <f ca="1">G18-Summary!F$5</f>
        <v>1.4890698000445937</v>
      </c>
      <c r="T18" s="1">
        <f ca="1">P18/S18</f>
        <v>2.6736601784580979E-2</v>
      </c>
      <c r="U18" s="1">
        <f ca="1">Q18/S18</f>
        <v>0.45700620403325715</v>
      </c>
      <c r="V18" s="1">
        <f ca="1">R18/S18</f>
        <v>0.41988005204799933</v>
      </c>
      <c r="X18" s="5">
        <f ca="1">P18-1/$R$1*$N$7/$N$6*O18</f>
        <v>3.9792930492474309E-2</v>
      </c>
      <c r="Y18" s="5">
        <f ca="1">X18/S18</f>
        <v>2.6723348019872955E-2</v>
      </c>
    </row>
    <row r="19" spans="1:25" x14ac:dyDescent="0.25">
      <c r="A19">
        <v>2</v>
      </c>
      <c r="B19">
        <v>1755252452.2739999</v>
      </c>
      <c r="C19" s="1">
        <v>-4.1609744598235799E-5</v>
      </c>
      <c r="D19" s="1">
        <v>3.9884054027169102E-2</v>
      </c>
      <c r="E19" s="1">
        <v>0.686322961905516</v>
      </c>
      <c r="F19" s="1">
        <v>0.63035400279713505</v>
      </c>
      <c r="G19" s="1">
        <v>1.50165049877103</v>
      </c>
      <c r="H19" s="1">
        <v>2.65601443610285E-2</v>
      </c>
      <c r="I19" s="1">
        <v>0.45704573898334599</v>
      </c>
      <c r="J19" s="1">
        <v>0.419774110762141</v>
      </c>
      <c r="L19" s="5">
        <f t="shared" ref="L19:L37" si="0">D19-1/$R$1*$N$7/$N$6*C19</f>
        <v>3.9893716466748941E-2</v>
      </c>
      <c r="M19" s="5">
        <f t="shared" ref="M19:M37" si="1">L19/G19</f>
        <v>2.6566578907274676E-2</v>
      </c>
      <c r="O19" s="1">
        <f ca="1">C19-Summary!B$5</f>
        <v>-5.5329804247408442E-5</v>
      </c>
      <c r="P19" s="1">
        <f ca="1">D19-Summary!C$5</f>
        <v>3.9875604050061124E-2</v>
      </c>
      <c r="Q19" s="1">
        <f ca="1">E19-Summary!D$5</f>
        <v>0.68619498329170803</v>
      </c>
      <c r="R19" s="1">
        <f ca="1">F19-Summary!E$5</f>
        <v>0.63019061278286292</v>
      </c>
      <c r="S19" s="1">
        <f ca="1">G19-Summary!F$5</f>
        <v>1.5013033647636036</v>
      </c>
      <c r="T19" s="1">
        <f t="shared" ref="T19:T37" ca="1" si="2">P19/S19</f>
        <v>2.6560657216897644E-2</v>
      </c>
      <c r="U19" s="1">
        <f t="shared" ref="U19:U37" ca="1" si="3">Q19/S19</f>
        <v>0.45706617289821155</v>
      </c>
      <c r="V19" s="1">
        <f t="shared" ref="V19:V37" ca="1" si="4">R19/S19</f>
        <v>0.41976233956026149</v>
      </c>
      <c r="X19" s="5">
        <f t="shared" ref="X19:X37" ca="1" si="5">P19-1/$R$1*$N$7/$N$6*O19</f>
        <v>3.9888452504087145E-2</v>
      </c>
      <c r="Y19" s="5">
        <f t="shared" ref="Y19:Y36" ca="1" si="6">X19/S19</f>
        <v>2.6569215416611027E-2</v>
      </c>
    </row>
    <row r="20" spans="1:25" x14ac:dyDescent="0.25">
      <c r="A20">
        <v>3</v>
      </c>
      <c r="B20">
        <v>1755252459.273</v>
      </c>
      <c r="C20" s="1">
        <v>-1.39821031340224E-4</v>
      </c>
      <c r="D20" s="1">
        <v>3.9867842403958402E-2</v>
      </c>
      <c r="E20" s="1">
        <v>0.68234947269039103</v>
      </c>
      <c r="F20" s="1">
        <v>0.62652396719619696</v>
      </c>
      <c r="G20" s="1">
        <v>1.4926764998829001</v>
      </c>
      <c r="H20" s="1">
        <v>2.67089636683406E-2</v>
      </c>
      <c r="I20" s="1">
        <v>0.45713151693881399</v>
      </c>
      <c r="J20" s="1">
        <v>0.419731915954559</v>
      </c>
      <c r="L20" s="5">
        <f t="shared" si="0"/>
        <v>3.990031105476028E-2</v>
      </c>
      <c r="M20" s="5">
        <f t="shared" si="1"/>
        <v>2.6730715635899974E-2</v>
      </c>
      <c r="O20" s="1">
        <f ca="1">C20-Summary!B$5</f>
        <v>-1.5354109098939664E-4</v>
      </c>
      <c r="P20" s="1">
        <f ca="1">D20-Summary!C$5</f>
        <v>3.9859392426850423E-2</v>
      </c>
      <c r="Q20" s="1">
        <f ca="1">E20-Summary!D$5</f>
        <v>0.68222149407658306</v>
      </c>
      <c r="R20" s="1">
        <f ca="1">F20-Summary!E$5</f>
        <v>0.62636057718192484</v>
      </c>
      <c r="S20" s="1">
        <f ca="1">G20-Summary!F$5</f>
        <v>1.4923293658754737</v>
      </c>
      <c r="T20" s="1">
        <f t="shared" ca="1" si="2"/>
        <v>2.6709514225411592E-2</v>
      </c>
      <c r="U20" s="1">
        <f t="shared" ca="1" si="3"/>
        <v>0.45715209368433113</v>
      </c>
      <c r="V20" s="1">
        <f t="shared" ca="1" si="4"/>
        <v>0.41972006415250762</v>
      </c>
      <c r="X20" s="5">
        <f t="shared" ca="1" si="5"/>
        <v>3.9895047092098485E-2</v>
      </c>
      <c r="Y20" s="5">
        <f t="shared" ca="1" si="6"/>
        <v>2.6733406179871085E-2</v>
      </c>
    </row>
    <row r="21" spans="1:25" x14ac:dyDescent="0.25">
      <c r="A21">
        <v>4</v>
      </c>
      <c r="B21">
        <v>1755252465.27</v>
      </c>
      <c r="C21" s="1">
        <v>-8.0895430831821394E-5</v>
      </c>
      <c r="D21" s="1">
        <v>4.0271303614443102E-2</v>
      </c>
      <c r="E21" s="1">
        <v>0.69292073747368799</v>
      </c>
      <c r="F21" s="1">
        <v>0.636232845247791</v>
      </c>
      <c r="G21" s="1">
        <v>1.51692756398961</v>
      </c>
      <c r="H21" s="1">
        <v>2.65479410951747E-2</v>
      </c>
      <c r="I21" s="1">
        <v>0.45679223841860001</v>
      </c>
      <c r="J21" s="1">
        <v>0.41942203461215999</v>
      </c>
      <c r="L21" s="5">
        <f t="shared" si="0"/>
        <v>4.0290088810561092E-2</v>
      </c>
      <c r="M21" s="5">
        <f t="shared" si="1"/>
        <v>2.6560324808520028E-2</v>
      </c>
      <c r="O21" s="1">
        <f ca="1">C21-Summary!B$5</f>
        <v>-9.4615490480994037E-5</v>
      </c>
      <c r="P21" s="1">
        <f ca="1">D21-Summary!C$5</f>
        <v>4.0262853637335123E-2</v>
      </c>
      <c r="Q21" s="1">
        <f ca="1">E21-Summary!D$5</f>
        <v>0.69279275885988001</v>
      </c>
      <c r="R21" s="1">
        <f ca="1">F21-Summary!E$5</f>
        <v>0.63606945523351888</v>
      </c>
      <c r="S21" s="1">
        <f ca="1">G21-Summary!F$5</f>
        <v>1.5165804299821837</v>
      </c>
      <c r="T21" s="1">
        <f t="shared" ca="1" si="2"/>
        <v>2.6548445991623485E-2</v>
      </c>
      <c r="U21" s="1">
        <f t="shared" ca="1" si="3"/>
        <v>0.45681240847082455</v>
      </c>
      <c r="V21" s="1">
        <f t="shared" ca="1" si="4"/>
        <v>0.41941030139825242</v>
      </c>
      <c r="X21" s="5">
        <f t="shared" ca="1" si="5"/>
        <v>4.0284824847899296E-2</v>
      </c>
      <c r="Y21" s="5">
        <f t="shared" ca="1" si="6"/>
        <v>2.6562933327823932E-2</v>
      </c>
    </row>
    <row r="22" spans="1:25" x14ac:dyDescent="0.25">
      <c r="A22">
        <v>5</v>
      </c>
      <c r="B22">
        <v>1755252471.2690001</v>
      </c>
      <c r="C22" s="1">
        <v>1.49228668283335E-4</v>
      </c>
      <c r="D22" s="1">
        <v>4.0132029157273999E-2</v>
      </c>
      <c r="E22" s="1">
        <v>0.68807219796170505</v>
      </c>
      <c r="F22" s="1">
        <v>0.63182005321019996</v>
      </c>
      <c r="G22" s="1">
        <v>1.50528239578426</v>
      </c>
      <c r="H22" s="1">
        <v>2.6660797515249499E-2</v>
      </c>
      <c r="I22" s="1">
        <v>0.45710505875092799</v>
      </c>
      <c r="J22" s="1">
        <v>0.419735230399088</v>
      </c>
      <c r="L22" s="5">
        <f t="shared" si="0"/>
        <v>4.0097375904657576E-2</v>
      </c>
      <c r="M22" s="5">
        <f t="shared" si="1"/>
        <v>2.6637776417870504E-2</v>
      </c>
      <c r="O22" s="1">
        <f ca="1">C22-Summary!B$5</f>
        <v>1.3550860863416236E-4</v>
      </c>
      <c r="P22" s="1">
        <f ca="1">D22-Summary!C$5</f>
        <v>4.012357918016602E-2</v>
      </c>
      <c r="Q22" s="1">
        <f ca="1">E22-Summary!D$5</f>
        <v>0.68794421934789707</v>
      </c>
      <c r="R22" s="1">
        <f ca="1">F22-Summary!E$5</f>
        <v>0.63165666319592784</v>
      </c>
      <c r="S22" s="1">
        <f ca="1">G22-Summary!F$5</f>
        <v>1.5049352617768337</v>
      </c>
      <c r="T22" s="1">
        <f t="shared" ca="1" si="2"/>
        <v>2.6661332350464875E-2</v>
      </c>
      <c r="U22" s="1">
        <f t="shared" ca="1" si="3"/>
        <v>0.45712545703504959</v>
      </c>
      <c r="V22" s="1">
        <f t="shared" ca="1" si="4"/>
        <v>0.41972347863664849</v>
      </c>
      <c r="X22" s="5">
        <f t="shared" ca="1" si="5"/>
        <v>4.009211194199578E-2</v>
      </c>
      <c r="Y22" s="5">
        <f t="shared" ca="1" si="6"/>
        <v>2.6640422987139114E-2</v>
      </c>
    </row>
    <row r="23" spans="1:25" x14ac:dyDescent="0.25">
      <c r="A23">
        <v>6</v>
      </c>
      <c r="B23">
        <v>1755252477.273</v>
      </c>
      <c r="C23" s="1">
        <v>3.6966314436106497E-5</v>
      </c>
      <c r="D23" s="1">
        <v>4.0246499898546902E-2</v>
      </c>
      <c r="E23" s="1">
        <v>0.69058974693525099</v>
      </c>
      <c r="F23" s="1">
        <v>0.63439832889035996</v>
      </c>
      <c r="G23" s="1">
        <v>1.51140748268295</v>
      </c>
      <c r="H23" s="1">
        <v>2.6628490569005101E-2</v>
      </c>
      <c r="I23" s="1">
        <v>0.45691830617998502</v>
      </c>
      <c r="J23" s="1">
        <v>0.41974010064063899</v>
      </c>
      <c r="L23" s="5">
        <f t="shared" si="0"/>
        <v>4.0237915736755545E-2</v>
      </c>
      <c r="M23" s="5">
        <f t="shared" si="1"/>
        <v>2.6622810987628483E-2</v>
      </c>
      <c r="O23" s="1">
        <f ca="1">C23-Summary!B$5</f>
        <v>2.3246254786933854E-5</v>
      </c>
      <c r="P23" s="1">
        <f ca="1">D23-Summary!C$5</f>
        <v>4.0238049921438923E-2</v>
      </c>
      <c r="Q23" s="1">
        <f ca="1">E23-Summary!D$5</f>
        <v>0.69046176832144301</v>
      </c>
      <c r="R23" s="1">
        <f ca="1">F23-Summary!E$5</f>
        <v>0.63423493887608784</v>
      </c>
      <c r="S23" s="1">
        <f ca="1">G23-Summary!F$5</f>
        <v>1.5110603486755236</v>
      </c>
      <c r="T23" s="1">
        <f t="shared" ca="1" si="2"/>
        <v>2.6629015814430196E-2</v>
      </c>
      <c r="U23" s="1">
        <f t="shared" ca="1" si="3"/>
        <v>0.45693857887717548</v>
      </c>
      <c r="V23" s="1">
        <f t="shared" ca="1" si="4"/>
        <v>0.41972839763283326</v>
      </c>
      <c r="X23" s="5">
        <f t="shared" ca="1" si="5"/>
        <v>4.0232651774093749E-2</v>
      </c>
      <c r="Y23" s="5">
        <f t="shared" ca="1" si="6"/>
        <v>2.6625443391032344E-2</v>
      </c>
    </row>
    <row r="24" spans="1:25" x14ac:dyDescent="0.25">
      <c r="A24">
        <v>7</v>
      </c>
      <c r="B24">
        <v>1755252483.2690001</v>
      </c>
      <c r="C24" s="1">
        <v>-2.0248408371165299E-4</v>
      </c>
      <c r="D24" s="1">
        <v>4.0490747815325898E-2</v>
      </c>
      <c r="E24" s="1">
        <v>0.69365600900860003</v>
      </c>
      <c r="F24" s="1">
        <v>0.63669674423452105</v>
      </c>
      <c r="G24" s="1">
        <v>1.51727210032309</v>
      </c>
      <c r="H24" s="1">
        <v>2.66865434398375E-2</v>
      </c>
      <c r="I24" s="1">
        <v>0.45717311275999101</v>
      </c>
      <c r="J24" s="1">
        <v>0.419632539278181</v>
      </c>
      <c r="L24" s="5">
        <f t="shared" si="0"/>
        <v>4.0537767816136612E-2</v>
      </c>
      <c r="M24" s="5">
        <f t="shared" si="1"/>
        <v>2.6717533267437293E-2</v>
      </c>
      <c r="O24" s="1">
        <f ca="1">C24-Summary!B$5</f>
        <v>-2.1620414336082563E-4</v>
      </c>
      <c r="P24" s="1">
        <f ca="1">D24-Summary!C$5</f>
        <v>4.0482297838217919E-2</v>
      </c>
      <c r="Q24" s="1">
        <f ca="1">E24-Summary!D$5</f>
        <v>0.69352803039479205</v>
      </c>
      <c r="R24" s="1">
        <f ca="1">F24-Summary!E$5</f>
        <v>0.63653335422024893</v>
      </c>
      <c r="S24" s="1">
        <f ca="1">G24-Summary!F$5</f>
        <v>1.5169249663156636</v>
      </c>
      <c r="T24" s="1">
        <f t="shared" ca="1" si="2"/>
        <v>2.6687079939452837E-2</v>
      </c>
      <c r="U24" s="1">
        <f t="shared" ca="1" si="3"/>
        <v>0.45719336539054151</v>
      </c>
      <c r="V24" s="1">
        <f t="shared" ca="1" si="4"/>
        <v>0.41962085690123047</v>
      </c>
      <c r="X24" s="5">
        <f t="shared" ca="1" si="5"/>
        <v>4.0532503853474816E-2</v>
      </c>
      <c r="Y24" s="5">
        <f t="shared" ca="1" si="6"/>
        <v>2.6720177169949899E-2</v>
      </c>
    </row>
    <row r="25" spans="1:25" x14ac:dyDescent="0.25">
      <c r="A25">
        <v>8</v>
      </c>
      <c r="B25">
        <v>1755252489.27</v>
      </c>
      <c r="C25" s="1">
        <v>2.3904773557992099E-4</v>
      </c>
      <c r="D25" s="1">
        <v>4.0284659715512497E-2</v>
      </c>
      <c r="E25" s="1">
        <v>0.691535826449311</v>
      </c>
      <c r="F25" s="1">
        <v>0.635545981727758</v>
      </c>
      <c r="G25" s="1">
        <v>1.51378303114088</v>
      </c>
      <c r="H25" s="1">
        <v>2.66119112757865E-2</v>
      </c>
      <c r="I25" s="1">
        <v>0.45682625067353499</v>
      </c>
      <c r="J25" s="1">
        <v>0.41983954678681301</v>
      </c>
      <c r="L25" s="5">
        <f t="shared" si="0"/>
        <v>4.0229149057515429E-2</v>
      </c>
      <c r="M25" s="5">
        <f t="shared" si="1"/>
        <v>2.6575241121045114E-2</v>
      </c>
      <c r="O25" s="1">
        <f ca="1">C25-Summary!B$5</f>
        <v>2.2532767593074835E-4</v>
      </c>
      <c r="P25" s="1">
        <f ca="1">D25-Summary!C$5</f>
        <v>4.0276209738404518E-2</v>
      </c>
      <c r="Q25" s="1">
        <f ca="1">E25-Summary!D$5</f>
        <v>0.69140784783550302</v>
      </c>
      <c r="R25" s="1">
        <f ca="1">F25-Summary!E$5</f>
        <v>0.63538259171348588</v>
      </c>
      <c r="S25" s="1">
        <f ca="1">G25-Summary!F$5</f>
        <v>1.5134358971334536</v>
      </c>
      <c r="T25" s="1">
        <f t="shared" ca="1" si="2"/>
        <v>2.6612431894003762E-2</v>
      </c>
      <c r="U25" s="1">
        <f t="shared" ca="1" si="3"/>
        <v>0.45684647043530197</v>
      </c>
      <c r="V25" s="1">
        <f t="shared" ca="1" si="4"/>
        <v>0.41982788495828727</v>
      </c>
      <c r="X25" s="5">
        <f t="shared" ca="1" si="5"/>
        <v>4.0223885094853633E-2</v>
      </c>
      <c r="Y25" s="5">
        <f t="shared" ca="1" si="6"/>
        <v>2.6577858481512364E-2</v>
      </c>
    </row>
    <row r="26" spans="1:25" x14ac:dyDescent="0.25">
      <c r="A26">
        <v>9</v>
      </c>
      <c r="B26">
        <v>1755252495.2690001</v>
      </c>
      <c r="C26" s="1">
        <v>7.7192191537273403E-5</v>
      </c>
      <c r="D26" s="1">
        <v>3.9738158851808099E-2</v>
      </c>
      <c r="E26" s="1">
        <v>0.68254371502814803</v>
      </c>
      <c r="F26" s="1">
        <v>0.62656358619197505</v>
      </c>
      <c r="G26" s="1">
        <v>1.49292940811472</v>
      </c>
      <c r="H26" s="1">
        <v>2.6617573902566301E-2</v>
      </c>
      <c r="I26" s="1">
        <v>0.45718418521212401</v>
      </c>
      <c r="J26" s="1">
        <v>0.41968734943951702</v>
      </c>
      <c r="L26" s="5">
        <f t="shared" si="0"/>
        <v>3.9720233606316546E-2</v>
      </c>
      <c r="M26" s="5">
        <f t="shared" si="1"/>
        <v>2.660556714230413E-2</v>
      </c>
      <c r="O26" s="1">
        <f ca="1">C26-Summary!B$5</f>
        <v>6.347213188810076E-5</v>
      </c>
      <c r="P26" s="1">
        <f ca="1">D26-Summary!C$5</f>
        <v>3.972970887470012E-2</v>
      </c>
      <c r="Q26" s="1">
        <f ca="1">E26-Summary!D$5</f>
        <v>0.68241573641434006</v>
      </c>
      <c r="R26" s="1">
        <f ca="1">F26-Summary!E$5</f>
        <v>0.62640019617770293</v>
      </c>
      <c r="S26" s="1">
        <f ca="1">G26-Summary!F$5</f>
        <v>1.4925822741072936</v>
      </c>
      <c r="T26" s="1">
        <f t="shared" ca="1" si="2"/>
        <v>2.6618103111577064E-2</v>
      </c>
      <c r="U26" s="1">
        <f t="shared" ca="1" si="3"/>
        <v>0.45720477072025373</v>
      </c>
      <c r="V26" s="1">
        <f t="shared" ca="1" si="4"/>
        <v>0.41967548928071646</v>
      </c>
      <c r="X26" s="5">
        <f t="shared" ca="1" si="5"/>
        <v>3.971496964365475E-2</v>
      </c>
      <c r="Y26" s="5">
        <f t="shared" ca="1" si="6"/>
        <v>2.6608228124247346E-2</v>
      </c>
    </row>
    <row r="27" spans="1:25" x14ac:dyDescent="0.25">
      <c r="A27">
        <v>10</v>
      </c>
      <c r="B27">
        <v>1755252501.2739999</v>
      </c>
      <c r="C27" s="1">
        <v>1.9413718138180201E-4</v>
      </c>
      <c r="D27" s="1">
        <v>4.0383882033981397E-2</v>
      </c>
      <c r="E27" s="1">
        <v>0.69121859789277496</v>
      </c>
      <c r="F27" s="1">
        <v>0.63482687543233196</v>
      </c>
      <c r="G27" s="1">
        <v>1.5119427013814299</v>
      </c>
      <c r="H27" s="1">
        <v>2.6709928886248999E-2</v>
      </c>
      <c r="I27" s="1">
        <v>0.457172482304534</v>
      </c>
      <c r="J27" s="1">
        <v>0.41987495614238701</v>
      </c>
      <c r="L27" s="5">
        <f t="shared" si="0"/>
        <v>4.0338800315662435E-2</v>
      </c>
      <c r="M27" s="5">
        <f t="shared" si="1"/>
        <v>2.6680111805034497E-2</v>
      </c>
      <c r="O27" s="1">
        <f ca="1">C27-Summary!B$5</f>
        <v>1.8041712173262937E-4</v>
      </c>
      <c r="P27" s="1">
        <f ca="1">D27-Summary!C$5</f>
        <v>4.0375432056873418E-2</v>
      </c>
      <c r="Q27" s="1">
        <f ca="1">E27-Summary!D$5</f>
        <v>0.69109061927896698</v>
      </c>
      <c r="R27" s="1">
        <f ca="1">F27-Summary!E$5</f>
        <v>0.63466348541805984</v>
      </c>
      <c r="S27" s="1">
        <f ca="1">G27-Summary!F$5</f>
        <v>1.5115955673740036</v>
      </c>
      <c r="T27" s="1">
        <f t="shared" ca="1" si="2"/>
        <v>2.6710472647796277E-2</v>
      </c>
      <c r="U27" s="1">
        <f t="shared" ca="1" si="3"/>
        <v>0.45719280619455221</v>
      </c>
      <c r="V27" s="1">
        <f t="shared" ca="1" si="4"/>
        <v>0.41986328824754315</v>
      </c>
      <c r="X27" s="5">
        <f t="shared" ca="1" si="5"/>
        <v>4.0333536353000639E-2</v>
      </c>
      <c r="Y27" s="5">
        <f t="shared" ca="1" si="6"/>
        <v>2.6682756435353578E-2</v>
      </c>
    </row>
    <row r="28" spans="1:25" x14ac:dyDescent="0.25">
      <c r="A28">
        <v>11</v>
      </c>
      <c r="B28">
        <v>1755252507.27</v>
      </c>
      <c r="C28" s="1">
        <v>-7.9350559082129104E-6</v>
      </c>
      <c r="D28" s="1">
        <v>4.00862445184446E-2</v>
      </c>
      <c r="E28" s="1">
        <v>0.68626657275904901</v>
      </c>
      <c r="F28" s="1">
        <v>0.63043844234383595</v>
      </c>
      <c r="G28" s="1">
        <v>1.5011510567595301</v>
      </c>
      <c r="H28" s="1">
        <v>2.6703671384661998E-2</v>
      </c>
      <c r="I28" s="1">
        <v>0.45716023691877</v>
      </c>
      <c r="J28" s="1">
        <v>0.41997002200746902</v>
      </c>
      <c r="L28" s="5">
        <f t="shared" si="0"/>
        <v>4.0088087163695517E-2</v>
      </c>
      <c r="M28" s="5">
        <f t="shared" si="1"/>
        <v>2.6704898872890206E-2</v>
      </c>
      <c r="O28" s="1">
        <f ca="1">C28-Summary!B$5</f>
        <v>-2.1655115557385555E-5</v>
      </c>
      <c r="P28" s="1">
        <f ca="1">D28-Summary!C$5</f>
        <v>4.0077794541336621E-2</v>
      </c>
      <c r="Q28" s="1">
        <f ca="1">E28-Summary!D$5</f>
        <v>0.68613859414524103</v>
      </c>
      <c r="R28" s="1">
        <f ca="1">F28-Summary!E$5</f>
        <v>0.63027505232956382</v>
      </c>
      <c r="S28" s="1">
        <f ca="1">G28-Summary!F$5</f>
        <v>1.5008039227521037</v>
      </c>
      <c r="T28" s="1">
        <f t="shared" ca="1" si="2"/>
        <v>2.6704217608815844E-2</v>
      </c>
      <c r="U28" s="1">
        <f t="shared" ca="1" si="3"/>
        <v>0.45718070411691908</v>
      </c>
      <c r="V28" s="1">
        <f t="shared" ca="1" si="4"/>
        <v>0.41995829220235181</v>
      </c>
      <c r="X28" s="5">
        <f t="shared" ca="1" si="5"/>
        <v>4.0082823201033721E-2</v>
      </c>
      <c r="Y28" s="5">
        <f t="shared" ca="1" si="6"/>
        <v>2.6707568252841266E-2</v>
      </c>
    </row>
    <row r="29" spans="1:25" x14ac:dyDescent="0.25">
      <c r="A29">
        <v>12</v>
      </c>
      <c r="B29">
        <v>1755252513.273</v>
      </c>
      <c r="C29" s="1">
        <v>-2.1030904559120899E-5</v>
      </c>
      <c r="D29" s="1">
        <v>4.0393423158763202E-2</v>
      </c>
      <c r="E29" s="1">
        <v>0.69131324698949803</v>
      </c>
      <c r="F29" s="1">
        <v>0.63504867854269997</v>
      </c>
      <c r="G29" s="1">
        <v>1.51309205560174</v>
      </c>
      <c r="H29" s="1">
        <v>2.6695945570013001E-2</v>
      </c>
      <c r="I29" s="1">
        <v>0.45688776464732</v>
      </c>
      <c r="J29" s="1">
        <v>0.41970260579429702</v>
      </c>
      <c r="L29" s="5">
        <f t="shared" si="0"/>
        <v>4.0398306866812214E-2</v>
      </c>
      <c r="M29" s="5">
        <f t="shared" si="1"/>
        <v>2.6699173204465906E-2</v>
      </c>
      <c r="O29" s="1">
        <f ca="1">C29-Summary!B$5</f>
        <v>-3.4750964208293541E-5</v>
      </c>
      <c r="P29" s="1">
        <f ca="1">D29-Summary!C$5</f>
        <v>4.0384973181655223E-2</v>
      </c>
      <c r="Q29" s="1">
        <f ca="1">E29-Summary!D$5</f>
        <v>0.69118526837569005</v>
      </c>
      <c r="R29" s="1">
        <f ca="1">F29-Summary!E$5</f>
        <v>0.63488528852842785</v>
      </c>
      <c r="S29" s="1">
        <f ca="1">G29-Summary!F$5</f>
        <v>1.5127449215943136</v>
      </c>
      <c r="T29" s="1">
        <f t="shared" ca="1" si="2"/>
        <v>2.6696485709628199E-2</v>
      </c>
      <c r="U29" s="1">
        <f t="shared" ca="1" si="3"/>
        <v>0.45690800776064439</v>
      </c>
      <c r="V29" s="1">
        <f t="shared" ca="1" si="4"/>
        <v>0.419690907214753</v>
      </c>
      <c r="X29" s="5">
        <f t="shared" ca="1" si="5"/>
        <v>4.0393042904150418E-2</v>
      </c>
      <c r="Y29" s="5">
        <f t="shared" ca="1" si="6"/>
        <v>2.6701820199521373E-2</v>
      </c>
    </row>
    <row r="30" spans="1:25" x14ac:dyDescent="0.25">
      <c r="A30">
        <v>13</v>
      </c>
      <c r="B30">
        <v>1755252519.2709999</v>
      </c>
      <c r="C30" s="1">
        <v>4.4450074549362102E-5</v>
      </c>
      <c r="D30" s="1">
        <v>4.0132029157273999E-2</v>
      </c>
      <c r="E30" s="1">
        <v>0.68773345875204295</v>
      </c>
      <c r="F30" s="1">
        <v>0.63160128352600697</v>
      </c>
      <c r="G30" s="1">
        <v>1.5044550141467199</v>
      </c>
      <c r="H30" s="1">
        <v>2.6675459737847601E-2</v>
      </c>
      <c r="I30" s="1">
        <v>0.457131288263944</v>
      </c>
      <c r="J30" s="1">
        <v>0.41982065105763799</v>
      </c>
      <c r="L30" s="5">
        <f t="shared" si="0"/>
        <v>4.012170714823983E-2</v>
      </c>
      <c r="M30" s="5">
        <f t="shared" si="1"/>
        <v>2.6668598775614182E-2</v>
      </c>
      <c r="O30" s="1">
        <f ca="1">C30-Summary!B$5</f>
        <v>3.0730014900189459E-5</v>
      </c>
      <c r="P30" s="1">
        <f ca="1">D30-Summary!C$5</f>
        <v>4.012357918016602E-2</v>
      </c>
      <c r="Q30" s="1">
        <f ca="1">E30-Summary!D$5</f>
        <v>0.68760548013823497</v>
      </c>
      <c r="R30" s="1">
        <f ca="1">F30-Summary!E$5</f>
        <v>0.63143789351173485</v>
      </c>
      <c r="S30" s="1">
        <f ca="1">G30-Summary!F$5</f>
        <v>1.5041078801392935</v>
      </c>
      <c r="T30" s="1">
        <f t="shared" ca="1" si="2"/>
        <v>2.6675998251169473E-2</v>
      </c>
      <c r="U30" s="1">
        <f t="shared" ca="1" si="3"/>
        <v>0.45715170382230608</v>
      </c>
      <c r="V30" s="1">
        <f t="shared" ca="1" si="4"/>
        <v>0.4198089125450617</v>
      </c>
      <c r="X30" s="5">
        <f t="shared" ca="1" si="5"/>
        <v>4.0116443185578034E-2</v>
      </c>
      <c r="Y30" s="5">
        <f t="shared" ca="1" si="6"/>
        <v>2.6671253914222495E-2</v>
      </c>
    </row>
    <row r="31" spans="1:25" x14ac:dyDescent="0.25">
      <c r="A31">
        <v>14</v>
      </c>
      <c r="B31">
        <v>1755252526.2739999</v>
      </c>
      <c r="C31" s="1">
        <v>-9.2119625698935904E-5</v>
      </c>
      <c r="D31" s="1">
        <v>4.03209128863041E-2</v>
      </c>
      <c r="E31" s="1">
        <v>0.69171749898240598</v>
      </c>
      <c r="F31" s="1">
        <v>0.63546417727622395</v>
      </c>
      <c r="G31" s="1">
        <v>1.51286012237059</v>
      </c>
      <c r="H31" s="1">
        <v>2.66521090020688E-2</v>
      </c>
      <c r="I31" s="1">
        <v>0.45722501952032002</v>
      </c>
      <c r="J31" s="1">
        <v>0.42004159398456298</v>
      </c>
      <c r="L31" s="5">
        <f t="shared" si="0"/>
        <v>4.0342304517664199E-2</v>
      </c>
      <c r="M31" s="5">
        <f t="shared" si="1"/>
        <v>2.6666248862749754E-2</v>
      </c>
      <c r="O31" s="1">
        <f ca="1">C31-Summary!B$5</f>
        <v>-1.0583968534810855E-4</v>
      </c>
      <c r="P31" s="1">
        <f ca="1">D31-Summary!C$5</f>
        <v>4.0312462909196121E-2</v>
      </c>
      <c r="Q31" s="1">
        <f ca="1">E31-Summary!D$5</f>
        <v>0.691589520368598</v>
      </c>
      <c r="R31" s="1">
        <f ca="1">F31-Summary!E$5</f>
        <v>0.63530078726195183</v>
      </c>
      <c r="S31" s="1">
        <f ca="1">G31-Summary!F$5</f>
        <v>1.5125129883631636</v>
      </c>
      <c r="T31" s="1">
        <f t="shared" ca="1" si="2"/>
        <v>2.6652639163662409E-2</v>
      </c>
      <c r="U31" s="1">
        <f t="shared" ca="1" si="3"/>
        <v>0.45724534314051335</v>
      </c>
      <c r="V31" s="1">
        <f t="shared" ca="1" si="4"/>
        <v>0.42002997141166515</v>
      </c>
      <c r="X31" s="5">
        <f t="shared" ca="1" si="5"/>
        <v>4.0337040555002403E-2</v>
      </c>
      <c r="Y31" s="5">
        <f t="shared" ca="1" si="6"/>
        <v>2.6668888707299637E-2</v>
      </c>
    </row>
    <row r="32" spans="1:25" x14ac:dyDescent="0.25">
      <c r="A32">
        <v>15</v>
      </c>
      <c r="B32">
        <v>1755252532.2720001</v>
      </c>
      <c r="C32" s="1">
        <v>-1.1830891784108E-4</v>
      </c>
      <c r="D32" s="1">
        <v>4.0248407854917602E-2</v>
      </c>
      <c r="E32" s="1">
        <v>0.69113930241277699</v>
      </c>
      <c r="F32" s="1">
        <v>0.63403218246093895</v>
      </c>
      <c r="G32" s="1">
        <v>1.5115175143177799</v>
      </c>
      <c r="H32" s="1">
        <v>2.6627814414101201E-2</v>
      </c>
      <c r="I32" s="1">
        <v>0.45724862323194299</v>
      </c>
      <c r="J32" s="1">
        <v>0.41946730782481501</v>
      </c>
      <c r="L32" s="5">
        <f t="shared" si="0"/>
        <v>4.0275881053357852E-2</v>
      </c>
      <c r="M32" s="5">
        <f t="shared" si="1"/>
        <v>2.6645990318899006E-2</v>
      </c>
      <c r="O32" s="1">
        <f ca="1">C32-Summary!B$5</f>
        <v>-1.3202897749025266E-4</v>
      </c>
      <c r="P32" s="1">
        <f ca="1">D32-Summary!C$5</f>
        <v>4.0239957877809623E-2</v>
      </c>
      <c r="Q32" s="1">
        <f ca="1">E32-Summary!D$5</f>
        <v>0.69101132379896901</v>
      </c>
      <c r="R32" s="1">
        <f ca="1">F32-Summary!E$5</f>
        <v>0.63386879244666683</v>
      </c>
      <c r="S32" s="1">
        <f ca="1">G32-Summary!F$5</f>
        <v>1.5111703803103536</v>
      </c>
      <c r="T32" s="1">
        <f t="shared" ca="1" si="2"/>
        <v>2.6628339465961093E-2</v>
      </c>
      <c r="U32" s="1">
        <f t="shared" ca="1" si="3"/>
        <v>0.45726897033083325</v>
      </c>
      <c r="V32" s="1">
        <f t="shared" ca="1" si="4"/>
        <v>0.41945554300534088</v>
      </c>
      <c r="X32" s="5">
        <f t="shared" ca="1" si="5"/>
        <v>4.0270617090696056E-2</v>
      </c>
      <c r="Y32" s="5">
        <f t="shared" ca="1" si="6"/>
        <v>2.6648627855202906E-2</v>
      </c>
    </row>
    <row r="33" spans="1:25" x14ac:dyDescent="0.25">
      <c r="A33">
        <v>16</v>
      </c>
      <c r="B33">
        <v>1755252538.27</v>
      </c>
      <c r="C33" s="1">
        <v>-1.9593738357528699E-4</v>
      </c>
      <c r="D33" s="1">
        <v>4.0184493292058102E-2</v>
      </c>
      <c r="E33" s="1">
        <v>0.69046504327499802</v>
      </c>
      <c r="F33" s="1">
        <v>0.63417788150216903</v>
      </c>
      <c r="G33" s="1">
        <v>1.51183264308298</v>
      </c>
      <c r="H33" s="1">
        <v>2.6579987855079201E-2</v>
      </c>
      <c r="I33" s="1">
        <v>0.45670732566468197</v>
      </c>
      <c r="J33" s="1">
        <v>0.41947624586867599</v>
      </c>
      <c r="L33" s="5">
        <f t="shared" si="0"/>
        <v>4.0229993045745802E-2</v>
      </c>
      <c r="M33" s="5">
        <f t="shared" si="1"/>
        <v>2.6610083615940083E-2</v>
      </c>
      <c r="O33" s="1">
        <f ca="1">C33-Summary!B$5</f>
        <v>-2.0965744322445963E-4</v>
      </c>
      <c r="P33" s="1">
        <f ca="1">D33-Summary!C$5</f>
        <v>4.0176043314950123E-2</v>
      </c>
      <c r="Q33" s="1">
        <f ca="1">E33-Summary!D$5</f>
        <v>0.69033706466119005</v>
      </c>
      <c r="R33" s="1">
        <f ca="1">F33-Summary!E$5</f>
        <v>0.6340144914878969</v>
      </c>
      <c r="S33" s="1">
        <f ca="1">G33-Summary!F$5</f>
        <v>1.5114855090755537</v>
      </c>
      <c r="T33" s="1">
        <f t="shared" ca="1" si="2"/>
        <v>2.6580501813426163E-2</v>
      </c>
      <c r="U33" s="1">
        <f t="shared" ca="1" si="3"/>
        <v>0.45672754420478046</v>
      </c>
      <c r="V33" s="1">
        <f t="shared" ca="1" si="4"/>
        <v>0.41946448555478993</v>
      </c>
      <c r="X33" s="5">
        <f t="shared" ca="1" si="5"/>
        <v>4.0224729083083999E-2</v>
      </c>
      <c r="Y33" s="5">
        <f t="shared" ca="1" si="6"/>
        <v>2.6612712355863752E-2</v>
      </c>
    </row>
    <row r="34" spans="1:25" x14ac:dyDescent="0.25">
      <c r="A34">
        <v>17</v>
      </c>
      <c r="B34">
        <v>1755252544.2720001</v>
      </c>
      <c r="C34" s="1">
        <v>1.48293095963744E-4</v>
      </c>
      <c r="D34" s="1">
        <v>4.0245545921722699E-2</v>
      </c>
      <c r="E34" s="1">
        <v>0.69344973388235498</v>
      </c>
      <c r="F34" s="1">
        <v>0.63703298780278195</v>
      </c>
      <c r="G34" s="1">
        <v>1.51731057216384</v>
      </c>
      <c r="H34" s="1">
        <v>2.65242638257824E-2</v>
      </c>
      <c r="I34" s="1">
        <v>0.45702557314513698</v>
      </c>
      <c r="J34" s="1">
        <v>0.41984350434882101</v>
      </c>
      <c r="L34" s="5">
        <f t="shared" si="0"/>
        <v>4.021110992376857E-2</v>
      </c>
      <c r="M34" s="5">
        <f t="shared" si="1"/>
        <v>2.650156840759596E-2</v>
      </c>
      <c r="O34" s="1">
        <f ca="1">C34-Summary!B$5</f>
        <v>1.3457303631457136E-4</v>
      </c>
      <c r="P34" s="1">
        <f ca="1">D34-Summary!C$5</f>
        <v>4.023709594461472E-2</v>
      </c>
      <c r="Q34" s="1">
        <f ca="1">E34-Summary!D$5</f>
        <v>0.693321755268547</v>
      </c>
      <c r="R34" s="1">
        <f ca="1">F34-Summary!E$5</f>
        <v>0.63686959778850982</v>
      </c>
      <c r="S34" s="1">
        <f ca="1">G34-Summary!F$5</f>
        <v>1.5169634381564137</v>
      </c>
      <c r="T34" s="1">
        <f t="shared" ca="1" si="2"/>
        <v>2.65247631765703E-2</v>
      </c>
      <c r="U34" s="1">
        <f t="shared" ca="1" si="3"/>
        <v>0.45704579149986002</v>
      </c>
      <c r="V34" s="1">
        <f t="shared" ca="1" si="4"/>
        <v>0.4198318705442935</v>
      </c>
      <c r="X34" s="5">
        <f t="shared" ca="1" si="5"/>
        <v>4.0205845961106768E-2</v>
      </c>
      <c r="Y34" s="5">
        <f t="shared" ca="1" si="6"/>
        <v>2.6504162822783311E-2</v>
      </c>
    </row>
    <row r="35" spans="1:25" x14ac:dyDescent="0.25">
      <c r="A35">
        <v>18</v>
      </c>
      <c r="B35">
        <v>1755252550.2720001</v>
      </c>
      <c r="C35" s="1">
        <v>2.6711786851176097E-4</v>
      </c>
      <c r="D35" s="1">
        <v>3.9985144177660602E-2</v>
      </c>
      <c r="E35" s="1">
        <v>0.68180140063440897</v>
      </c>
      <c r="F35" s="1">
        <v>0.62578504619307196</v>
      </c>
      <c r="G35" s="1">
        <v>1.49139255780281</v>
      </c>
      <c r="H35" s="1">
        <v>2.68106099688258E-2</v>
      </c>
      <c r="I35" s="1">
        <v>0.45715757200697699</v>
      </c>
      <c r="J35" s="1">
        <v>0.41959780670691199</v>
      </c>
      <c r="L35" s="5">
        <f t="shared" si="0"/>
        <v>3.9923115191659579E-2</v>
      </c>
      <c r="M35" s="5">
        <f t="shared" si="1"/>
        <v>2.6769018648233164E-2</v>
      </c>
      <c r="O35" s="1">
        <f ca="1">C35-Summary!B$5</f>
        <v>2.5339780886258833E-4</v>
      </c>
      <c r="P35" s="1">
        <f ca="1">D35-Summary!C$5</f>
        <v>3.9976694200552623E-2</v>
      </c>
      <c r="Q35" s="1">
        <f ca="1">E35-Summary!D$5</f>
        <v>0.68167342202060099</v>
      </c>
      <c r="R35" s="1">
        <f ca="1">F35-Summary!E$5</f>
        <v>0.62562165617879983</v>
      </c>
      <c r="S35" s="1">
        <f ca="1">G35-Summary!F$5</f>
        <v>1.4910454237953836</v>
      </c>
      <c r="T35" s="1">
        <f t="shared" ca="1" si="2"/>
        <v>2.6811184664511354E-2</v>
      </c>
      <c r="U35" s="1">
        <f t="shared" ca="1" si="3"/>
        <v>0.45717817253711457</v>
      </c>
      <c r="V35" s="1">
        <f t="shared" ca="1" si="4"/>
        <v>0.4195859134769418</v>
      </c>
      <c r="X35" s="5">
        <f t="shared" ca="1" si="5"/>
        <v>3.9917851228997783E-2</v>
      </c>
      <c r="Y35" s="5">
        <f t="shared" ca="1" si="6"/>
        <v>2.6771720426456782E-2</v>
      </c>
    </row>
    <row r="36" spans="1:25" x14ac:dyDescent="0.25">
      <c r="A36">
        <v>19</v>
      </c>
      <c r="B36">
        <v>1755252556.273</v>
      </c>
      <c r="C36" s="1">
        <v>5.1609663245166499E-6</v>
      </c>
      <c r="D36" s="1">
        <v>4.0916415579706697E-2</v>
      </c>
      <c r="E36" s="1">
        <v>0.70246677212403397</v>
      </c>
      <c r="F36" s="1">
        <v>0.64499775470798204</v>
      </c>
      <c r="G36" s="1">
        <v>1.5367780277637499</v>
      </c>
      <c r="H36" s="1">
        <v>2.6624805170624499E-2</v>
      </c>
      <c r="I36" s="1">
        <v>0.45710360210331002</v>
      </c>
      <c r="J36" s="1">
        <v>0.41970781925256401</v>
      </c>
      <c r="L36" s="5">
        <f t="shared" si="0"/>
        <v>4.0915217121851075E-2</v>
      </c>
      <c r="M36" s="5">
        <f t="shared" si="1"/>
        <v>2.6624025319641673E-2</v>
      </c>
      <c r="O36" s="1">
        <f ca="1">C36-Summary!B$5</f>
        <v>-8.5590933246559938E-6</v>
      </c>
      <c r="P36" s="1">
        <f ca="1">D36-Summary!C$5</f>
        <v>4.0907965602598718E-2</v>
      </c>
      <c r="Q36" s="1">
        <f ca="1">E36-Summary!D$5</f>
        <v>0.70233879351022599</v>
      </c>
      <c r="R36" s="1">
        <f ca="1">F36-Summary!E$5</f>
        <v>0.64483436469370992</v>
      </c>
      <c r="S36" s="1">
        <f ca="1">G36-Summary!F$5</f>
        <v>1.5364308937563236</v>
      </c>
      <c r="T36" s="1">
        <f t="shared" ca="1" si="2"/>
        <v>2.6625320910194275E-2</v>
      </c>
      <c r="U36" s="1">
        <f t="shared" ca="1" si="3"/>
        <v>0.45712358190944852</v>
      </c>
      <c r="V36" s="1">
        <f t="shared" ca="1" si="4"/>
        <v>0.41969630219891946</v>
      </c>
      <c r="X36" s="5">
        <f t="shared" ca="1" si="5"/>
        <v>4.0909953159189279E-2</v>
      </c>
      <c r="Y36" s="5">
        <f t="shared" ca="1" si="6"/>
        <v>2.6626614529450848E-2</v>
      </c>
    </row>
    <row r="37" spans="1:25" x14ac:dyDescent="0.25">
      <c r="A37">
        <v>20</v>
      </c>
      <c r="B37">
        <v>1755252563.2709999</v>
      </c>
      <c r="C37" s="1">
        <v>-5.37697667879985E-5</v>
      </c>
      <c r="D37" s="1">
        <v>4.0108182730425698E-2</v>
      </c>
      <c r="E37" s="1">
        <v>0.68821464784684305</v>
      </c>
      <c r="F37" s="1">
        <v>0.63223656276178697</v>
      </c>
      <c r="G37" s="1">
        <v>1.50509386518099</v>
      </c>
      <c r="H37" s="1">
        <v>2.66482932781089E-2</v>
      </c>
      <c r="I37" s="1">
        <v>0.45725696168729002</v>
      </c>
      <c r="J37" s="1">
        <v>0.42006454041705599</v>
      </c>
      <c r="L37" s="5">
        <f t="shared" si="0"/>
        <v>4.0120668919125663E-2</v>
      </c>
      <c r="M37" s="5">
        <f t="shared" si="1"/>
        <v>2.6656589231596587E-2</v>
      </c>
      <c r="O37" s="1">
        <f ca="1">C37-Summary!B$5</f>
        <v>-6.7489826437171143E-5</v>
      </c>
      <c r="P37" s="1">
        <f ca="1">D37-Summary!C$5</f>
        <v>4.009973275331772E-2</v>
      </c>
      <c r="Q37" s="1">
        <f ca="1">E37-Summary!D$5</f>
        <v>0.68808666923303508</v>
      </c>
      <c r="R37" s="1">
        <f ca="1">F37-Summary!E$5</f>
        <v>0.63207317274751484</v>
      </c>
      <c r="S37" s="1">
        <f ca="1">G37-Summary!F$5</f>
        <v>1.5047467311735636</v>
      </c>
      <c r="T37" s="1">
        <f t="shared" ca="1" si="2"/>
        <v>2.6648825295698519E-2</v>
      </c>
      <c r="U37" s="1">
        <f t="shared" ca="1" si="3"/>
        <v>0.45727739757001562</v>
      </c>
      <c r="V37" s="1">
        <f t="shared" ca="1" si="4"/>
        <v>0.42005286315163221</v>
      </c>
      <c r="X37" s="5">
        <f t="shared" ca="1" si="5"/>
        <v>4.0115404956463867E-2</v>
      </c>
      <c r="Y37" s="5">
        <f ca="1">X37/S37</f>
        <v>2.6659240472433225E-2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1.5319559117086499E-5</v>
      </c>
      <c r="D40" s="1">
        <v>4.0187054652282103E-2</v>
      </c>
      <c r="E40" s="1">
        <v>0.68922095292382701</v>
      </c>
      <c r="F40" s="1">
        <v>0.63295857386029397</v>
      </c>
      <c r="G40" s="1">
        <v>1.50793860226568</v>
      </c>
      <c r="H40" s="1">
        <v>2.6650564931487899E-2</v>
      </c>
      <c r="I40" s="1">
        <v>0.45706192368347398</v>
      </c>
      <c r="J40" s="1">
        <v>0.41975108868889599</v>
      </c>
      <c r="L40" s="5">
        <f>AVERAGE(L18:L37)</f>
        <v>4.0183497208808545E-2</v>
      </c>
      <c r="M40" s="5">
        <f t="shared" ref="M40:Y40" si="7">AVERAGE(M18:M37)</f>
        <v>2.6648175464127753E-2</v>
      </c>
      <c r="N40" s="5"/>
      <c r="O40" s="5">
        <f t="shared" ca="1" si="7"/>
        <v>1.5994994679138841E-6</v>
      </c>
      <c r="P40" s="5">
        <f t="shared" ca="1" si="7"/>
        <v>4.0178604675174152E-2</v>
      </c>
      <c r="Q40" s="5">
        <f t="shared" ca="1" si="7"/>
        <v>0.68909297431001937</v>
      </c>
      <c r="R40" s="5">
        <f t="shared" ca="1" si="7"/>
        <v>0.63279518384602107</v>
      </c>
      <c r="S40" s="5">
        <f t="shared" ca="1" si="7"/>
        <v>1.507591468258255</v>
      </c>
      <c r="T40" s="5">
        <f t="shared" ca="1" si="7"/>
        <v>2.6651096551793818E-2</v>
      </c>
      <c r="U40" s="5">
        <f t="shared" ca="1" si="7"/>
        <v>0.45708227723159667</v>
      </c>
      <c r="V40" s="5">
        <f t="shared" ca="1" si="7"/>
        <v>0.41973936070610157</v>
      </c>
      <c r="W40" s="5"/>
      <c r="X40" s="5">
        <f t="shared" ca="1" si="7"/>
        <v>4.0178233246146743E-2</v>
      </c>
      <c r="Y40" s="5">
        <f t="shared" ca="1" si="7"/>
        <v>2.6650819953474458E-2</v>
      </c>
    </row>
    <row r="41" spans="1:25" x14ac:dyDescent="0.25">
      <c r="A41" t="s">
        <v>38</v>
      </c>
      <c r="B41" t="s">
        <v>42</v>
      </c>
      <c r="C41" s="1">
        <v>200.33368222969699</v>
      </c>
      <c r="D41" s="1">
        <v>0.14793819085229501</v>
      </c>
      <c r="E41" s="1">
        <v>0.16574309802687401</v>
      </c>
      <c r="F41" s="1">
        <v>0.16600777199015801</v>
      </c>
      <c r="G41" s="1">
        <v>0.16722669149450001</v>
      </c>
      <c r="H41" s="1">
        <v>5.7955340449815498E-2</v>
      </c>
      <c r="I41" s="1">
        <v>7.8040323618341102E-3</v>
      </c>
      <c r="J41" s="1">
        <v>9.4539395242011093E-3</v>
      </c>
      <c r="L41">
        <f>STDEV(L18:L37)/SQRT(COUNT(L18:L37))/L40</f>
        <v>1.512450060494417E-3</v>
      </c>
      <c r="M41">
        <f t="shared" ref="M41:Y41" si="8">STDEV(M18:M37)/SQRT(COUNT(M18:M37))/M40</f>
        <v>5.6100138848110448E-4</v>
      </c>
      <c r="O41">
        <f t="shared" ca="1" si="8"/>
        <v>19.187400493881896</v>
      </c>
      <c r="P41">
        <f t="shared" ca="1" si="8"/>
        <v>1.4796930378756224E-3</v>
      </c>
      <c r="Q41">
        <f t="shared" ca="1" si="8"/>
        <v>1.6577387989916883E-3</v>
      </c>
      <c r="R41">
        <f t="shared" ca="1" si="8"/>
        <v>1.6605063579969372E-3</v>
      </c>
      <c r="S41">
        <f t="shared" ca="1" si="8"/>
        <v>1.672651966683289E-3</v>
      </c>
      <c r="T41">
        <f t="shared" ca="1" si="8"/>
        <v>5.7969199265933994E-4</v>
      </c>
      <c r="U41">
        <f t="shared" ca="1" si="8"/>
        <v>7.8070825270057536E-5</v>
      </c>
      <c r="V41">
        <f t="shared" ca="1" si="8"/>
        <v>9.4556565519769638E-5</v>
      </c>
      <c r="X41">
        <f t="shared" ca="1" si="8"/>
        <v>1.5126482145694726E-3</v>
      </c>
      <c r="Y41">
        <f t="shared" ca="1" si="8"/>
        <v>5.6114835915149818E-4</v>
      </c>
    </row>
    <row r="42" spans="1:25" x14ac:dyDescent="0.25">
      <c r="A42" t="s">
        <v>38</v>
      </c>
      <c r="B42" t="s">
        <v>41</v>
      </c>
      <c r="C42" s="1">
        <v>3.0690236880614698E-5</v>
      </c>
      <c r="D42" s="1">
        <v>5.9452001609409301E-5</v>
      </c>
      <c r="E42" s="1">
        <v>1.1423361596262999E-3</v>
      </c>
      <c r="F42" s="1">
        <v>1.0507604260861501E-3</v>
      </c>
      <c r="G42" s="1">
        <v>2.5216758343373099E-3</v>
      </c>
      <c r="H42" s="1">
        <v>1.5445425637842899E-5</v>
      </c>
      <c r="I42" s="1">
        <v>3.5669260437879799E-5</v>
      </c>
      <c r="J42" s="1">
        <v>3.9683014076824002E-5</v>
      </c>
    </row>
    <row r="43" spans="1:25" x14ac:dyDescent="0.25">
      <c r="A43" t="s">
        <v>38</v>
      </c>
      <c r="B43" t="s">
        <v>40</v>
      </c>
      <c r="C43" s="1">
        <v>895.91946329688994</v>
      </c>
      <c r="D43" s="1">
        <v>0.66159970242813804</v>
      </c>
      <c r="E43" s="1">
        <v>0.74122566797900602</v>
      </c>
      <c r="F43" s="1">
        <v>0.74240932592655995</v>
      </c>
      <c r="G43" s="1">
        <v>0.74786049966817802</v>
      </c>
      <c r="H43" s="1">
        <v>0.25918416180986098</v>
      </c>
      <c r="I43" s="1">
        <v>3.4900693719338599E-2</v>
      </c>
      <c r="J43" s="1">
        <v>4.2279302862571401E-2</v>
      </c>
    </row>
    <row r="44" spans="1:25" x14ac:dyDescent="0.25">
      <c r="A44" t="s">
        <v>38</v>
      </c>
      <c r="B44" t="s">
        <v>39</v>
      </c>
      <c r="C44" s="1">
        <v>1.3725091182125099E-4</v>
      </c>
      <c r="D44" s="1">
        <v>2.65877433994132E-4</v>
      </c>
      <c r="E44" s="1">
        <v>5.1086826121609103E-3</v>
      </c>
      <c r="F44" s="1">
        <v>4.6991434815905802E-3</v>
      </c>
      <c r="G44" s="1">
        <v>1.1277277165593401E-2</v>
      </c>
      <c r="H44" s="1">
        <v>6.9074043335269898E-5</v>
      </c>
      <c r="I44" s="1">
        <v>1.5951778209248601E-4</v>
      </c>
      <c r="J44" s="1">
        <v>1.7746783405571899E-4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8C414-A735-4787-B14A-B547C44C5D37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0.99045825925960529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1.0230059481347302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1.0094432955546517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1.0048839106479341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1755244628.2690001</v>
      </c>
      <c r="C18" s="1">
        <v>-1.6875620577109401E-4</v>
      </c>
      <c r="D18" s="1">
        <v>2.6631910333745502E-2</v>
      </c>
      <c r="E18" s="1">
        <v>0.45891082899392699</v>
      </c>
      <c r="F18" s="1">
        <v>0.42100095581800201</v>
      </c>
      <c r="G18" s="1">
        <v>1.00408822223672</v>
      </c>
      <c r="H18" s="1">
        <v>2.6523476467456002E-2</v>
      </c>
      <c r="I18" s="1">
        <v>0.45704233834318803</v>
      </c>
      <c r="J18" s="1">
        <v>0.41928681812457902</v>
      </c>
      <c r="L18" s="5">
        <f>D18-1/$R$1*$N$7/$N$6*C18</f>
        <v>2.6671110734612837E-2</v>
      </c>
      <c r="M18" s="5">
        <f>L18/G18</f>
        <v>2.6562517260883635E-2</v>
      </c>
      <c r="O18" s="1">
        <f ca="1">C18-Summary!B$5</f>
        <v>-1.8247626542026665E-4</v>
      </c>
      <c r="P18" s="1">
        <f ca="1">D18-Summary!C$5</f>
        <v>2.6623460356637523E-2</v>
      </c>
      <c r="Q18" s="1">
        <f ca="1">E18-Summary!D$5</f>
        <v>0.45878285038011896</v>
      </c>
      <c r="R18" s="1">
        <f ca="1">F18-Summary!E$5</f>
        <v>0.42083756580372983</v>
      </c>
      <c r="S18" s="1">
        <f ca="1">G18-Summary!F$5</f>
        <v>1.0037410882292936</v>
      </c>
      <c r="T18" s="1">
        <f ca="1">P18/S18</f>
        <v>2.6524230868743399E-2</v>
      </c>
      <c r="U18" s="1">
        <f ca="1">Q18/S18</f>
        <v>0.45707290033275499</v>
      </c>
      <c r="V18" s="1">
        <f ca="1">R18/S18</f>
        <v>0.41926904332085496</v>
      </c>
      <c r="X18" s="5">
        <f ca="1">P18-1/$R$1*$N$7/$N$6*O18</f>
        <v>2.6665847791935465E-2</v>
      </c>
      <c r="Y18" s="5">
        <f ca="1">X18/S18</f>
        <v>2.6566460319938544E-2</v>
      </c>
    </row>
    <row r="19" spans="1:25" x14ac:dyDescent="0.25">
      <c r="A19">
        <v>2</v>
      </c>
      <c r="B19">
        <v>1755244634.273</v>
      </c>
      <c r="C19" s="1">
        <v>3.2346903801164001E-5</v>
      </c>
      <c r="D19" s="1">
        <v>2.6562697341188699E-2</v>
      </c>
      <c r="E19" s="1">
        <v>0.45605704828685001</v>
      </c>
      <c r="F19" s="1">
        <v>0.41921820378432101</v>
      </c>
      <c r="G19" s="1">
        <v>0.99847978803617399</v>
      </c>
      <c r="H19" s="1">
        <v>2.6603139752515801E-2</v>
      </c>
      <c r="I19" s="1">
        <v>0.45675140724063101</v>
      </c>
      <c r="J19" s="1">
        <v>0.41985647462012798</v>
      </c>
      <c r="L19" s="5">
        <f t="shared" ref="L19:L37" si="0">D19-1/$R$1*$N$7/$N$6*C19</f>
        <v>2.6555183474720623E-2</v>
      </c>
      <c r="M19" s="5">
        <f t="shared" ref="M19:M37" si="1">L19/G19</f>
        <v>2.6595614445986716E-2</v>
      </c>
      <c r="O19" s="1">
        <f ca="1">C19-Summary!B$5</f>
        <v>1.8626844151991358E-5</v>
      </c>
      <c r="P19" s="1">
        <f ca="1">D19-Summary!C$5</f>
        <v>2.655424736408072E-2</v>
      </c>
      <c r="Q19" s="1">
        <f ca="1">E19-Summary!D$5</f>
        <v>0.45592906967304198</v>
      </c>
      <c r="R19" s="1">
        <f ca="1">F19-Summary!E$5</f>
        <v>0.41905481377004883</v>
      </c>
      <c r="S19" s="1">
        <f ca="1">G19-Summary!F$5</f>
        <v>0.99813265402874773</v>
      </c>
      <c r="T19" s="1">
        <f t="shared" ref="T19:T37" ca="1" si="2">P19/S19</f>
        <v>2.6603926098299872E-2</v>
      </c>
      <c r="U19" s="1">
        <f t="shared" ref="U19:U37" ca="1" si="3">Q19/S19</f>
        <v>0.45678203977475573</v>
      </c>
      <c r="V19" s="1">
        <f t="shared" ref="V19:V37" ca="1" si="4">R19/S19</f>
        <v>0.41983879805817814</v>
      </c>
      <c r="X19" s="5">
        <f t="shared" ref="X19:X37" ca="1" si="5">P19-1/$R$1*$N$7/$N$6*O19</f>
        <v>2.6549920532043254E-2</v>
      </c>
      <c r="Y19" s="5">
        <f t="shared" ref="Y19:Y36" ca="1" si="6">X19/S19</f>
        <v>2.6599591171454228E-2</v>
      </c>
    </row>
    <row r="20" spans="1:25" x14ac:dyDescent="0.25">
      <c r="A20">
        <v>3</v>
      </c>
      <c r="B20">
        <v>1755244640.2690001</v>
      </c>
      <c r="C20" s="1">
        <v>-3.03268278939842E-5</v>
      </c>
      <c r="D20" s="1">
        <v>2.69088103962077E-2</v>
      </c>
      <c r="E20" s="1">
        <v>0.46246361877206599</v>
      </c>
      <c r="F20" s="1">
        <v>0.42446867454201798</v>
      </c>
      <c r="G20" s="1">
        <v>1.0121949570612201</v>
      </c>
      <c r="H20" s="1">
        <v>2.6584612192036599E-2</v>
      </c>
      <c r="I20" s="1">
        <v>0.45689184237270902</v>
      </c>
      <c r="J20" s="1">
        <v>0.41935466244013803</v>
      </c>
      <c r="L20" s="5">
        <f t="shared" si="0"/>
        <v>2.6915855018981995E-2</v>
      </c>
      <c r="M20" s="5">
        <f t="shared" si="1"/>
        <v>2.6591571940971503E-2</v>
      </c>
      <c r="O20" s="1">
        <f ca="1">C20-Summary!B$5</f>
        <v>-4.4046887543156846E-5</v>
      </c>
      <c r="P20" s="1">
        <f ca="1">D20-Summary!C$5</f>
        <v>2.6900360419099722E-2</v>
      </c>
      <c r="Q20" s="1">
        <f ca="1">E20-Summary!D$5</f>
        <v>0.46233564015825795</v>
      </c>
      <c r="R20" s="1">
        <f ca="1">F20-Summary!E$5</f>
        <v>0.4243052845277458</v>
      </c>
      <c r="S20" s="1">
        <f ca="1">G20-Summary!F$5</f>
        <v>1.0118478230537937</v>
      </c>
      <c r="T20" s="1">
        <f t="shared" ca="1" si="2"/>
        <v>2.6585381522997647E-2</v>
      </c>
      <c r="U20" s="1">
        <f t="shared" ca="1" si="3"/>
        <v>0.45692210787479098</v>
      </c>
      <c r="V20" s="1">
        <f t="shared" ca="1" si="4"/>
        <v>0.41933705332010984</v>
      </c>
      <c r="X20" s="5">
        <f t="shared" ca="1" si="5"/>
        <v>2.6910592076304626E-2</v>
      </c>
      <c r="Y20" s="5">
        <f t="shared" ca="1" si="6"/>
        <v>2.6595493376748568E-2</v>
      </c>
    </row>
    <row r="21" spans="1:25" x14ac:dyDescent="0.25">
      <c r="A21">
        <v>4</v>
      </c>
      <c r="B21">
        <v>1755244647.2739999</v>
      </c>
      <c r="C21" s="1">
        <v>-2.8456027796411599E-5</v>
      </c>
      <c r="D21" s="1">
        <v>2.70472892897969E-2</v>
      </c>
      <c r="E21" s="1">
        <v>0.462522141425522</v>
      </c>
      <c r="F21" s="1">
        <v>0.42487994146647001</v>
      </c>
      <c r="G21" s="1">
        <v>1.0122779547023599</v>
      </c>
      <c r="H21" s="1">
        <v>2.6719231772413098E-2</v>
      </c>
      <c r="I21" s="1">
        <v>0.45691219420214801</v>
      </c>
      <c r="J21" s="1">
        <v>0.41972655780238999</v>
      </c>
      <c r="L21" s="5">
        <f t="shared" si="0"/>
        <v>2.7053899344174542E-2</v>
      </c>
      <c r="M21" s="5">
        <f t="shared" si="1"/>
        <v>2.6725761653210358E-2</v>
      </c>
      <c r="O21" s="1">
        <f ca="1">C21-Summary!B$5</f>
        <v>-4.2176087445584245E-5</v>
      </c>
      <c r="P21" s="1">
        <f ca="1">D21-Summary!C$5</f>
        <v>2.7038839312688922E-2</v>
      </c>
      <c r="Q21" s="1">
        <f ca="1">E21-Summary!D$5</f>
        <v>0.46239416281171397</v>
      </c>
      <c r="R21" s="1">
        <f ca="1">F21-Summary!E$5</f>
        <v>0.42471655145219783</v>
      </c>
      <c r="S21" s="1">
        <f ca="1">G21-Summary!F$5</f>
        <v>1.0119308206949336</v>
      </c>
      <c r="T21" s="1">
        <f t="shared" ca="1" si="2"/>
        <v>2.6720047220342852E-2</v>
      </c>
      <c r="U21" s="1">
        <f t="shared" ca="1" si="3"/>
        <v>0.45694246420340207</v>
      </c>
      <c r="V21" s="1">
        <f t="shared" ca="1" si="4"/>
        <v>0.41970907770209814</v>
      </c>
      <c r="X21" s="5">
        <f t="shared" ca="1" si="5"/>
        <v>2.7048636401497173E-2</v>
      </c>
      <c r="Y21" s="5">
        <f t="shared" ca="1" si="6"/>
        <v>2.6729728799960641E-2</v>
      </c>
    </row>
    <row r="22" spans="1:25" x14ac:dyDescent="0.25">
      <c r="A22">
        <v>5</v>
      </c>
      <c r="B22">
        <v>1755244653.27</v>
      </c>
      <c r="C22" s="1">
        <v>1.08315925513786E-5</v>
      </c>
      <c r="D22" s="1">
        <v>2.6844319945890899E-2</v>
      </c>
      <c r="E22" s="1">
        <v>0.46025496887677703</v>
      </c>
      <c r="F22" s="1">
        <v>0.42293173476951301</v>
      </c>
      <c r="G22" s="1">
        <v>1.00705802682777</v>
      </c>
      <c r="H22" s="1">
        <v>2.6656179912939199E-2</v>
      </c>
      <c r="I22" s="1">
        <v>0.45702924421006302</v>
      </c>
      <c r="J22" s="1">
        <v>0.41996759223670799</v>
      </c>
      <c r="L22" s="5">
        <f t="shared" si="0"/>
        <v>2.6841803873856061E-2</v>
      </c>
      <c r="M22" s="5">
        <f t="shared" si="1"/>
        <v>2.6653681474947049E-2</v>
      </c>
      <c r="O22" s="1">
        <f ca="1">C22-Summary!B$5</f>
        <v>-2.8884670977940442E-6</v>
      </c>
      <c r="P22" s="1">
        <f ca="1">D22-Summary!C$5</f>
        <v>2.683586996878292E-2</v>
      </c>
      <c r="Q22" s="1">
        <f ca="1">E22-Summary!D$5</f>
        <v>0.46012699026296899</v>
      </c>
      <c r="R22" s="1">
        <f ca="1">F22-Summary!E$5</f>
        <v>0.42276834475524083</v>
      </c>
      <c r="S22" s="1">
        <f ca="1">G22-Summary!F$5</f>
        <v>1.0067108928203437</v>
      </c>
      <c r="T22" s="1">
        <f t="shared" ca="1" si="2"/>
        <v>2.6656977847533847E-2</v>
      </c>
      <c r="U22" s="1">
        <f t="shared" ca="1" si="3"/>
        <v>0.457059711526418</v>
      </c>
      <c r="V22" s="1">
        <f t="shared" ca="1" si="4"/>
        <v>0.41995010461328897</v>
      </c>
      <c r="X22" s="5">
        <f t="shared" ca="1" si="5"/>
        <v>2.6836540931178692E-2</v>
      </c>
      <c r="Y22" s="5">
        <f t="shared" ca="1" si="6"/>
        <v>2.6657644337188976E-2</v>
      </c>
    </row>
    <row r="23" spans="1:25" x14ac:dyDescent="0.25">
      <c r="A23">
        <v>6</v>
      </c>
      <c r="B23">
        <v>1755244659.273</v>
      </c>
      <c r="C23" s="1">
        <v>-2.6414894736188698E-4</v>
      </c>
      <c r="D23" s="1">
        <v>2.6633806647792298E-2</v>
      </c>
      <c r="E23" s="1">
        <v>0.45997521061728402</v>
      </c>
      <c r="F23" s="1">
        <v>0.42309887942628399</v>
      </c>
      <c r="G23" s="1">
        <v>1.0063879213228799</v>
      </c>
      <c r="H23" s="1">
        <v>2.64647518948583E-2</v>
      </c>
      <c r="I23" s="1">
        <v>0.45705557556041898</v>
      </c>
      <c r="J23" s="1">
        <v>0.420413312264446</v>
      </c>
      <c r="L23" s="5">
        <f t="shared" si="0"/>
        <v>2.6695165840942895E-2</v>
      </c>
      <c r="M23" s="5">
        <f t="shared" si="1"/>
        <v>2.6525721618213136E-2</v>
      </c>
      <c r="O23" s="1">
        <f ca="1">C23-Summary!B$5</f>
        <v>-2.7786900701105963E-4</v>
      </c>
      <c r="P23" s="1">
        <f ca="1">D23-Summary!C$5</f>
        <v>2.662535667068432E-2</v>
      </c>
      <c r="Q23" s="1">
        <f ca="1">E23-Summary!D$5</f>
        <v>0.45984723200347599</v>
      </c>
      <c r="R23" s="1">
        <f ca="1">F23-Summary!E$5</f>
        <v>0.42293548941201181</v>
      </c>
      <c r="S23" s="1">
        <f ca="1">G23-Summary!F$5</f>
        <v>1.0060407873154535</v>
      </c>
      <c r="T23" s="1">
        <f t="shared" ca="1" si="2"/>
        <v>2.6465484308774542E-2</v>
      </c>
      <c r="U23" s="1">
        <f t="shared" ca="1" si="3"/>
        <v>0.45708607225612075</v>
      </c>
      <c r="V23" s="1">
        <f t="shared" ca="1" si="4"/>
        <v>0.42039596678836882</v>
      </c>
      <c r="X23" s="5">
        <f t="shared" ca="1" si="5"/>
        <v>2.6689902898265526E-2</v>
      </c>
      <c r="Y23" s="5">
        <f t="shared" ca="1" si="6"/>
        <v>2.6529642967543676E-2</v>
      </c>
    </row>
    <row r="24" spans="1:25" x14ac:dyDescent="0.25">
      <c r="A24">
        <v>7</v>
      </c>
      <c r="B24">
        <v>1755244665.2709999</v>
      </c>
      <c r="C24" s="1">
        <v>-1.8166563940311101E-5</v>
      </c>
      <c r="D24" s="1">
        <v>2.6587347992701401E-2</v>
      </c>
      <c r="E24" s="1">
        <v>0.45720339599627602</v>
      </c>
      <c r="F24" s="1">
        <v>0.42023431037895798</v>
      </c>
      <c r="G24" s="1">
        <v>1.00092304621865</v>
      </c>
      <c r="H24" s="1">
        <v>2.65628292735837E-2</v>
      </c>
      <c r="I24" s="1">
        <v>0.45678176531505199</v>
      </c>
      <c r="J24" s="1">
        <v>0.419846772403278</v>
      </c>
      <c r="L24" s="5">
        <f t="shared" si="0"/>
        <v>2.6591567906188957E-2</v>
      </c>
      <c r="M24" s="5">
        <f t="shared" si="1"/>
        <v>2.6567045295488253E-2</v>
      </c>
      <c r="O24" s="1">
        <f ca="1">C24-Summary!B$5</f>
        <v>-3.1886623589483747E-5</v>
      </c>
      <c r="P24" s="1">
        <f ca="1">D24-Summary!C$5</f>
        <v>2.6578898015593422E-2</v>
      </c>
      <c r="Q24" s="1">
        <f ca="1">E24-Summary!D$5</f>
        <v>0.45707541738246799</v>
      </c>
      <c r="R24" s="1">
        <f ca="1">F24-Summary!E$5</f>
        <v>0.4200709203646858</v>
      </c>
      <c r="S24" s="1">
        <f ca="1">G24-Summary!F$5</f>
        <v>1.0005759122112237</v>
      </c>
      <c r="T24" s="1">
        <f t="shared" ca="1" si="2"/>
        <v>2.6563599714143991E-2</v>
      </c>
      <c r="U24" s="1">
        <f t="shared" ca="1" si="3"/>
        <v>0.45681233358132095</v>
      </c>
      <c r="V24" s="1">
        <f t="shared" ca="1" si="4"/>
        <v>0.41982913563884389</v>
      </c>
      <c r="X24" s="5">
        <f t="shared" ca="1" si="5"/>
        <v>2.6586304963511588E-2</v>
      </c>
      <c r="Y24" s="5">
        <f t="shared" ca="1" si="6"/>
        <v>2.6571002398765687E-2</v>
      </c>
    </row>
    <row r="25" spans="1:25" x14ac:dyDescent="0.25">
      <c r="A25">
        <v>8</v>
      </c>
      <c r="B25">
        <v>1755244671.2709999</v>
      </c>
      <c r="C25" s="1">
        <v>-7.5224967552590697E-5</v>
      </c>
      <c r="D25" s="1">
        <v>2.6370253609244901E-2</v>
      </c>
      <c r="E25" s="1">
        <v>0.45276811126677302</v>
      </c>
      <c r="F25" s="1">
        <v>0.41602365607203001</v>
      </c>
      <c r="G25" s="1">
        <v>0.990496075307704</v>
      </c>
      <c r="H25" s="1">
        <v>2.6623279250301699E-2</v>
      </c>
      <c r="I25" s="1">
        <v>0.45711247379361603</v>
      </c>
      <c r="J25" s="1">
        <v>0.42001545129069701</v>
      </c>
      <c r="L25" s="5">
        <f t="shared" si="0"/>
        <v>2.6387727626688111E-2</v>
      </c>
      <c r="M25" s="5">
        <f t="shared" si="1"/>
        <v>2.6640920932968454E-2</v>
      </c>
      <c r="O25" s="1">
        <f ca="1">C25-Summary!B$5</f>
        <v>-8.894502720176334E-5</v>
      </c>
      <c r="P25" s="1">
        <f ca="1">D25-Summary!C$5</f>
        <v>2.6361803632136922E-2</v>
      </c>
      <c r="Q25" s="1">
        <f ca="1">E25-Summary!D$5</f>
        <v>0.45264013265296499</v>
      </c>
      <c r="R25" s="1">
        <f ca="1">F25-Summary!E$5</f>
        <v>0.41586026605775783</v>
      </c>
      <c r="S25" s="1">
        <f ca="1">G25-Summary!F$5</f>
        <v>0.99014894130027775</v>
      </c>
      <c r="T25" s="1">
        <f t="shared" ca="1" si="2"/>
        <v>2.6624078997164027E-2</v>
      </c>
      <c r="U25" s="1">
        <f t="shared" ca="1" si="3"/>
        <v>0.45714347990773135</v>
      </c>
      <c r="V25" s="1">
        <f t="shared" ca="1" si="4"/>
        <v>0.41999768793535663</v>
      </c>
      <c r="X25" s="5">
        <f t="shared" ca="1" si="5"/>
        <v>2.6382464684010738E-2</v>
      </c>
      <c r="Y25" s="5">
        <f t="shared" ca="1" si="6"/>
        <v>2.6644945607238551E-2</v>
      </c>
    </row>
    <row r="26" spans="1:25" x14ac:dyDescent="0.25">
      <c r="A26">
        <v>9</v>
      </c>
      <c r="B26">
        <v>1755244678.2709999</v>
      </c>
      <c r="C26" s="1">
        <v>7.5378931876401506E-5</v>
      </c>
      <c r="D26" s="1">
        <v>2.6758023079345501E-2</v>
      </c>
      <c r="E26" s="1">
        <v>0.46095820015991501</v>
      </c>
      <c r="F26" s="1">
        <v>0.42360617995852701</v>
      </c>
      <c r="G26" s="1">
        <v>1.0090173036597601</v>
      </c>
      <c r="H26" s="1">
        <v>2.65188941580017E-2</v>
      </c>
      <c r="I26" s="1">
        <v>0.45683874645954398</v>
      </c>
      <c r="J26" s="1">
        <v>0.41982053075015102</v>
      </c>
      <c r="L26" s="5">
        <f t="shared" si="0"/>
        <v>2.6740513297509601E-2</v>
      </c>
      <c r="M26" s="5">
        <f t="shared" si="1"/>
        <v>2.6501540856158086E-2</v>
      </c>
      <c r="O26" s="1">
        <f ca="1">C26-Summary!B$5</f>
        <v>6.1658872227228864E-5</v>
      </c>
      <c r="P26" s="1">
        <f ca="1">D26-Summary!C$5</f>
        <v>2.6749573102237523E-2</v>
      </c>
      <c r="Q26" s="1">
        <f ca="1">E26-Summary!D$5</f>
        <v>0.46083022154610698</v>
      </c>
      <c r="R26" s="1">
        <f ca="1">F26-Summary!E$5</f>
        <v>0.42344278994425483</v>
      </c>
      <c r="S26" s="1">
        <f ca="1">G26-Summary!F$5</f>
        <v>1.0086701696523337</v>
      </c>
      <c r="T26" s="1">
        <f t="shared" ca="1" si="2"/>
        <v>2.6519643295744046E-2</v>
      </c>
      <c r="U26" s="1">
        <f t="shared" ca="1" si="3"/>
        <v>0.45686908903526408</v>
      </c>
      <c r="V26" s="1">
        <f t="shared" ca="1" si="4"/>
        <v>0.41980302648407475</v>
      </c>
      <c r="X26" s="5">
        <f t="shared" ca="1" si="5"/>
        <v>2.6735250354832228E-2</v>
      </c>
      <c r="Y26" s="5">
        <f t="shared" ca="1" si="6"/>
        <v>2.6505443661575992E-2</v>
      </c>
    </row>
    <row r="27" spans="1:25" x14ac:dyDescent="0.25">
      <c r="A27">
        <v>10</v>
      </c>
      <c r="B27">
        <v>1755244684.2709999</v>
      </c>
      <c r="C27" s="1">
        <v>-1.4443893564096199E-4</v>
      </c>
      <c r="D27" s="1">
        <v>2.6815869603563601E-2</v>
      </c>
      <c r="E27" s="1">
        <v>0.45856680506803699</v>
      </c>
      <c r="F27" s="1">
        <v>0.42132329882592301</v>
      </c>
      <c r="G27" s="1">
        <v>1.0032573424411799</v>
      </c>
      <c r="H27" s="1">
        <v>2.67288047335031E-2</v>
      </c>
      <c r="I27" s="1">
        <v>0.45707794567665599</v>
      </c>
      <c r="J27" s="1">
        <v>0.41995536040706699</v>
      </c>
      <c r="L27" s="5">
        <f t="shared" si="0"/>
        <v>2.6849421342606945E-2</v>
      </c>
      <c r="M27" s="5">
        <f t="shared" si="1"/>
        <v>2.6762247537880444E-2</v>
      </c>
      <c r="O27" s="1">
        <f ca="1">C27-Summary!B$5</f>
        <v>-1.5815899529013464E-4</v>
      </c>
      <c r="P27" s="1">
        <f ca="1">D27-Summary!C$5</f>
        <v>2.6807419626455622E-2</v>
      </c>
      <c r="Q27" s="1">
        <f ca="1">E27-Summary!D$5</f>
        <v>0.45843882645422895</v>
      </c>
      <c r="R27" s="1">
        <f ca="1">F27-Summary!E$5</f>
        <v>0.42115990881165083</v>
      </c>
      <c r="S27" s="1">
        <f ca="1">G27-Summary!F$5</f>
        <v>1.0029102084337536</v>
      </c>
      <c r="T27" s="1">
        <f t="shared" ca="1" si="2"/>
        <v>2.6729630829384829E-2</v>
      </c>
      <c r="U27" s="1">
        <f t="shared" ca="1" si="3"/>
        <v>0.45710854531052542</v>
      </c>
      <c r="V27" s="1">
        <f t="shared" ca="1" si="4"/>
        <v>0.41993780227781002</v>
      </c>
      <c r="X27" s="5">
        <f t="shared" ca="1" si="5"/>
        <v>2.6844158399929575E-2</v>
      </c>
      <c r="Y27" s="5">
        <f t="shared" ca="1" si="6"/>
        <v>2.6766262995619659E-2</v>
      </c>
    </row>
    <row r="28" spans="1:25" x14ac:dyDescent="0.25">
      <c r="A28">
        <v>11</v>
      </c>
      <c r="B28">
        <v>1755244690.273</v>
      </c>
      <c r="C28" s="1">
        <v>9.6895648732637596E-5</v>
      </c>
      <c r="D28" s="1">
        <v>2.63095894010652E-2</v>
      </c>
      <c r="E28" s="1">
        <v>0.45671917417257302</v>
      </c>
      <c r="F28" s="1">
        <v>0.41919652100556398</v>
      </c>
      <c r="G28" s="1">
        <v>0.99937504435982105</v>
      </c>
      <c r="H28" s="1">
        <v>2.6326042009502601E-2</v>
      </c>
      <c r="I28" s="1">
        <v>0.457004781888603</v>
      </c>
      <c r="J28" s="1">
        <v>0.41945866406349303</v>
      </c>
      <c r="L28" s="5">
        <f t="shared" si="0"/>
        <v>2.6287081498287557E-2</v>
      </c>
      <c r="M28" s="5">
        <f t="shared" si="1"/>
        <v>2.6303520031487795E-2</v>
      </c>
      <c r="O28" s="1">
        <f ca="1">C28-Summary!B$5</f>
        <v>8.3175589083464953E-5</v>
      </c>
      <c r="P28" s="1">
        <f ca="1">D28-Summary!C$5</f>
        <v>2.6301139423957221E-2</v>
      </c>
      <c r="Q28" s="1">
        <f ca="1">E28-Summary!D$5</f>
        <v>0.45659119555876498</v>
      </c>
      <c r="R28" s="1">
        <f ca="1">F28-Summary!E$5</f>
        <v>0.4190331309912918</v>
      </c>
      <c r="S28" s="1">
        <f ca="1">G28-Summary!F$5</f>
        <v>0.9990279103523948</v>
      </c>
      <c r="T28" s="1">
        <f t="shared" ca="1" si="2"/>
        <v>2.6326731366974339E-2</v>
      </c>
      <c r="U28" s="1">
        <f t="shared" ca="1" si="3"/>
        <v>0.45703547501261305</v>
      </c>
      <c r="V28" s="1">
        <f t="shared" ca="1" si="4"/>
        <v>0.41944086511405176</v>
      </c>
      <c r="X28" s="5">
        <f t="shared" ca="1" si="5"/>
        <v>2.6281818555610185E-2</v>
      </c>
      <c r="Y28" s="5">
        <f t="shared" ca="1" si="6"/>
        <v>2.630739169873602E-2</v>
      </c>
    </row>
    <row r="29" spans="1:25" x14ac:dyDescent="0.25">
      <c r="A29">
        <v>12</v>
      </c>
      <c r="B29">
        <v>1755244696.27</v>
      </c>
      <c r="C29" s="1">
        <v>2.4097617347300799E-4</v>
      </c>
      <c r="D29" s="1">
        <v>2.6243242153411998E-2</v>
      </c>
      <c r="E29" s="1">
        <v>0.451359754953996</v>
      </c>
      <c r="F29" s="1">
        <v>0.41528862366330499</v>
      </c>
      <c r="G29" s="1">
        <v>0.98868768753979397</v>
      </c>
      <c r="H29" s="1">
        <v>2.65435106395575E-2</v>
      </c>
      <c r="I29" s="1">
        <v>0.45652409819842998</v>
      </c>
      <c r="J29" s="1">
        <v>0.42004025021965202</v>
      </c>
      <c r="L29" s="5">
        <f t="shared" si="0"/>
        <v>2.6187265766905467E-2</v>
      </c>
      <c r="M29" s="5">
        <f t="shared" si="1"/>
        <v>2.6486893785507417E-2</v>
      </c>
      <c r="O29" s="1">
        <f ca="1">C29-Summary!B$5</f>
        <v>2.2725611382383535E-4</v>
      </c>
      <c r="P29" s="1">
        <f ca="1">D29-Summary!C$5</f>
        <v>2.623479217630402E-2</v>
      </c>
      <c r="Q29" s="1">
        <f ca="1">E29-Summary!D$5</f>
        <v>0.45123177634018796</v>
      </c>
      <c r="R29" s="1">
        <f ca="1">F29-Summary!E$5</f>
        <v>0.41512523364903281</v>
      </c>
      <c r="S29" s="1">
        <f ca="1">G29-Summary!F$5</f>
        <v>0.98834055353236772</v>
      </c>
      <c r="T29" s="1">
        <f t="shared" ca="1" si="2"/>
        <v>2.6544283832672703E-2</v>
      </c>
      <c r="U29" s="1">
        <f t="shared" ca="1" si="3"/>
        <v>0.45655495439043553</v>
      </c>
      <c r="V29" s="1">
        <f t="shared" ca="1" si="4"/>
        <v>0.42002246307242885</v>
      </c>
      <c r="X29" s="5">
        <f t="shared" ca="1" si="5"/>
        <v>2.6182002824228098E-2</v>
      </c>
      <c r="Y29" s="5">
        <f t="shared" ca="1" si="6"/>
        <v>2.6490871724986494E-2</v>
      </c>
    </row>
    <row r="30" spans="1:25" x14ac:dyDescent="0.25">
      <c r="A30">
        <v>13</v>
      </c>
      <c r="B30">
        <v>1755244702.2720001</v>
      </c>
      <c r="C30" s="1">
        <v>-2.0037383520791702E-5</v>
      </c>
      <c r="D30" s="1">
        <v>2.6624325113653102E-2</v>
      </c>
      <c r="E30" s="1">
        <v>0.45625506277194</v>
      </c>
      <c r="F30" s="1">
        <v>0.41942021483052699</v>
      </c>
      <c r="G30" s="1">
        <v>0.99886747670297904</v>
      </c>
      <c r="H30" s="1">
        <v>2.6654511969429098E-2</v>
      </c>
      <c r="I30" s="1">
        <v>0.456772368120271</v>
      </c>
      <c r="J30" s="1">
        <v>0.419895756557148</v>
      </c>
      <c r="L30" s="5">
        <f t="shared" si="0"/>
        <v>2.6628979600063E-2</v>
      </c>
      <c r="M30" s="5">
        <f t="shared" si="1"/>
        <v>2.6659171733130052E-2</v>
      </c>
      <c r="O30" s="1">
        <f ca="1">C30-Summary!B$5</f>
        <v>-3.3757443169964344E-5</v>
      </c>
      <c r="P30" s="1">
        <f ca="1">D30-Summary!C$5</f>
        <v>2.6615875136545123E-2</v>
      </c>
      <c r="Q30" s="1">
        <f ca="1">E30-Summary!D$5</f>
        <v>0.45612708415813197</v>
      </c>
      <c r="R30" s="1">
        <f ca="1">F30-Summary!E$5</f>
        <v>0.41925682481625481</v>
      </c>
      <c r="S30" s="1">
        <f ca="1">G30-Summary!F$5</f>
        <v>0.99852034269555279</v>
      </c>
      <c r="T30" s="1">
        <f t="shared" ca="1" si="2"/>
        <v>2.6655315869373589E-2</v>
      </c>
      <c r="U30" s="1">
        <f t="shared" ca="1" si="3"/>
        <v>0.45680299604792768</v>
      </c>
      <c r="V30" s="1">
        <f t="shared" ca="1" si="4"/>
        <v>0.41987810051465874</v>
      </c>
      <c r="X30" s="5">
        <f t="shared" ca="1" si="5"/>
        <v>2.6623716657385631E-2</v>
      </c>
      <c r="Y30" s="5">
        <f t="shared" ca="1" si="6"/>
        <v>2.6663169010171243E-2</v>
      </c>
    </row>
    <row r="31" spans="1:25" x14ac:dyDescent="0.25">
      <c r="A31">
        <v>14</v>
      </c>
      <c r="B31">
        <v>1755244708.27</v>
      </c>
      <c r="C31" s="1">
        <v>9.8766689733516594E-5</v>
      </c>
      <c r="D31" s="1">
        <v>2.6812076285965401E-2</v>
      </c>
      <c r="E31" s="1">
        <v>0.46000812005902703</v>
      </c>
      <c r="F31" s="1">
        <v>0.422361786187675</v>
      </c>
      <c r="G31" s="1">
        <v>1.00667873891476</v>
      </c>
      <c r="H31" s="1">
        <v>2.6634193461629801E-2</v>
      </c>
      <c r="I31" s="1">
        <v>0.45695622871198399</v>
      </c>
      <c r="J31" s="1">
        <v>0.41955965678086699</v>
      </c>
      <c r="L31" s="5">
        <f t="shared" si="0"/>
        <v>2.6789133758831643E-2</v>
      </c>
      <c r="M31" s="5">
        <f t="shared" si="1"/>
        <v>2.6611403145070295E-2</v>
      </c>
      <c r="O31" s="1">
        <f ca="1">C31-Summary!B$5</f>
        <v>8.5046630084343951E-5</v>
      </c>
      <c r="P31" s="1">
        <f ca="1">D31-Summary!C$5</f>
        <v>2.6803626308857423E-2</v>
      </c>
      <c r="Q31" s="1">
        <f ca="1">E31-Summary!D$5</f>
        <v>0.45988014144521899</v>
      </c>
      <c r="R31" s="1">
        <f ca="1">F31-Summary!E$5</f>
        <v>0.42219839617340282</v>
      </c>
      <c r="S31" s="1">
        <f ca="1">G31-Summary!F$5</f>
        <v>1.0063316049073336</v>
      </c>
      <c r="T31" s="1">
        <f t="shared" ca="1" si="2"/>
        <v>2.663498411274243E-2</v>
      </c>
      <c r="U31" s="1">
        <f t="shared" ca="1" si="3"/>
        <v>0.45698668232482503</v>
      </c>
      <c r="V31" s="1">
        <f t="shared" ca="1" si="4"/>
        <v>0.41954202184903083</v>
      </c>
      <c r="X31" s="5">
        <f t="shared" ca="1" si="5"/>
        <v>2.6783870816154274E-2</v>
      </c>
      <c r="Y31" s="5">
        <f t="shared" ca="1" si="6"/>
        <v>2.6615352917014487E-2</v>
      </c>
    </row>
    <row r="32" spans="1:25" x14ac:dyDescent="0.25">
      <c r="A32">
        <v>15</v>
      </c>
      <c r="B32">
        <v>1755244714.2709999</v>
      </c>
      <c r="C32" s="1">
        <v>-1.2573293593464701E-4</v>
      </c>
      <c r="D32" s="1">
        <v>2.6704921030233999E-2</v>
      </c>
      <c r="E32" s="1">
        <v>0.458138377158893</v>
      </c>
      <c r="F32" s="1">
        <v>0.42067755678930702</v>
      </c>
      <c r="G32" s="1">
        <v>1.00289567449015</v>
      </c>
      <c r="H32" s="1">
        <v>2.6627815544034501E-2</v>
      </c>
      <c r="I32" s="1">
        <v>0.45681558791426402</v>
      </c>
      <c r="J32" s="1">
        <v>0.41946292868714202</v>
      </c>
      <c r="L32" s="5">
        <f t="shared" si="0"/>
        <v>2.6734127550185928E-2</v>
      </c>
      <c r="M32" s="5">
        <f t="shared" si="1"/>
        <v>2.6656937735599434E-2</v>
      </c>
      <c r="O32" s="1">
        <f ca="1">C32-Summary!B$5</f>
        <v>-1.3945299558381966E-4</v>
      </c>
      <c r="P32" s="1">
        <f ca="1">D32-Summary!C$5</f>
        <v>2.669647105312602E-2</v>
      </c>
      <c r="Q32" s="1">
        <f ca="1">E32-Summary!D$5</f>
        <v>0.45801039854508496</v>
      </c>
      <c r="R32" s="1">
        <f ca="1">F32-Summary!E$5</f>
        <v>0.42051416677503484</v>
      </c>
      <c r="S32" s="1">
        <f ca="1">G32-Summary!F$5</f>
        <v>1.0025485404827237</v>
      </c>
      <c r="T32" s="1">
        <f t="shared" ca="1" si="2"/>
        <v>2.6628606970263764E-2</v>
      </c>
      <c r="U32" s="1">
        <f t="shared" ca="1" si="3"/>
        <v>0.4568461077451218</v>
      </c>
      <c r="V32" s="1">
        <f t="shared" ca="1" si="4"/>
        <v>0.41944519371855921</v>
      </c>
      <c r="X32" s="5">
        <f t="shared" ca="1" si="5"/>
        <v>2.6728864607508555E-2</v>
      </c>
      <c r="Y32" s="5">
        <f t="shared" ca="1" si="6"/>
        <v>2.6660918178224767E-2</v>
      </c>
    </row>
    <row r="33" spans="1:25" x14ac:dyDescent="0.25">
      <c r="A33">
        <v>16</v>
      </c>
      <c r="B33">
        <v>1755244720.27</v>
      </c>
      <c r="C33" s="1">
        <v>-3.6874600339220399E-5</v>
      </c>
      <c r="D33" s="1">
        <v>2.72360689149466E-2</v>
      </c>
      <c r="E33" s="1">
        <v>0.46384197869640698</v>
      </c>
      <c r="F33" s="1">
        <v>0.42614766542438698</v>
      </c>
      <c r="G33" s="1">
        <v>1.01465964599328</v>
      </c>
      <c r="H33" s="1">
        <v>2.6842566394058499E-2</v>
      </c>
      <c r="I33" s="1">
        <v>0.45714046136360997</v>
      </c>
      <c r="J33" s="1">
        <v>0.41999074971313899</v>
      </c>
      <c r="L33" s="5">
        <f t="shared" si="0"/>
        <v>2.7244634520629162E-2</v>
      </c>
      <c r="M33" s="5">
        <f t="shared" si="1"/>
        <v>2.6851008245192005E-2</v>
      </c>
      <c r="O33" s="1">
        <f ca="1">C33-Summary!B$5</f>
        <v>-5.0594659988393042E-5</v>
      </c>
      <c r="P33" s="1">
        <f ca="1">D33-Summary!C$5</f>
        <v>2.7227618937838621E-2</v>
      </c>
      <c r="Q33" s="1">
        <f ca="1">E33-Summary!D$5</f>
        <v>0.46371400008259894</v>
      </c>
      <c r="R33" s="1">
        <f ca="1">F33-Summary!E$5</f>
        <v>0.4259842754101148</v>
      </c>
      <c r="S33" s="1">
        <f ca="1">G33-Summary!F$5</f>
        <v>1.0143125119858536</v>
      </c>
      <c r="T33" s="1">
        <f t="shared" ca="1" si="2"/>
        <v>2.6843422136764848E-2</v>
      </c>
      <c r="U33" s="1">
        <f t="shared" ca="1" si="3"/>
        <v>0.45717073840953099</v>
      </c>
      <c r="V33" s="1">
        <f t="shared" ca="1" si="4"/>
        <v>0.4199734010735105</v>
      </c>
      <c r="X33" s="5">
        <f t="shared" ca="1" si="5"/>
        <v>2.7239371577951789E-2</v>
      </c>
      <c r="Y33" s="5">
        <f t="shared" ca="1" si="6"/>
        <v>2.6855008940609115E-2</v>
      </c>
    </row>
    <row r="34" spans="1:25" x14ac:dyDescent="0.25">
      <c r="A34">
        <v>17</v>
      </c>
      <c r="B34">
        <v>1755244726.27</v>
      </c>
      <c r="C34" s="1">
        <v>-2.5479712504116603E-4</v>
      </c>
      <c r="D34" s="1">
        <v>2.6870874331686601E-2</v>
      </c>
      <c r="E34" s="1">
        <v>0.46297871338746999</v>
      </c>
      <c r="F34" s="1">
        <v>0.42527083244474501</v>
      </c>
      <c r="G34" s="1">
        <v>1.0131239330550199</v>
      </c>
      <c r="H34" s="1">
        <v>2.6522790998193799E-2</v>
      </c>
      <c r="I34" s="1">
        <v>0.456981321121671</v>
      </c>
      <c r="J34" s="1">
        <v>0.41976190530052998</v>
      </c>
      <c r="L34" s="5">
        <f t="shared" si="0"/>
        <v>2.6930061188820652E-2</v>
      </c>
      <c r="M34" s="5">
        <f t="shared" si="1"/>
        <v>2.6581211153125683E-2</v>
      </c>
      <c r="O34" s="1">
        <f ca="1">C34-Summary!B$5</f>
        <v>-2.6851718469033867E-4</v>
      </c>
      <c r="P34" s="1">
        <f ca="1">D34-Summary!C$5</f>
        <v>2.6862424354578623E-2</v>
      </c>
      <c r="Q34" s="1">
        <f ca="1">E34-Summary!D$5</f>
        <v>0.46285073477366195</v>
      </c>
      <c r="R34" s="1">
        <f ca="1">F34-Summary!E$5</f>
        <v>0.42510744243047283</v>
      </c>
      <c r="S34" s="1">
        <f ca="1">G34-Summary!F$5</f>
        <v>1.0127767990475935</v>
      </c>
      <c r="T34" s="1">
        <f t="shared" ca="1" si="2"/>
        <v>2.652353843397658E-2</v>
      </c>
      <c r="U34" s="1">
        <f t="shared" ca="1" si="3"/>
        <v>0.45701158953179294</v>
      </c>
      <c r="V34" s="1">
        <f t="shared" ca="1" si="4"/>
        <v>0.41974445191698717</v>
      </c>
      <c r="X34" s="5">
        <f t="shared" ca="1" si="5"/>
        <v>2.6924798246143279E-2</v>
      </c>
      <c r="Y34" s="5">
        <f t="shared" ca="1" si="6"/>
        <v>2.658512544073198E-2</v>
      </c>
    </row>
    <row r="35" spans="1:25" x14ac:dyDescent="0.25">
      <c r="A35">
        <v>18</v>
      </c>
      <c r="B35">
        <v>1755244732.2739999</v>
      </c>
      <c r="C35" s="1">
        <v>-1.6295740817197499E-5</v>
      </c>
      <c r="D35" s="1">
        <v>2.68623389162162E-2</v>
      </c>
      <c r="E35" s="1">
        <v>0.46117097614518998</v>
      </c>
      <c r="F35" s="1">
        <v>0.42390270070852898</v>
      </c>
      <c r="G35" s="1">
        <v>1.0093357668208101</v>
      </c>
      <c r="H35" s="1">
        <v>2.66138779574083E-2</v>
      </c>
      <c r="I35" s="1">
        <v>0.456905413743317</v>
      </c>
      <c r="J35" s="1">
        <v>0.41998184810564199</v>
      </c>
      <c r="L35" s="5">
        <f t="shared" si="0"/>
        <v>2.6866124255958496E-2</v>
      </c>
      <c r="M35" s="5">
        <f t="shared" si="1"/>
        <v>2.6617628284967044E-2</v>
      </c>
      <c r="O35" s="1">
        <f ca="1">C35-Summary!B$5</f>
        <v>-3.0015800466370145E-5</v>
      </c>
      <c r="P35" s="1">
        <f ca="1">D35-Summary!C$5</f>
        <v>2.6853888939108221E-2</v>
      </c>
      <c r="Q35" s="1">
        <f ca="1">E35-Summary!D$5</f>
        <v>0.46104299753138195</v>
      </c>
      <c r="R35" s="1">
        <f ca="1">F35-Summary!E$5</f>
        <v>0.4237393106942568</v>
      </c>
      <c r="S35" s="1">
        <f ca="1">G35-Summary!F$5</f>
        <v>1.0089886328133837</v>
      </c>
      <c r="T35" s="1">
        <f t="shared" ca="1" si="2"/>
        <v>2.6614659537076223E-2</v>
      </c>
      <c r="U35" s="1">
        <f t="shared" ca="1" si="3"/>
        <v>0.45693576967844157</v>
      </c>
      <c r="V35" s="1">
        <f t="shared" ca="1" si="4"/>
        <v>0.41996440486424091</v>
      </c>
      <c r="X35" s="5">
        <f t="shared" ca="1" si="5"/>
        <v>2.6860861313281127E-2</v>
      </c>
      <c r="Y35" s="5">
        <f t="shared" ca="1" si="6"/>
        <v>2.6621569797455929E-2</v>
      </c>
    </row>
    <row r="36" spans="1:25" x14ac:dyDescent="0.25">
      <c r="A36">
        <v>19</v>
      </c>
      <c r="B36">
        <v>1755244739.273</v>
      </c>
      <c r="C36" s="1">
        <v>-4.7163869366914702E-5</v>
      </c>
      <c r="D36" s="1">
        <v>2.6990377826106301E-2</v>
      </c>
      <c r="E36" s="1">
        <v>0.46031374968994099</v>
      </c>
      <c r="F36" s="1">
        <v>0.42278750534243498</v>
      </c>
      <c r="G36" s="1">
        <v>1.0068555379070101</v>
      </c>
      <c r="H36" s="1">
        <v>2.6806604135298302E-2</v>
      </c>
      <c r="I36" s="1">
        <v>0.45717953803661798</v>
      </c>
      <c r="J36" s="1">
        <v>0.41990880461490598</v>
      </c>
      <c r="L36" s="5">
        <f t="shared" si="0"/>
        <v>2.700133352742223E-2</v>
      </c>
      <c r="M36" s="5">
        <f t="shared" si="1"/>
        <v>2.6817485240783357E-2</v>
      </c>
      <c r="O36" s="1">
        <f ca="1">C36-Summary!B$5</f>
        <v>-6.0883929016087345E-5</v>
      </c>
      <c r="P36" s="1">
        <f ca="1">D36-Summary!C$5</f>
        <v>2.6981927848998322E-2</v>
      </c>
      <c r="Q36" s="1">
        <f ca="1">E36-Summary!D$5</f>
        <v>0.46018577107613295</v>
      </c>
      <c r="R36" s="1">
        <f ca="1">F36-Summary!E$5</f>
        <v>0.4226241153281628</v>
      </c>
      <c r="S36" s="1">
        <f ca="1">G36-Summary!F$5</f>
        <v>1.0065084038995837</v>
      </c>
      <c r="T36" s="1">
        <f t="shared" ca="1" si="2"/>
        <v>2.6807454110130038E-2</v>
      </c>
      <c r="U36" s="1">
        <f t="shared" ca="1" si="3"/>
        <v>0.45721006331711095</v>
      </c>
      <c r="V36" s="1">
        <f t="shared" ca="1" si="4"/>
        <v>0.41989129319811097</v>
      </c>
      <c r="X36" s="5">
        <f t="shared" ca="1" si="5"/>
        <v>2.6996070584744861E-2</v>
      </c>
      <c r="Y36" s="5">
        <f t="shared" ca="1" si="6"/>
        <v>2.6821505394442963E-2</v>
      </c>
    </row>
    <row r="37" spans="1:25" x14ac:dyDescent="0.25">
      <c r="A37">
        <v>20</v>
      </c>
      <c r="B37">
        <v>1755244745.2720001</v>
      </c>
      <c r="C37" s="1">
        <v>1.3431714193810101E-4</v>
      </c>
      <c r="D37" s="1">
        <v>2.6795006535489999E-2</v>
      </c>
      <c r="E37" s="1">
        <v>0.457985822372109</v>
      </c>
      <c r="F37" s="1">
        <v>0.42121584153462799</v>
      </c>
      <c r="G37" s="1">
        <v>1.0030414747965799</v>
      </c>
      <c r="H37" s="1">
        <v>2.6713757315891502E-2</v>
      </c>
      <c r="I37" s="1">
        <v>0.45659709381906199</v>
      </c>
      <c r="J37" s="1">
        <v>0.419938608839727</v>
      </c>
      <c r="L37" s="5">
        <f t="shared" si="0"/>
        <v>2.6763805989215156E-2</v>
      </c>
      <c r="M37" s="5">
        <f t="shared" si="1"/>
        <v>2.6682651377544428E-2</v>
      </c>
      <c r="O37" s="1">
        <f ca="1">C37-Summary!B$5</f>
        <v>1.2059708228892837E-4</v>
      </c>
      <c r="P37" s="1">
        <f ca="1">D37-Summary!C$5</f>
        <v>2.6786556558382021E-2</v>
      </c>
      <c r="Q37" s="1">
        <f ca="1">E37-Summary!D$5</f>
        <v>0.45785784375830096</v>
      </c>
      <c r="R37" s="1">
        <f ca="1">F37-Summary!E$5</f>
        <v>0.42105245152035581</v>
      </c>
      <c r="S37" s="1">
        <f ca="1">G37-Summary!F$5</f>
        <v>1.0026943407891535</v>
      </c>
      <c r="T37" s="1">
        <f t="shared" ca="1" si="2"/>
        <v>2.6714578380187242E-2</v>
      </c>
      <c r="U37" s="1">
        <f t="shared" ca="1" si="3"/>
        <v>0.45662753356915503</v>
      </c>
      <c r="V37" s="1">
        <f t="shared" ca="1" si="4"/>
        <v>0.4199210411310127</v>
      </c>
      <c r="X37" s="5">
        <f t="shared" ca="1" si="5"/>
        <v>2.6758543046537783E-2</v>
      </c>
      <c r="Y37" s="5">
        <f ca="1">X37/S37</f>
        <v>2.6686640143473758E-2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-2.7045352443548599E-5</v>
      </c>
      <c r="D40" s="1">
        <v>2.6730457437412598E-2</v>
      </c>
      <c r="E40" s="1">
        <v>0.45892260294354897</v>
      </c>
      <c r="F40" s="1">
        <v>0.42165275414865699</v>
      </c>
      <c r="G40" s="1">
        <v>1.0043850809197301</v>
      </c>
      <c r="H40" s="1">
        <v>2.6613543491630701E-2</v>
      </c>
      <c r="I40" s="1">
        <v>0.45691852130459298</v>
      </c>
      <c r="J40" s="1">
        <v>0.41981213526109101</v>
      </c>
      <c r="L40" s="5">
        <f>AVERAGE(L18:L37)</f>
        <v>2.6736739805830086E-2</v>
      </c>
      <c r="M40" s="5">
        <f t="shared" ref="M40:Y40" si="7">AVERAGE(M18:M37)</f>
        <v>2.6619726687455752E-2</v>
      </c>
      <c r="N40" s="5"/>
      <c r="O40" s="5">
        <f t="shared" ca="1" si="7"/>
        <v>-4.076541209272118E-5</v>
      </c>
      <c r="P40" s="5">
        <f t="shared" ca="1" si="7"/>
        <v>2.6722007460304665E-2</v>
      </c>
      <c r="Q40" s="5">
        <f t="shared" ca="1" si="7"/>
        <v>0.45879462432974066</v>
      </c>
      <c r="R40" s="5">
        <f t="shared" ca="1" si="7"/>
        <v>0.42148936413438526</v>
      </c>
      <c r="S40" s="5">
        <f t="shared" ca="1" si="7"/>
        <v>1.0040379469123049</v>
      </c>
      <c r="T40" s="5">
        <f t="shared" ca="1" si="7"/>
        <v>2.6614328772664536E-2</v>
      </c>
      <c r="U40" s="5">
        <f t="shared" ca="1" si="7"/>
        <v>0.45694903269150194</v>
      </c>
      <c r="V40" s="5">
        <f t="shared" ca="1" si="7"/>
        <v>0.41979454662957877</v>
      </c>
      <c r="W40" s="5"/>
      <c r="X40" s="5">
        <f t="shared" ca="1" si="7"/>
        <v>2.6731476863152727E-2</v>
      </c>
      <c r="Y40" s="5">
        <f t="shared" ca="1" si="7"/>
        <v>2.6623688444094067E-2</v>
      </c>
    </row>
    <row r="41" spans="1:25" x14ac:dyDescent="0.25">
      <c r="A41" t="s">
        <v>38</v>
      </c>
      <c r="B41" t="s">
        <v>42</v>
      </c>
      <c r="C41" s="1">
        <v>-103.766986378076</v>
      </c>
      <c r="D41" s="1">
        <v>0.20564138590251099</v>
      </c>
      <c r="E41" s="1">
        <v>0.15854620976894199</v>
      </c>
      <c r="F41" s="1">
        <v>0.153339365968303</v>
      </c>
      <c r="G41" s="1">
        <v>0.15498629465080699</v>
      </c>
      <c r="H41" s="1">
        <v>9.9594363867635496E-2</v>
      </c>
      <c r="I41" s="1">
        <v>8.5824158337662795E-3</v>
      </c>
      <c r="J41" s="1">
        <v>1.4465843649633599E-2</v>
      </c>
      <c r="L41">
        <f>STDEV(L18:L37)/SQRT(COUNT(L18:L37))/L40</f>
        <v>2.1361901236451337E-3</v>
      </c>
      <c r="M41">
        <f t="shared" ref="M41:Y41" si="8">STDEV(M18:M37)/SQRT(COUNT(M18:M37))/M40</f>
        <v>1.0234940977929402E-3</v>
      </c>
      <c r="O41">
        <f t="shared" ca="1" si="8"/>
        <v>-0.68843035665058117</v>
      </c>
      <c r="P41">
        <f t="shared" ca="1" si="8"/>
        <v>2.0570641338991547E-3</v>
      </c>
      <c r="Q41">
        <f t="shared" ca="1" si="8"/>
        <v>1.5859043549233489E-3</v>
      </c>
      <c r="R41">
        <f t="shared" ca="1" si="8"/>
        <v>1.5339880785065383E-3</v>
      </c>
      <c r="S41">
        <f t="shared" ca="1" si="8"/>
        <v>1.550398792923956E-3</v>
      </c>
      <c r="T41">
        <f t="shared" ca="1" si="8"/>
        <v>9.9624580598385668E-4</v>
      </c>
      <c r="U41">
        <f t="shared" ca="1" si="8"/>
        <v>8.5807311342561013E-5</v>
      </c>
      <c r="V41">
        <f t="shared" ca="1" si="8"/>
        <v>1.4470382172648296E-4</v>
      </c>
      <c r="X41">
        <f t="shared" ca="1" si="8"/>
        <v>2.136610700713369E-3</v>
      </c>
      <c r="Y41">
        <f t="shared" ca="1" si="8"/>
        <v>1.0236143093915883E-3</v>
      </c>
    </row>
    <row r="42" spans="1:25" x14ac:dyDescent="0.25">
      <c r="A42" t="s">
        <v>38</v>
      </c>
      <c r="B42" t="s">
        <v>41</v>
      </c>
      <c r="C42" s="1">
        <v>2.8064147185999999E-5</v>
      </c>
      <c r="D42" s="1">
        <v>5.4968883132376303E-5</v>
      </c>
      <c r="E42" s="1">
        <v>7.2760439273997105E-4</v>
      </c>
      <c r="F42" s="1">
        <v>6.4655965979944197E-4</v>
      </c>
      <c r="G42" s="1">
        <v>1.5566592209430099E-3</v>
      </c>
      <c r="H42" s="1">
        <v>2.65055893431261E-5</v>
      </c>
      <c r="I42" s="1">
        <v>3.9214647519856101E-5</v>
      </c>
      <c r="J42" s="1">
        <v>6.07293671090582E-5</v>
      </c>
    </row>
    <row r="43" spans="1:25" x14ac:dyDescent="0.25">
      <c r="A43" t="s">
        <v>38</v>
      </c>
      <c r="B43" t="s">
        <v>40</v>
      </c>
      <c r="C43" s="1">
        <v>-464.06007072334899</v>
      </c>
      <c r="D43" s="1">
        <v>0.91965623573056399</v>
      </c>
      <c r="E43" s="1">
        <v>0.70904020523659395</v>
      </c>
      <c r="F43" s="1">
        <v>0.68575449186368898</v>
      </c>
      <c r="G43" s="1">
        <v>0.69311978084003401</v>
      </c>
      <c r="H43" s="1">
        <v>0.44539953556776302</v>
      </c>
      <c r="I43" s="1">
        <v>3.8381730430943901E-2</v>
      </c>
      <c r="J43" s="1">
        <v>6.4693219504929095E-2</v>
      </c>
    </row>
    <row r="44" spans="1:25" x14ac:dyDescent="0.25">
      <c r="A44" t="s">
        <v>38</v>
      </c>
      <c r="B44" t="s">
        <v>39</v>
      </c>
      <c r="C44" s="1">
        <v>1.2550668167690999E-4</v>
      </c>
      <c r="D44" s="1">
        <v>2.4582831866247002E-4</v>
      </c>
      <c r="E44" s="1">
        <v>3.25394576578806E-3</v>
      </c>
      <c r="F44" s="1">
        <v>2.8915027016413802E-3</v>
      </c>
      <c r="G44" s="1">
        <v>6.9615916716608698E-3</v>
      </c>
      <c r="H44" s="1">
        <v>1.18536599109848E-4</v>
      </c>
      <c r="I44" s="1">
        <v>1.75373235136183E-4</v>
      </c>
      <c r="J44" s="1">
        <v>2.7158998617278799E-4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CBF58-0FF0-4112-A4E5-C86F49190765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0.99055168031125151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1.0196622618031486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1.0093499651597222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1.0046038667327803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1755247114.2709999</v>
      </c>
      <c r="C18" s="1">
        <v>1.90949699012265E-4</v>
      </c>
      <c r="D18" s="1">
        <v>2.7197848950658299E-2</v>
      </c>
      <c r="E18" s="1">
        <v>0.46298539050552801</v>
      </c>
      <c r="F18" s="1">
        <v>0.425644316212414</v>
      </c>
      <c r="G18" s="1">
        <v>1.0137411918403501</v>
      </c>
      <c r="H18" s="1">
        <v>2.6829183986578499E-2</v>
      </c>
      <c r="I18" s="1">
        <v>0.45670965551376902</v>
      </c>
      <c r="J18" s="1">
        <v>0.41987473690369997</v>
      </c>
      <c r="L18" s="5">
        <f>D18-1/$R$1*$N$7/$N$6*C18</f>
        <v>2.7153497403659198E-2</v>
      </c>
      <c r="M18" s="5">
        <f>L18/G18</f>
        <v>2.6785433621735962E-2</v>
      </c>
      <c r="O18" s="1">
        <f ca="1">C18-Summary!B$5</f>
        <v>1.7722963936309236E-4</v>
      </c>
      <c r="P18" s="1">
        <f ca="1">D18-Summary!C$5</f>
        <v>2.718939897355032E-2</v>
      </c>
      <c r="Q18" s="1">
        <f ca="1">E18-Summary!D$5</f>
        <v>0.46285741189171997</v>
      </c>
      <c r="R18" s="1">
        <f ca="1">F18-Summary!E$5</f>
        <v>0.42548092619814182</v>
      </c>
      <c r="S18" s="1">
        <f ca="1">G18-Summary!F$5</f>
        <v>1.0133940578329237</v>
      </c>
      <c r="T18" s="1">
        <f ca="1">P18/S18</f>
        <v>2.683003592076813E-2</v>
      </c>
      <c r="U18" s="1">
        <f ca="1">Q18/S18</f>
        <v>0.45673981242944134</v>
      </c>
      <c r="V18" s="1">
        <f ca="1">R18/S18</f>
        <v>0.41985733280102777</v>
      </c>
      <c r="X18" s="5">
        <f ca="1">P18-1/$R$1*$N$7/$N$6*O18</f>
        <v>2.7148234160405783E-2</v>
      </c>
      <c r="Y18" s="5">
        <f ca="1">X18/S18</f>
        <v>2.6789415184119484E-2</v>
      </c>
    </row>
    <row r="19" spans="1:25" x14ac:dyDescent="0.25">
      <c r="A19">
        <v>2</v>
      </c>
      <c r="B19">
        <v>1755247120.273</v>
      </c>
      <c r="C19" s="1">
        <v>-4.6665984577718198E-5</v>
      </c>
      <c r="D19" s="1">
        <v>2.6805168818466101E-2</v>
      </c>
      <c r="E19" s="1">
        <v>0.46218240256148502</v>
      </c>
      <c r="F19" s="1">
        <v>0.42464366619018201</v>
      </c>
      <c r="G19" s="1">
        <v>1.01235811148221</v>
      </c>
      <c r="H19" s="1">
        <v>2.6477951343937E-2</v>
      </c>
      <c r="I19" s="1">
        <v>0.456540425092059</v>
      </c>
      <c r="J19" s="1">
        <v>0.419459933568816</v>
      </c>
      <c r="L19" s="5">
        <f t="shared" ref="L19:L37" si="0">D19-1/$R$1*$N$7/$N$6*C19</f>
        <v>2.6816007843711829E-2</v>
      </c>
      <c r="M19" s="5">
        <f t="shared" ref="M19:M37" si="1">L19/G19</f>
        <v>2.6488658054460663E-2</v>
      </c>
      <c r="O19" s="1">
        <f ca="1">C19-Summary!B$5</f>
        <v>-6.0386044226890841E-5</v>
      </c>
      <c r="P19" s="1">
        <f ca="1">D19-Summary!C$5</f>
        <v>2.6796718841358123E-2</v>
      </c>
      <c r="Q19" s="1">
        <f ca="1">E19-Summary!D$5</f>
        <v>0.46205442394767698</v>
      </c>
      <c r="R19" s="1">
        <f ca="1">F19-Summary!E$5</f>
        <v>0.42448027617590983</v>
      </c>
      <c r="S19" s="1">
        <f ca="1">G19-Summary!F$5</f>
        <v>1.0120109774747836</v>
      </c>
      <c r="T19" s="1">
        <f t="shared" ref="T19:T37" ca="1" si="2">P19/S19</f>
        <v>2.6478683964696242E-2</v>
      </c>
      <c r="U19" s="1">
        <f t="shared" ref="U19:U37" ca="1" si="3">Q19/S19</f>
        <v>0.45657056517372613</v>
      </c>
      <c r="V19" s="1">
        <f t="shared" ref="V19:V37" ca="1" si="4">R19/S19</f>
        <v>0.41944236339717633</v>
      </c>
      <c r="X19" s="5">
        <f t="shared" ref="X19:X37" ca="1" si="5">P19-1/$R$1*$N$7/$N$6*O19</f>
        <v>2.6810744600458413E-2</v>
      </c>
      <c r="Y19" s="5">
        <f t="shared" ref="Y19:Y36" ca="1" si="6">X19/S19</f>
        <v>2.6492543260111485E-2</v>
      </c>
    </row>
    <row r="20" spans="1:25" x14ac:dyDescent="0.25">
      <c r="A20">
        <v>3</v>
      </c>
      <c r="B20">
        <v>1755247126.2739999</v>
      </c>
      <c r="C20" s="1">
        <v>5.7168149071790103E-6</v>
      </c>
      <c r="D20" s="1">
        <v>2.6956910910253502E-2</v>
      </c>
      <c r="E20" s="1">
        <v>0.46154600205798002</v>
      </c>
      <c r="F20" s="1">
        <v>0.42413340481324402</v>
      </c>
      <c r="G20" s="1">
        <v>1.01010438230281</v>
      </c>
      <c r="H20" s="1">
        <v>2.66872527062973E-2</v>
      </c>
      <c r="I20" s="1">
        <v>0.456929016589115</v>
      </c>
      <c r="J20" s="1">
        <v>0.4198906689686</v>
      </c>
      <c r="L20" s="5">
        <f t="shared" si="0"/>
        <v>2.6955583075821962E-2</v>
      </c>
      <c r="M20" s="5">
        <f t="shared" si="1"/>
        <v>2.6685938154598753E-2</v>
      </c>
      <c r="O20" s="1">
        <f ca="1">C20-Summary!B$5</f>
        <v>-8.0032447419936335E-6</v>
      </c>
      <c r="P20" s="1">
        <f ca="1">D20-Summary!C$5</f>
        <v>2.6948460933145523E-2</v>
      </c>
      <c r="Q20" s="1">
        <f ca="1">E20-Summary!D$5</f>
        <v>0.46141802344417199</v>
      </c>
      <c r="R20" s="1">
        <f ca="1">F20-Summary!E$5</f>
        <v>0.42397001479897184</v>
      </c>
      <c r="S20" s="1">
        <f ca="1">G20-Summary!F$5</f>
        <v>1.0097572482953836</v>
      </c>
      <c r="T20" s="1">
        <f t="shared" ca="1" si="2"/>
        <v>2.6688058915782409E-2</v>
      </c>
      <c r="U20" s="1">
        <f t="shared" ca="1" si="3"/>
        <v>0.45695935753183492</v>
      </c>
      <c r="V20" s="1">
        <f t="shared" ca="1" si="4"/>
        <v>0.41987320765926128</v>
      </c>
      <c r="X20" s="5">
        <f t="shared" ca="1" si="5"/>
        <v>2.6950319832568542E-2</v>
      </c>
      <c r="Y20" s="5">
        <f t="shared" ca="1" si="6"/>
        <v>2.6689899852726566E-2</v>
      </c>
    </row>
    <row r="21" spans="1:25" x14ac:dyDescent="0.25">
      <c r="A21">
        <v>4</v>
      </c>
      <c r="B21">
        <v>1755247133.2720001</v>
      </c>
      <c r="C21" s="1">
        <v>-8.5951261690233506E-5</v>
      </c>
      <c r="D21" s="1">
        <v>2.70612470046608E-2</v>
      </c>
      <c r="E21" s="1">
        <v>0.46329455136597297</v>
      </c>
      <c r="F21" s="1">
        <v>0.42590886407294798</v>
      </c>
      <c r="G21" s="1">
        <v>1.0142913408516401</v>
      </c>
      <c r="H21" s="1">
        <v>2.6679954678444699E-2</v>
      </c>
      <c r="I21" s="1">
        <v>0.45676674216401197</v>
      </c>
      <c r="J21" s="1">
        <v>0.41990781831513602</v>
      </c>
      <c r="L21" s="5">
        <f t="shared" si="0"/>
        <v>2.7081210751355375E-2</v>
      </c>
      <c r="M21" s="5">
        <f t="shared" si="1"/>
        <v>2.6699637136423638E-2</v>
      </c>
      <c r="O21" s="1">
        <f ca="1">C21-Summary!B$5</f>
        <v>-9.9671321339406149E-5</v>
      </c>
      <c r="P21" s="1">
        <f ca="1">D21-Summary!C$5</f>
        <v>2.7052797027552821E-2</v>
      </c>
      <c r="Q21" s="1">
        <f ca="1">E21-Summary!D$5</f>
        <v>0.46316657275216494</v>
      </c>
      <c r="R21" s="1">
        <f ca="1">F21-Summary!E$5</f>
        <v>0.4257454740586758</v>
      </c>
      <c r="S21" s="1">
        <f ca="1">G21-Summary!F$5</f>
        <v>1.0139442068442137</v>
      </c>
      <c r="T21" s="1">
        <f t="shared" ca="1" si="2"/>
        <v>2.6680755060233128E-2</v>
      </c>
      <c r="U21" s="1">
        <f t="shared" ca="1" si="3"/>
        <v>0.45679690226123815</v>
      </c>
      <c r="V21" s="1">
        <f t="shared" ca="1" si="4"/>
        <v>0.41989043498138845</v>
      </c>
      <c r="X21" s="5">
        <f t="shared" ca="1" si="5"/>
        <v>2.7075947508101959E-2</v>
      </c>
      <c r="Y21" s="5">
        <f t="shared" ca="1" si="6"/>
        <v>2.6703587165188086E-2</v>
      </c>
    </row>
    <row r="22" spans="1:25" x14ac:dyDescent="0.25">
      <c r="A22">
        <v>5</v>
      </c>
      <c r="B22">
        <v>1755247139.2690001</v>
      </c>
      <c r="C22" s="1">
        <v>7.1199219933492595E-5</v>
      </c>
      <c r="D22" s="1">
        <v>2.6871553140132499E-2</v>
      </c>
      <c r="E22" s="1">
        <v>0.45818026998284</v>
      </c>
      <c r="F22" s="1">
        <v>0.420986817406934</v>
      </c>
      <c r="G22" s="1">
        <v>1.00321304680143</v>
      </c>
      <c r="H22" s="1">
        <v>2.6785490106819999E-2</v>
      </c>
      <c r="I22" s="1">
        <v>0.45671283028432302</v>
      </c>
      <c r="J22" s="1">
        <v>0.41963849926910002</v>
      </c>
      <c r="L22" s="5">
        <f t="shared" si="0"/>
        <v>2.6855015823941304E-2</v>
      </c>
      <c r="M22" s="5">
        <f t="shared" si="1"/>
        <v>2.6769005755620745E-2</v>
      </c>
      <c r="O22" s="1">
        <f ca="1">C22-Summary!B$5</f>
        <v>5.7479160284319952E-5</v>
      </c>
      <c r="P22" s="1">
        <f ca="1">D22-Summary!C$5</f>
        <v>2.686310316302452E-2</v>
      </c>
      <c r="Q22" s="1">
        <f ca="1">E22-Summary!D$5</f>
        <v>0.45805229136903197</v>
      </c>
      <c r="R22" s="1">
        <f ca="1">F22-Summary!E$5</f>
        <v>0.42082342739266182</v>
      </c>
      <c r="S22" s="1">
        <f ca="1">G22-Summary!F$5</f>
        <v>1.0028659127940036</v>
      </c>
      <c r="T22" s="1">
        <f t="shared" ca="1" si="2"/>
        <v>2.6786335860377784E-2</v>
      </c>
      <c r="U22" s="1">
        <f t="shared" ca="1" si="3"/>
        <v>0.45674330488797804</v>
      </c>
      <c r="V22" s="1">
        <f t="shared" ca="1" si="4"/>
        <v>0.41962083068537021</v>
      </c>
      <c r="X22" s="5">
        <f t="shared" ca="1" si="5"/>
        <v>2.6849752580687884E-2</v>
      </c>
      <c r="Y22" s="5">
        <f t="shared" ca="1" si="6"/>
        <v>2.6773023430304816E-2</v>
      </c>
    </row>
    <row r="23" spans="1:25" x14ac:dyDescent="0.25">
      <c r="A23">
        <v>6</v>
      </c>
      <c r="B23">
        <v>1755247145.2709999</v>
      </c>
      <c r="C23" s="1">
        <v>-1.2056231921544201E-5</v>
      </c>
      <c r="D23" s="1">
        <v>2.6597509287492199E-2</v>
      </c>
      <c r="E23" s="1">
        <v>0.45042024629476701</v>
      </c>
      <c r="F23" s="1">
        <v>0.413866047843856</v>
      </c>
      <c r="G23" s="1">
        <v>0.98585143820510401</v>
      </c>
      <c r="H23" s="1">
        <v>2.69792265413916E-2</v>
      </c>
      <c r="I23" s="1">
        <v>0.45688450494612698</v>
      </c>
      <c r="J23" s="1">
        <v>0.41980569465655299</v>
      </c>
      <c r="L23" s="5">
        <f t="shared" si="0"/>
        <v>2.6600309567039463E-2</v>
      </c>
      <c r="M23" s="5">
        <f t="shared" si="1"/>
        <v>2.6982067009477074E-2</v>
      </c>
      <c r="O23" s="1">
        <f ca="1">C23-Summary!B$5</f>
        <v>-2.5776291570716845E-5</v>
      </c>
      <c r="P23" s="1">
        <f ca="1">D23-Summary!C$5</f>
        <v>2.658905931038422E-2</v>
      </c>
      <c r="Q23" s="1">
        <f ca="1">E23-Summary!D$5</f>
        <v>0.45029226768095898</v>
      </c>
      <c r="R23" s="1">
        <f ca="1">F23-Summary!E$5</f>
        <v>0.41370265782958382</v>
      </c>
      <c r="S23" s="1">
        <f ca="1">G23-Summary!F$5</f>
        <v>0.98550430419767776</v>
      </c>
      <c r="T23" s="1">
        <f t="shared" ca="1" si="2"/>
        <v>2.6980155436288022E-2</v>
      </c>
      <c r="U23" s="1">
        <f t="shared" ca="1" si="3"/>
        <v>0.45691557689091222</v>
      </c>
      <c r="V23" s="1">
        <f t="shared" ca="1" si="4"/>
        <v>0.41978777369865361</v>
      </c>
      <c r="X23" s="5">
        <f t="shared" ca="1" si="5"/>
        <v>2.6595046323786047E-2</v>
      </c>
      <c r="Y23" s="5">
        <f t="shared" ca="1" si="6"/>
        <v>2.6986230512141395E-2</v>
      </c>
    </row>
    <row r="24" spans="1:25" x14ac:dyDescent="0.25">
      <c r="A24">
        <v>7</v>
      </c>
      <c r="B24">
        <v>1755247151.27</v>
      </c>
      <c r="C24" s="1">
        <v>-1.4861739891924901E-4</v>
      </c>
      <c r="D24" s="1">
        <v>2.6815600347538299E-2</v>
      </c>
      <c r="E24" s="1">
        <v>0.457125648071871</v>
      </c>
      <c r="F24" s="1">
        <v>0.41972229716341303</v>
      </c>
      <c r="G24" s="1">
        <v>0.99876773955062803</v>
      </c>
      <c r="H24" s="1">
        <v>2.68486849200829E-2</v>
      </c>
      <c r="I24" s="1">
        <v>0.45768964091445702</v>
      </c>
      <c r="J24" s="1">
        <v>0.42024014247021702</v>
      </c>
      <c r="L24" s="5">
        <f t="shared" si="0"/>
        <v>2.6850119446479782E-2</v>
      </c>
      <c r="M24" s="5">
        <f t="shared" si="1"/>
        <v>2.6883246608025567E-2</v>
      </c>
      <c r="O24" s="1">
        <f ca="1">C24-Summary!B$5</f>
        <v>-1.6233745856842165E-4</v>
      </c>
      <c r="P24" s="1">
        <f ca="1">D24-Summary!C$5</f>
        <v>2.680715037043032E-2</v>
      </c>
      <c r="Q24" s="1">
        <f ca="1">E24-Summary!D$5</f>
        <v>0.45699766945806297</v>
      </c>
      <c r="R24" s="1">
        <f ca="1">F24-Summary!E$5</f>
        <v>0.41955890714914085</v>
      </c>
      <c r="S24" s="1">
        <f ca="1">G24-Summary!F$5</f>
        <v>0.99842060554320178</v>
      </c>
      <c r="T24" s="1">
        <f t="shared" ca="1" si="2"/>
        <v>2.6849556410993333E-2</v>
      </c>
      <c r="U24" s="1">
        <f t="shared" ca="1" si="3"/>
        <v>0.45772059082196959</v>
      </c>
      <c r="V24" s="1">
        <f t="shared" ca="1" si="4"/>
        <v>0.42022260440115333</v>
      </c>
      <c r="X24" s="5">
        <f t="shared" ca="1" si="5"/>
        <v>2.6844856203226367E-2</v>
      </c>
      <c r="Y24" s="5">
        <f t="shared" ca="1" si="6"/>
        <v>2.688732189037818E-2</v>
      </c>
    </row>
    <row r="25" spans="1:25" x14ac:dyDescent="0.25">
      <c r="A25">
        <v>8</v>
      </c>
      <c r="B25">
        <v>1755247157.2690001</v>
      </c>
      <c r="C25" s="1">
        <v>-7.1920984899381306E-5</v>
      </c>
      <c r="D25" s="1">
        <v>2.6779564619226301E-2</v>
      </c>
      <c r="E25" s="1">
        <v>0.46116829453207903</v>
      </c>
      <c r="F25" s="1">
        <v>0.42358514694010502</v>
      </c>
      <c r="G25" s="1">
        <v>1.0087175013576699</v>
      </c>
      <c r="H25" s="1">
        <v>2.6548131249019401E-2</v>
      </c>
      <c r="I25" s="1">
        <v>0.457182802827724</v>
      </c>
      <c r="J25" s="1">
        <v>0.41992445493409702</v>
      </c>
      <c r="L25" s="5">
        <f t="shared" si="0"/>
        <v>2.6796269578482516E-2</v>
      </c>
      <c r="M25" s="5">
        <f t="shared" si="1"/>
        <v>2.6564691841289987E-2</v>
      </c>
      <c r="O25" s="1">
        <f ca="1">C25-Summary!B$5</f>
        <v>-8.5641044548553948E-5</v>
      </c>
      <c r="P25" s="1">
        <f ca="1">D25-Summary!C$5</f>
        <v>2.6771114642118322E-2</v>
      </c>
      <c r="Q25" s="1">
        <f ca="1">E25-Summary!D$5</f>
        <v>0.46104031591827099</v>
      </c>
      <c r="R25" s="1">
        <f ca="1">F25-Summary!E$5</f>
        <v>0.42342175692583284</v>
      </c>
      <c r="S25" s="1">
        <f ca="1">G25-Summary!F$5</f>
        <v>1.0083703673502435</v>
      </c>
      <c r="T25" s="1">
        <f t="shared" ca="1" si="2"/>
        <v>2.6548890674431874E-2</v>
      </c>
      <c r="U25" s="1">
        <f t="shared" ca="1" si="3"/>
        <v>0.45721327286696734</v>
      </c>
      <c r="V25" s="1">
        <f t="shared" ca="1" si="4"/>
        <v>0.41990698123992287</v>
      </c>
      <c r="X25" s="5">
        <f t="shared" ca="1" si="5"/>
        <v>2.6791006335229101E-2</v>
      </c>
      <c r="Y25" s="5">
        <f t="shared" ca="1" si="6"/>
        <v>2.6568617248868057E-2</v>
      </c>
    </row>
    <row r="26" spans="1:25" x14ac:dyDescent="0.25">
      <c r="A26">
        <v>9</v>
      </c>
      <c r="B26">
        <v>1755247163.2709999</v>
      </c>
      <c r="C26" s="1">
        <v>-1.03722659606249E-4</v>
      </c>
      <c r="D26" s="1">
        <v>2.6671465253803602E-2</v>
      </c>
      <c r="E26" s="1">
        <v>0.461268849325635</v>
      </c>
      <c r="F26" s="1">
        <v>0.423656162192035</v>
      </c>
      <c r="G26" s="1">
        <v>1.0089202403544999</v>
      </c>
      <c r="H26" s="1">
        <v>2.6435652876219601E-2</v>
      </c>
      <c r="I26" s="1">
        <v>0.45719059929213102</v>
      </c>
      <c r="J26" s="1">
        <v>0.41991045996180598</v>
      </c>
      <c r="L26" s="5">
        <f t="shared" si="0"/>
        <v>2.669555673148696E-2</v>
      </c>
      <c r="M26" s="5">
        <f t="shared" si="1"/>
        <v>2.6459531352158283E-2</v>
      </c>
      <c r="O26" s="1">
        <f ca="1">C26-Summary!B$5</f>
        <v>-1.1744271925542164E-4</v>
      </c>
      <c r="P26" s="1">
        <f ca="1">D26-Summary!C$5</f>
        <v>2.6663015276695623E-2</v>
      </c>
      <c r="Q26" s="1">
        <f ca="1">E26-Summary!D$5</f>
        <v>0.46114087071182697</v>
      </c>
      <c r="R26" s="1">
        <f ca="1">F26-Summary!E$5</f>
        <v>0.42349277217776282</v>
      </c>
      <c r="S26" s="1">
        <f ca="1">G26-Summary!F$5</f>
        <v>1.0085731063470735</v>
      </c>
      <c r="T26" s="1">
        <f t="shared" ca="1" si="2"/>
        <v>2.6436373435799562E-2</v>
      </c>
      <c r="U26" s="1">
        <f t="shared" ca="1" si="3"/>
        <v>0.45722106588983114</v>
      </c>
      <c r="V26" s="1">
        <f t="shared" ca="1" si="4"/>
        <v>0.41989298496328248</v>
      </c>
      <c r="X26" s="5">
        <f t="shared" ca="1" si="5"/>
        <v>2.6690293488233544E-2</v>
      </c>
      <c r="Y26" s="5">
        <f t="shared" ca="1" si="6"/>
        <v>2.6463419776185059E-2</v>
      </c>
    </row>
    <row r="27" spans="1:25" x14ac:dyDescent="0.25">
      <c r="A27">
        <v>10</v>
      </c>
      <c r="B27">
        <v>1755247169.27</v>
      </c>
      <c r="C27" s="1">
        <v>4.1263867714394099E-5</v>
      </c>
      <c r="D27" s="1">
        <v>2.6848792303014499E-2</v>
      </c>
      <c r="E27" s="1">
        <v>0.45907253500939699</v>
      </c>
      <c r="F27" s="1">
        <v>0.42199298847313399</v>
      </c>
      <c r="G27" s="1">
        <v>1.0041282959884399</v>
      </c>
      <c r="H27" s="1">
        <v>2.6738408239541701E-2</v>
      </c>
      <c r="I27" s="1">
        <v>0.45718513943229899</v>
      </c>
      <c r="J27" s="1">
        <v>0.420258038897041</v>
      </c>
      <c r="L27" s="5">
        <f t="shared" si="0"/>
        <v>2.6839208017845336E-2</v>
      </c>
      <c r="M27" s="5">
        <f t="shared" si="1"/>
        <v>2.6728863358467018E-2</v>
      </c>
      <c r="O27" s="1">
        <f ca="1">C27-Summary!B$5</f>
        <v>2.7543808065221456E-5</v>
      </c>
      <c r="P27" s="1">
        <f ca="1">D27-Summary!C$5</f>
        <v>2.684034232590652E-2</v>
      </c>
      <c r="Q27" s="1">
        <f ca="1">E27-Summary!D$5</f>
        <v>0.45894455639558895</v>
      </c>
      <c r="R27" s="1">
        <f ca="1">F27-Summary!E$5</f>
        <v>0.42182959845886181</v>
      </c>
      <c r="S27" s="1">
        <f ca="1">G27-Summary!F$5</f>
        <v>1.0037811619810135</v>
      </c>
      <c r="T27" s="1">
        <f t="shared" ca="1" si="2"/>
        <v>2.6739236939788479E-2</v>
      </c>
      <c r="U27" s="1">
        <f t="shared" ca="1" si="3"/>
        <v>0.45721574958613326</v>
      </c>
      <c r="V27" s="1">
        <f t="shared" ca="1" si="4"/>
        <v>0.42024060067670477</v>
      </c>
      <c r="X27" s="5">
        <f t="shared" ca="1" si="5"/>
        <v>2.6833944774591917E-2</v>
      </c>
      <c r="Y27" s="5">
        <f t="shared" ca="1" si="6"/>
        <v>2.6732863487529245E-2</v>
      </c>
    </row>
    <row r="28" spans="1:25" x14ac:dyDescent="0.25">
      <c r="A28">
        <v>11</v>
      </c>
      <c r="B28">
        <v>1755247175.273</v>
      </c>
      <c r="C28" s="1">
        <v>1.4510600425767799E-4</v>
      </c>
      <c r="D28" s="1">
        <v>2.6741633681629899E-2</v>
      </c>
      <c r="E28" s="1">
        <v>0.45289513870939702</v>
      </c>
      <c r="F28" s="1">
        <v>0.415875264858376</v>
      </c>
      <c r="G28" s="1">
        <v>0.99065428294995606</v>
      </c>
      <c r="H28" s="1">
        <v>2.6993911137192201E-2</v>
      </c>
      <c r="I28" s="1">
        <v>0.45716769866554502</v>
      </c>
      <c r="J28" s="1">
        <v>0.41979858363907602</v>
      </c>
      <c r="L28" s="5">
        <f t="shared" si="0"/>
        <v>2.6707930168081692E-2</v>
      </c>
      <c r="M28" s="5">
        <f t="shared" si="1"/>
        <v>2.6959889668625066E-2</v>
      </c>
      <c r="O28" s="1">
        <f ca="1">C28-Summary!B$5</f>
        <v>1.3138594460850535E-4</v>
      </c>
      <c r="P28" s="1">
        <f ca="1">D28-Summary!C$5</f>
        <v>2.6733183704521921E-2</v>
      </c>
      <c r="Q28" s="1">
        <f ca="1">E28-Summary!D$5</f>
        <v>0.45276716009558898</v>
      </c>
      <c r="R28" s="1">
        <f ca="1">F28-Summary!E$5</f>
        <v>0.41571187484410382</v>
      </c>
      <c r="S28" s="1">
        <f ca="1">G28-Summary!F$5</f>
        <v>0.9903071489425298</v>
      </c>
      <c r="T28" s="1">
        <f t="shared" ca="1" si="2"/>
        <v>2.6994840674499986E-2</v>
      </c>
      <c r="U28" s="1">
        <f t="shared" ca="1" si="3"/>
        <v>0.45719871918430866</v>
      </c>
      <c r="V28" s="1">
        <f t="shared" ca="1" si="4"/>
        <v>0.41978074710256252</v>
      </c>
      <c r="X28" s="5">
        <f t="shared" ca="1" si="5"/>
        <v>2.6702666924828273E-2</v>
      </c>
      <c r="Y28" s="5">
        <f t="shared" ca="1" si="6"/>
        <v>2.6964025205050701E-2</v>
      </c>
    </row>
    <row r="29" spans="1:25" x14ac:dyDescent="0.25">
      <c r="A29">
        <v>12</v>
      </c>
      <c r="B29">
        <v>1755247182.273</v>
      </c>
      <c r="C29" s="1">
        <v>-5.8825880132173902E-5</v>
      </c>
      <c r="D29" s="1">
        <v>2.6679050791538001E-2</v>
      </c>
      <c r="E29" s="1">
        <v>0.45859931926891501</v>
      </c>
      <c r="F29" s="1">
        <v>0.421458926728767</v>
      </c>
      <c r="G29" s="1">
        <v>1.00408967263458</v>
      </c>
      <c r="H29" s="1">
        <v>2.65703866085347E-2</v>
      </c>
      <c r="I29" s="1">
        <v>0.45673143720880799</v>
      </c>
      <c r="J29" s="1">
        <v>0.41974231805703199</v>
      </c>
      <c r="L29" s="5">
        <f t="shared" si="0"/>
        <v>2.6692714174098651E-2</v>
      </c>
      <c r="M29" s="5">
        <f t="shared" si="1"/>
        <v>2.6583994339928814E-2</v>
      </c>
      <c r="O29" s="1">
        <f ca="1">C29-Summary!B$5</f>
        <v>-7.2545939781346551E-5</v>
      </c>
      <c r="P29" s="1">
        <f ca="1">D29-Summary!C$5</f>
        <v>2.6670600814430023E-2</v>
      </c>
      <c r="Q29" s="1">
        <f ca="1">E29-Summary!D$5</f>
        <v>0.45847134065510697</v>
      </c>
      <c r="R29" s="1">
        <f ca="1">F29-Summary!E$5</f>
        <v>0.42129553671449482</v>
      </c>
      <c r="S29" s="1">
        <f ca="1">G29-Summary!F$5</f>
        <v>1.0037425386271537</v>
      </c>
      <c r="T29" s="1">
        <f t="shared" ca="1" si="2"/>
        <v>2.6571157232120637E-2</v>
      </c>
      <c r="U29" s="1">
        <f t="shared" ca="1" si="3"/>
        <v>0.45676189163226144</v>
      </c>
      <c r="V29" s="1">
        <f t="shared" ca="1" si="4"/>
        <v>0.4197247008089468</v>
      </c>
      <c r="X29" s="5">
        <f t="shared" ca="1" si="5"/>
        <v>2.6687450930845236E-2</v>
      </c>
      <c r="Y29" s="5">
        <f t="shared" ca="1" si="6"/>
        <v>2.6587944521457064E-2</v>
      </c>
    </row>
    <row r="30" spans="1:25" x14ac:dyDescent="0.25">
      <c r="A30">
        <v>13</v>
      </c>
      <c r="B30">
        <v>1755247188.273</v>
      </c>
      <c r="C30" s="1">
        <v>7.6812199445565704E-5</v>
      </c>
      <c r="D30" s="1">
        <v>2.6763443794301799E-2</v>
      </c>
      <c r="E30" s="1">
        <v>0.45897623320849401</v>
      </c>
      <c r="F30" s="1">
        <v>0.42189004588017298</v>
      </c>
      <c r="G30" s="1">
        <v>1.00483513579873</v>
      </c>
      <c r="H30" s="1">
        <v>2.6634661588567799E-2</v>
      </c>
      <c r="I30" s="1">
        <v>0.45676769935364298</v>
      </c>
      <c r="J30" s="1">
        <v>0.41985996592845698</v>
      </c>
      <c r="L30" s="5">
        <f t="shared" si="0"/>
        <v>2.6745602761341618E-2</v>
      </c>
      <c r="M30" s="5">
        <f t="shared" si="1"/>
        <v>2.6616906404334575E-2</v>
      </c>
      <c r="O30" s="1">
        <f ca="1">C30-Summary!B$5</f>
        <v>6.3092139796393061E-5</v>
      </c>
      <c r="P30" s="1">
        <f ca="1">D30-Summary!C$5</f>
        <v>2.6754993817193821E-2</v>
      </c>
      <c r="Q30" s="1">
        <f ca="1">E30-Summary!D$5</f>
        <v>0.45884825459468598</v>
      </c>
      <c r="R30" s="1">
        <f ca="1">F30-Summary!E$5</f>
        <v>0.4217266558659008</v>
      </c>
      <c r="S30" s="1">
        <f ca="1">G30-Summary!F$5</f>
        <v>1.0044880017913036</v>
      </c>
      <c r="T30" s="1">
        <f t="shared" ca="1" si="2"/>
        <v>2.6635453852591206E-2</v>
      </c>
      <c r="U30" s="1">
        <f t="shared" ca="1" si="3"/>
        <v>0.45679814370746274</v>
      </c>
      <c r="V30" s="1">
        <f t="shared" ca="1" si="4"/>
        <v>0.41984240241181137</v>
      </c>
      <c r="X30" s="5">
        <f t="shared" ca="1" si="5"/>
        <v>2.6740339518088203E-2</v>
      </c>
      <c r="Y30" s="5">
        <f t="shared" ca="1" si="6"/>
        <v>2.6620865028155787E-2</v>
      </c>
    </row>
    <row r="31" spans="1:25" x14ac:dyDescent="0.25">
      <c r="A31">
        <v>14</v>
      </c>
      <c r="B31">
        <v>1755247194.273</v>
      </c>
      <c r="C31" s="1">
        <v>2.6205841315902697E-4</v>
      </c>
      <c r="D31" s="1">
        <v>2.7049864354370099E-2</v>
      </c>
      <c r="E31" s="1">
        <v>0.46224091172960502</v>
      </c>
      <c r="F31" s="1">
        <v>0.42510171918072298</v>
      </c>
      <c r="G31" s="1">
        <v>1.01189164430902</v>
      </c>
      <c r="H31" s="1">
        <v>2.67319771899504E-2</v>
      </c>
      <c r="I31" s="1">
        <v>0.45680870509139399</v>
      </c>
      <c r="J31" s="1">
        <v>0.42010596843203302</v>
      </c>
      <c r="L31" s="5">
        <f t="shared" si="0"/>
        <v>2.6988996512797927E-2</v>
      </c>
      <c r="M31" s="5">
        <f t="shared" si="1"/>
        <v>2.6671824660858452E-2</v>
      </c>
      <c r="O31" s="1">
        <f ca="1">C31-Summary!B$5</f>
        <v>2.4833835350985433E-4</v>
      </c>
      <c r="P31" s="1">
        <f ca="1">D31-Summary!C$5</f>
        <v>2.7041414377262121E-2</v>
      </c>
      <c r="Q31" s="1">
        <f ca="1">E31-Summary!D$5</f>
        <v>0.46211293311579699</v>
      </c>
      <c r="R31" s="1">
        <f ca="1">F31-Summary!E$5</f>
        <v>0.4249383291664508</v>
      </c>
      <c r="S31" s="1">
        <f ca="1">G31-Summary!F$5</f>
        <v>1.0115445103015936</v>
      </c>
      <c r="T31" s="1">
        <f t="shared" ca="1" si="2"/>
        <v>2.673279732317432E-2</v>
      </c>
      <c r="U31" s="1">
        <f t="shared" ca="1" si="3"/>
        <v>0.45683895113821266</v>
      </c>
      <c r="V31" s="1">
        <f t="shared" ca="1" si="4"/>
        <v>0.42008861185925939</v>
      </c>
      <c r="X31" s="5">
        <f t="shared" ca="1" si="5"/>
        <v>2.6983733269544511E-2</v>
      </c>
      <c r="Y31" s="5">
        <f t="shared" ca="1" si="6"/>
        <v>2.6675774515843367E-2</v>
      </c>
    </row>
    <row r="32" spans="1:25" x14ac:dyDescent="0.25">
      <c r="A32">
        <v>15</v>
      </c>
      <c r="B32">
        <v>1755247200.273</v>
      </c>
      <c r="C32" s="1">
        <v>9.1780300700273796E-5</v>
      </c>
      <c r="D32" s="1">
        <v>2.6824135316195999E-2</v>
      </c>
      <c r="E32" s="1">
        <v>0.45772734060266401</v>
      </c>
      <c r="F32" s="1">
        <v>0.42036295788974998</v>
      </c>
      <c r="G32" s="1">
        <v>1.0011643413476901</v>
      </c>
      <c r="H32" s="1">
        <v>2.6792939189271701E-2</v>
      </c>
      <c r="I32" s="1">
        <v>0.45719500954908698</v>
      </c>
      <c r="J32" s="1">
        <v>0.41987408113625901</v>
      </c>
      <c r="L32" s="5">
        <f t="shared" si="0"/>
        <v>2.6802817668977092E-2</v>
      </c>
      <c r="M32" s="5">
        <f t="shared" si="1"/>
        <v>2.6771646334204442E-2</v>
      </c>
      <c r="O32" s="1">
        <f ca="1">C32-Summary!B$5</f>
        <v>7.8060241051101153E-5</v>
      </c>
      <c r="P32" s="1">
        <f ca="1">D32-Summary!C$5</f>
        <v>2.681568533908802E-2</v>
      </c>
      <c r="Q32" s="1">
        <f ca="1">E32-Summary!D$5</f>
        <v>0.45759936198885598</v>
      </c>
      <c r="R32" s="1">
        <f ca="1">F32-Summary!E$5</f>
        <v>0.4201995678754778</v>
      </c>
      <c r="S32" s="1">
        <f ca="1">G32-Summary!F$5</f>
        <v>1.0008172073402637</v>
      </c>
      <c r="T32" s="1">
        <f t="shared" ca="1" si="2"/>
        <v>2.6793789257833042E-2</v>
      </c>
      <c r="U32" s="1">
        <f t="shared" ca="1" si="3"/>
        <v>0.45722571377939814</v>
      </c>
      <c r="V32" s="1">
        <f t="shared" ca="1" si="4"/>
        <v>0.41985645809606459</v>
      </c>
      <c r="X32" s="5">
        <f t="shared" ca="1" si="5"/>
        <v>2.6797554425723676E-2</v>
      </c>
      <c r="Y32" s="5">
        <f t="shared" ca="1" si="6"/>
        <v>2.6775673149085744E-2</v>
      </c>
    </row>
    <row r="33" spans="1:25" x14ac:dyDescent="0.25">
      <c r="A33">
        <v>16</v>
      </c>
      <c r="B33">
        <v>1755247206.2709999</v>
      </c>
      <c r="C33" s="1">
        <v>2.62994088243734E-4</v>
      </c>
      <c r="D33" s="1">
        <v>2.6959756295193399E-2</v>
      </c>
      <c r="E33" s="1">
        <v>0.45974568328991999</v>
      </c>
      <c r="F33" s="1">
        <v>0.42282257039339599</v>
      </c>
      <c r="G33" s="1">
        <v>1.0066146271980601</v>
      </c>
      <c r="H33" s="1">
        <v>2.67825993848675E-2</v>
      </c>
      <c r="I33" s="1">
        <v>0.45672462019515198</v>
      </c>
      <c r="J33" s="1">
        <v>0.42004413503341798</v>
      </c>
      <c r="L33" s="5">
        <f t="shared" si="0"/>
        <v>2.6898671126033336E-2</v>
      </c>
      <c r="M33" s="5">
        <f t="shared" si="1"/>
        <v>2.6721915616214061E-2</v>
      </c>
      <c r="O33" s="1">
        <f ca="1">C33-Summary!B$5</f>
        <v>2.4927402859456136E-4</v>
      </c>
      <c r="P33" s="1">
        <f ca="1">D33-Summary!C$5</f>
        <v>2.695130631808542E-2</v>
      </c>
      <c r="Q33" s="1">
        <f ca="1">E33-Summary!D$5</f>
        <v>0.45961770467611196</v>
      </c>
      <c r="R33" s="1">
        <f ca="1">F33-Summary!E$5</f>
        <v>0.42265918037912381</v>
      </c>
      <c r="S33" s="1">
        <f ca="1">G33-Summary!F$5</f>
        <v>1.0062674931906337</v>
      </c>
      <c r="T33" s="1">
        <f t="shared" ca="1" si="2"/>
        <v>2.6783441282227323E-2</v>
      </c>
      <c r="U33" s="1">
        <f t="shared" ca="1" si="3"/>
        <v>0.4567549958498352</v>
      </c>
      <c r="V33" s="1">
        <f t="shared" ca="1" si="4"/>
        <v>0.42002666610939859</v>
      </c>
      <c r="X33" s="5">
        <f t="shared" ca="1" si="5"/>
        <v>2.6893407882779916E-2</v>
      </c>
      <c r="Y33" s="5">
        <f t="shared" ca="1" si="6"/>
        <v>2.6725903464800745E-2</v>
      </c>
    </row>
    <row r="34" spans="1:25" x14ac:dyDescent="0.25">
      <c r="A34">
        <v>17</v>
      </c>
      <c r="B34">
        <v>1755247212.2720001</v>
      </c>
      <c r="C34" s="1">
        <v>-1.1401121755700999E-4</v>
      </c>
      <c r="D34" s="1">
        <v>2.66837917819507E-2</v>
      </c>
      <c r="E34" s="1">
        <v>0.45673757749077598</v>
      </c>
      <c r="F34" s="1">
        <v>0.42007513212406</v>
      </c>
      <c r="G34" s="1">
        <v>0.99980009097115297</v>
      </c>
      <c r="H34" s="1">
        <v>2.6689127179445899E-2</v>
      </c>
      <c r="I34" s="1">
        <v>0.456828901712866</v>
      </c>
      <c r="J34" s="1">
        <v>0.420159125726845</v>
      </c>
      <c r="L34" s="5">
        <f t="shared" si="0"/>
        <v>2.6710272964691813E-2</v>
      </c>
      <c r="M34" s="5">
        <f t="shared" si="1"/>
        <v>2.6715613657073051E-2</v>
      </c>
      <c r="O34" s="1">
        <f ca="1">C34-Summary!B$5</f>
        <v>-1.2773127720618264E-4</v>
      </c>
      <c r="P34" s="1">
        <f ca="1">D34-Summary!C$5</f>
        <v>2.6675341804842722E-2</v>
      </c>
      <c r="Q34" s="1">
        <f ca="1">E34-Summary!D$5</f>
        <v>0.45660959887696795</v>
      </c>
      <c r="R34" s="1">
        <f ca="1">F34-Summary!E$5</f>
        <v>0.41991174210978782</v>
      </c>
      <c r="S34" s="1">
        <f ca="1">G34-Summary!F$5</f>
        <v>0.99945295696372671</v>
      </c>
      <c r="T34" s="1">
        <f t="shared" ca="1" si="2"/>
        <v>2.6689942351944888E-2</v>
      </c>
      <c r="U34" s="1">
        <f t="shared" ca="1" si="3"/>
        <v>0.45685952069632002</v>
      </c>
      <c r="V34" s="1">
        <f t="shared" ca="1" si="4"/>
        <v>0.42014157763408144</v>
      </c>
      <c r="X34" s="5">
        <f t="shared" ca="1" si="5"/>
        <v>2.6705009721438397E-2</v>
      </c>
      <c r="Y34" s="5">
        <f t="shared" ca="1" si="6"/>
        <v>2.6719626507050901E-2</v>
      </c>
    </row>
    <row r="35" spans="1:25" x14ac:dyDescent="0.25">
      <c r="A35">
        <v>18</v>
      </c>
      <c r="B35">
        <v>1755247218.2720001</v>
      </c>
      <c r="C35" s="1">
        <v>-5.1342885194368398E-5</v>
      </c>
      <c r="D35" s="1">
        <v>2.7012871638877601E-2</v>
      </c>
      <c r="E35" s="1">
        <v>0.461446594127146</v>
      </c>
      <c r="F35" s="1">
        <v>0.42411860135648299</v>
      </c>
      <c r="G35" s="1">
        <v>1.0094343490920199</v>
      </c>
      <c r="H35" s="1">
        <v>2.6760404639663199E-2</v>
      </c>
      <c r="I35" s="1">
        <v>0.45713383395583201</v>
      </c>
      <c r="J35" s="1">
        <v>0.420154715101555</v>
      </c>
      <c r="L35" s="5">
        <f t="shared" si="0"/>
        <v>2.7024796959512022E-2</v>
      </c>
      <c r="M35" s="5">
        <f t="shared" si="1"/>
        <v>2.6772218504175792E-2</v>
      </c>
      <c r="O35" s="1">
        <f ca="1">C35-Summary!B$5</f>
        <v>-6.5062944843541048E-5</v>
      </c>
      <c r="P35" s="1">
        <f ca="1">D35-Summary!C$5</f>
        <v>2.7004421661769622E-2</v>
      </c>
      <c r="Q35" s="1">
        <f ca="1">E35-Summary!D$5</f>
        <v>0.46131861551333797</v>
      </c>
      <c r="R35" s="1">
        <f ca="1">F35-Summary!E$5</f>
        <v>0.42395521134221081</v>
      </c>
      <c r="S35" s="1">
        <f ca="1">G35-Summary!F$5</f>
        <v>1.0090872150845935</v>
      </c>
      <c r="T35" s="1">
        <f t="shared" ca="1" si="2"/>
        <v>2.6761236549316298E-2</v>
      </c>
      <c r="U35" s="1">
        <f t="shared" ca="1" si="3"/>
        <v>0.45716426550371547</v>
      </c>
      <c r="V35" s="1">
        <f t="shared" ca="1" si="4"/>
        <v>0.42013733303188261</v>
      </c>
      <c r="X35" s="5">
        <f t="shared" ca="1" si="5"/>
        <v>2.7019533716258606E-2</v>
      </c>
      <c r="Y35" s="5">
        <f t="shared" ca="1" si="6"/>
        <v>2.6776212513993165E-2</v>
      </c>
    </row>
    <row r="36" spans="1:25" x14ac:dyDescent="0.25">
      <c r="A36">
        <v>19</v>
      </c>
      <c r="B36">
        <v>1755247224.2720001</v>
      </c>
      <c r="C36" s="1">
        <v>-4.5728827505588903E-6</v>
      </c>
      <c r="D36" s="1">
        <v>2.6521662716974499E-2</v>
      </c>
      <c r="E36" s="1">
        <v>0.45907136055186198</v>
      </c>
      <c r="F36" s="1">
        <v>0.422010146430356</v>
      </c>
      <c r="G36" s="1">
        <v>1.0042756460589</v>
      </c>
      <c r="H36" s="1">
        <v>2.6408748256570601E-2</v>
      </c>
      <c r="I36" s="1">
        <v>0.45711689052044802</v>
      </c>
      <c r="J36" s="1">
        <v>0.42021346239596202</v>
      </c>
      <c r="L36" s="5">
        <f t="shared" si="0"/>
        <v>2.6522724852318425E-2</v>
      </c>
      <c r="M36" s="5">
        <f t="shared" si="1"/>
        <v>2.6409805869934327E-2</v>
      </c>
      <c r="O36" s="1">
        <f ca="1">C36-Summary!B$5</f>
        <v>-1.8292942399731535E-5</v>
      </c>
      <c r="P36" s="1">
        <f ca="1">D36-Summary!C$5</f>
        <v>2.651321273986652E-2</v>
      </c>
      <c r="Q36" s="1">
        <f ca="1">E36-Summary!D$5</f>
        <v>0.45894338193805395</v>
      </c>
      <c r="R36" s="1">
        <f ca="1">F36-Summary!E$5</f>
        <v>0.42184675641608382</v>
      </c>
      <c r="S36" s="1">
        <f ca="1">G36-Summary!F$5</f>
        <v>1.0039285120514736</v>
      </c>
      <c r="T36" s="1">
        <f t="shared" ca="1" si="2"/>
        <v>2.6409462846799923E-2</v>
      </c>
      <c r="U36" s="1">
        <f t="shared" ca="1" si="3"/>
        <v>0.45714747258271204</v>
      </c>
      <c r="V36" s="1">
        <f t="shared" ca="1" si="4"/>
        <v>0.42019601132162571</v>
      </c>
      <c r="X36" s="5">
        <f t="shared" ca="1" si="5"/>
        <v>2.6517461609065006E-2</v>
      </c>
      <c r="Y36" s="5">
        <f t="shared" ca="1" si="6"/>
        <v>2.6413695089581635E-2</v>
      </c>
    </row>
    <row r="37" spans="1:25" x14ac:dyDescent="0.25">
      <c r="A37">
        <v>20</v>
      </c>
      <c r="B37">
        <v>1755247231.2720001</v>
      </c>
      <c r="C37" s="1">
        <v>9.6457878844005099E-5</v>
      </c>
      <c r="D37" s="1">
        <v>2.7231053641441599E-2</v>
      </c>
      <c r="E37" s="1">
        <v>0.46271727958194497</v>
      </c>
      <c r="F37" s="1">
        <v>0.425018527429536</v>
      </c>
      <c r="G37" s="1">
        <v>1.0126228887630699</v>
      </c>
      <c r="H37" s="1">
        <v>2.6891603916542401E-2</v>
      </c>
      <c r="I37" s="1">
        <v>0.45694925990381002</v>
      </c>
      <c r="J37" s="1">
        <v>0.419720442966383</v>
      </c>
      <c r="L37" s="5">
        <f t="shared" si="0"/>
        <v>2.7208649541465988E-2</v>
      </c>
      <c r="M37" s="5">
        <f t="shared" si="1"/>
        <v>2.6869479095719094E-2</v>
      </c>
      <c r="O37" s="1">
        <f ca="1">C37-Summary!B$5</f>
        <v>8.2737819194832456E-5</v>
      </c>
      <c r="P37" s="1">
        <f ca="1">D37-Summary!C$5</f>
        <v>2.7222603664333621E-2</v>
      </c>
      <c r="Q37" s="1">
        <f ca="1">E37-Summary!D$5</f>
        <v>0.46258930096813694</v>
      </c>
      <c r="R37" s="1">
        <f ca="1">F37-Summary!E$5</f>
        <v>0.42485513741526382</v>
      </c>
      <c r="S37" s="1">
        <f ca="1">G37-Summary!F$5</f>
        <v>1.0122757547556436</v>
      </c>
      <c r="T37" s="1">
        <f t="shared" ca="1" si="2"/>
        <v>2.6892478197213139E-2</v>
      </c>
      <c r="U37" s="1">
        <f t="shared" ca="1" si="3"/>
        <v>0.45697953230125798</v>
      </c>
      <c r="V37" s="1">
        <f t="shared" ca="1" si="4"/>
        <v>0.41970296672552521</v>
      </c>
      <c r="X37" s="5">
        <f t="shared" ca="1" si="5"/>
        <v>2.7203386298212572E-2</v>
      </c>
      <c r="Y37" s="5">
        <f ca="1">X37/S37</f>
        <v>2.6873493877939695E-2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2.7332554948456399E-5</v>
      </c>
      <c r="D40" s="1">
        <v>2.6853646232386001E-2</v>
      </c>
      <c r="E40" s="1">
        <v>0.45937008141341401</v>
      </c>
      <c r="F40" s="1">
        <v>0.42214368017899401</v>
      </c>
      <c r="G40" s="1">
        <v>1.0052737983929001</v>
      </c>
      <c r="H40" s="1">
        <v>2.6713314786946898E-2</v>
      </c>
      <c r="I40" s="1">
        <v>0.45696077066063001</v>
      </c>
      <c r="J40" s="1">
        <v>0.41992916231810401</v>
      </c>
      <c r="L40" s="5">
        <f>AVERAGE(L18:L37)</f>
        <v>2.6847297748457111E-2</v>
      </c>
      <c r="M40" s="5">
        <f t="shared" ref="M40:Y40" si="7">AVERAGE(M18:M37)</f>
        <v>2.6707018352166267E-2</v>
      </c>
      <c r="N40" s="5"/>
      <c r="O40" s="5">
        <f t="shared" ca="1" si="7"/>
        <v>1.3612495299283747E-5</v>
      </c>
      <c r="P40" s="5">
        <f t="shared" ca="1" si="7"/>
        <v>2.6845196255278002E-2</v>
      </c>
      <c r="Q40" s="5">
        <f t="shared" ca="1" si="7"/>
        <v>0.45924210279960598</v>
      </c>
      <c r="R40" s="5">
        <f t="shared" ca="1" si="7"/>
        <v>0.42198029016472205</v>
      </c>
      <c r="S40" s="5">
        <f t="shared" ca="1" si="7"/>
        <v>1.0049266643854715</v>
      </c>
      <c r="T40" s="5">
        <f t="shared" ca="1" si="7"/>
        <v>2.6714134109343986E-2</v>
      </c>
      <c r="U40" s="5">
        <f t="shared" ca="1" si="7"/>
        <v>0.45699127023577579</v>
      </c>
      <c r="V40" s="5">
        <f t="shared" ca="1" si="7"/>
        <v>0.41991162948025484</v>
      </c>
      <c r="W40" s="5"/>
      <c r="X40" s="5">
        <f t="shared" ca="1" si="7"/>
        <v>2.6842034505203699E-2</v>
      </c>
      <c r="Y40" s="5">
        <f t="shared" ca="1" si="7"/>
        <v>2.6711006784025555E-2</v>
      </c>
    </row>
    <row r="41" spans="1:25" x14ac:dyDescent="0.25">
      <c r="A41" t="s">
        <v>38</v>
      </c>
      <c r="B41" t="s">
        <v>42</v>
      </c>
      <c r="C41" s="1">
        <v>98.903422693277093</v>
      </c>
      <c r="D41" s="1">
        <v>0.15860380971236099</v>
      </c>
      <c r="E41" s="1">
        <v>0.16216963954699701</v>
      </c>
      <c r="F41" s="1">
        <v>0.165472036968384</v>
      </c>
      <c r="G41" s="1">
        <v>0.165897035884643</v>
      </c>
      <c r="H41" s="1">
        <v>0.137684772070336</v>
      </c>
      <c r="I41" s="1">
        <v>1.3128803535275299E-2</v>
      </c>
      <c r="J41" s="1">
        <v>1.13448927190001E-2</v>
      </c>
      <c r="L41">
        <f>STDEV(L18:L37)/SQRT(COUNT(L18:L37))/L40</f>
        <v>1.4954181716950062E-3</v>
      </c>
      <c r="M41">
        <f t="shared" ref="M41:Y41" si="8">STDEV(M18:M37)/SQRT(COUNT(M18:M37))/M40</f>
        <v>1.3009855401755934E-3</v>
      </c>
      <c r="O41">
        <f t="shared" ca="1" si="8"/>
        <v>1.9858836869509482</v>
      </c>
      <c r="P41">
        <f t="shared" ca="1" si="8"/>
        <v>1.5865373292948128E-3</v>
      </c>
      <c r="Q41">
        <f t="shared" ca="1" si="8"/>
        <v>1.6221483193146079E-3</v>
      </c>
      <c r="R41">
        <f t="shared" ca="1" si="8"/>
        <v>1.6553610744540336E-3</v>
      </c>
      <c r="S41">
        <f t="shared" ca="1" si="8"/>
        <v>1.6595434205921031E-3</v>
      </c>
      <c r="T41">
        <f t="shared" ca="1" si="8"/>
        <v>1.3773070039735588E-3</v>
      </c>
      <c r="U41">
        <f t="shared" ca="1" si="8"/>
        <v>1.3136014053561335E-4</v>
      </c>
      <c r="V41">
        <f t="shared" ca="1" si="8"/>
        <v>1.1348828744940486E-4</v>
      </c>
      <c r="X41">
        <f t="shared" ca="1" si="8"/>
        <v>1.495711396472798E-3</v>
      </c>
      <c r="Y41">
        <f t="shared" ca="1" si="8"/>
        <v>1.3013721698213159E-3</v>
      </c>
    </row>
    <row r="42" spans="1:25" x14ac:dyDescent="0.25">
      <c r="A42" t="s">
        <v>38</v>
      </c>
      <c r="B42" t="s">
        <v>41</v>
      </c>
      <c r="C42" s="1">
        <v>2.7032832353544099E-5</v>
      </c>
      <c r="D42" s="1">
        <v>4.2590905971244203E-5</v>
      </c>
      <c r="E42" s="1">
        <v>7.44958805214885E-4</v>
      </c>
      <c r="F42" s="1">
        <v>6.9852974652548296E-4</v>
      </c>
      <c r="G42" s="1">
        <v>1.66771943405879E-3</v>
      </c>
      <c r="H42" s="1">
        <v>3.6780166576839403E-5</v>
      </c>
      <c r="I42" s="1">
        <v>5.9993481813314303E-5</v>
      </c>
      <c r="J42" s="1">
        <v>4.7640512960784903E-5</v>
      </c>
    </row>
    <row r="43" spans="1:25" x14ac:dyDescent="0.25">
      <c r="A43" t="s">
        <v>38</v>
      </c>
      <c r="B43" t="s">
        <v>40</v>
      </c>
      <c r="C43" s="1">
        <v>442.30955269912602</v>
      </c>
      <c r="D43" s="1">
        <v>0.709297800014562</v>
      </c>
      <c r="E43" s="1">
        <v>0.725244675827451</v>
      </c>
      <c r="F43" s="1">
        <v>0.74001344607332997</v>
      </c>
      <c r="G43" s="1">
        <v>0.74191409900756899</v>
      </c>
      <c r="H43" s="1">
        <v>0.61574501963167305</v>
      </c>
      <c r="I43" s="1">
        <v>5.8713794336230397E-2</v>
      </c>
      <c r="J43" s="1">
        <v>5.0735902634253399E-2</v>
      </c>
    </row>
    <row r="44" spans="1:25" x14ac:dyDescent="0.25">
      <c r="A44" t="s">
        <v>38</v>
      </c>
      <c r="B44" t="s">
        <v>39</v>
      </c>
      <c r="C44" s="1">
        <v>1.2089450153376E-4</v>
      </c>
      <c r="D44" s="1">
        <v>1.9047232195000701E-4</v>
      </c>
      <c r="E44" s="1">
        <v>3.3315570577950098E-3</v>
      </c>
      <c r="F44" s="1">
        <v>3.1239199950733498E-3</v>
      </c>
      <c r="G44" s="1">
        <v>7.4582680439058604E-3</v>
      </c>
      <c r="H44" s="1">
        <v>1.64485905379157E-4</v>
      </c>
      <c r="I44" s="1">
        <v>2.6829900708293602E-4</v>
      </c>
      <c r="J44" s="1">
        <v>2.1305485092654899E-4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95C81-845A-4759-B6F1-BF00FFB551EB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0.99058162557772189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1.0176560464045892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1.0093200526415413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1.0048659928366306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1755249607.273</v>
      </c>
      <c r="C18" s="1">
        <v>6.7768884359513604E-5</v>
      </c>
      <c r="D18" s="1">
        <v>2.7314636470087399E-2</v>
      </c>
      <c r="E18" s="1">
        <v>0.46315408308907102</v>
      </c>
      <c r="F18" s="1">
        <v>0.42515660896101898</v>
      </c>
      <c r="G18" s="1">
        <v>1.0126812966088501</v>
      </c>
      <c r="H18" s="1">
        <v>2.6972589067809801E-2</v>
      </c>
      <c r="I18" s="1">
        <v>0.45735423833739702</v>
      </c>
      <c r="J18" s="1">
        <v>0.41983258739420998</v>
      </c>
      <c r="L18" s="5">
        <f>D18-1/$R$1*$N$7/$N$6*C18</f>
        <v>2.7298896387676182E-2</v>
      </c>
      <c r="M18" s="5">
        <f>L18/G18</f>
        <v>2.6957046090504058E-2</v>
      </c>
      <c r="O18" s="1">
        <f ca="1">C18-Summary!B$5</f>
        <v>5.4048824710340961E-5</v>
      </c>
      <c r="P18" s="1">
        <f ca="1">D18-Summary!C$5</f>
        <v>2.7306186492979421E-2</v>
      </c>
      <c r="Q18" s="1">
        <f ca="1">E18-Summary!D$5</f>
        <v>0.46302610447526299</v>
      </c>
      <c r="R18" s="1">
        <f ca="1">F18-Summary!E$5</f>
        <v>0.4249932189467468</v>
      </c>
      <c r="S18" s="1">
        <f ca="1">G18-Summary!F$5</f>
        <v>1.0123341626014237</v>
      </c>
      <c r="T18" s="1">
        <f ca="1">P18/S18</f>
        <v>2.6973491068215994E-2</v>
      </c>
      <c r="U18" s="1">
        <f ca="1">Q18/S18</f>
        <v>0.4573846478571974</v>
      </c>
      <c r="V18" s="1">
        <f ca="1">R18/S18</f>
        <v>0.41981515061650165</v>
      </c>
      <c r="X18" s="5">
        <f ca="1">P18-1/$R$1*$N$7/$N$6*O18</f>
        <v>2.7293633048087854E-2</v>
      </c>
      <c r="Y18" s="5">
        <f ca="1">X18/S18</f>
        <v>2.6961090573048165E-2</v>
      </c>
    </row>
    <row r="19" spans="1:25" x14ac:dyDescent="0.25">
      <c r="A19">
        <v>2</v>
      </c>
      <c r="B19">
        <v>1755249613.2720001</v>
      </c>
      <c r="C19" s="1">
        <v>1.0238263489938199E-4</v>
      </c>
      <c r="D19" s="1">
        <v>2.70158087600012E-2</v>
      </c>
      <c r="E19" s="1">
        <v>0.46160571377370302</v>
      </c>
      <c r="F19" s="1">
        <v>0.423715911825362</v>
      </c>
      <c r="G19" s="1">
        <v>1.00994263959857</v>
      </c>
      <c r="H19" s="1">
        <v>2.6749844694882001E-2</v>
      </c>
      <c r="I19" s="1">
        <v>0.45706131781620601</v>
      </c>
      <c r="J19" s="1">
        <v>0.41954453175061202</v>
      </c>
      <c r="L19" s="5">
        <f t="shared" ref="L19:L37" si="0">D19-1/$R$1*$N$7/$N$6*C19</f>
        <v>2.699202924634941E-2</v>
      </c>
      <c r="M19" s="5">
        <f t="shared" ref="M19:M37" si="1">L19/G19</f>
        <v>2.6726299284757546E-2</v>
      </c>
      <c r="O19" s="1">
        <f ca="1">C19-Summary!B$5</f>
        <v>8.866257525020935E-5</v>
      </c>
      <c r="P19" s="1">
        <f ca="1">D19-Summary!C$5</f>
        <v>2.7007358782893221E-2</v>
      </c>
      <c r="Q19" s="1">
        <f ca="1">E19-Summary!D$5</f>
        <v>0.46147773515989499</v>
      </c>
      <c r="R19" s="1">
        <f ca="1">F19-Summary!E$5</f>
        <v>0.42355252181108982</v>
      </c>
      <c r="S19" s="1">
        <f ca="1">G19-Summary!F$5</f>
        <v>1.0095955055911436</v>
      </c>
      <c r="T19" s="1">
        <f t="shared" ref="T19:T37" ca="1" si="2">P19/S19</f>
        <v>2.6750672554826532E-2</v>
      </c>
      <c r="U19" s="1">
        <f t="shared" ref="U19:U37" ca="1" si="3">Q19/S19</f>
        <v>0.45709170910946967</v>
      </c>
      <c r="V19" s="1">
        <f t="shared" ref="V19:V37" ca="1" si="4">R19/S19</f>
        <v>0.41952694862987644</v>
      </c>
      <c r="X19" s="5">
        <f t="shared" ref="X19:X37" ca="1" si="5">P19-1/$R$1*$N$7/$N$6*O19</f>
        <v>2.6986765906761079E-2</v>
      </c>
      <c r="Y19" s="5">
        <f t="shared" ref="Y19:Y36" ca="1" si="6">X19/S19</f>
        <v>2.6730275399710349E-2</v>
      </c>
    </row>
    <row r="20" spans="1:25" x14ac:dyDescent="0.25">
      <c r="A20">
        <v>3</v>
      </c>
      <c r="B20">
        <v>1755249619.2739999</v>
      </c>
      <c r="C20" s="1">
        <v>1.0238263489938199E-4</v>
      </c>
      <c r="D20" s="1">
        <v>2.6864057568591199E-2</v>
      </c>
      <c r="E20" s="1">
        <v>0.46193324893840099</v>
      </c>
      <c r="F20" s="1">
        <v>0.42415978120792502</v>
      </c>
      <c r="G20" s="1">
        <v>1.01038849350695</v>
      </c>
      <c r="H20" s="1">
        <v>2.6587849862926401E-2</v>
      </c>
      <c r="I20" s="1">
        <v>0.45718379802117398</v>
      </c>
      <c r="J20" s="1">
        <v>0.41979870508591299</v>
      </c>
      <c r="L20" s="5">
        <f t="shared" si="0"/>
        <v>2.6840278054939409E-2</v>
      </c>
      <c r="M20" s="5">
        <f t="shared" si="1"/>
        <v>2.6564314842679654E-2</v>
      </c>
      <c r="O20" s="1">
        <f ca="1">C20-Summary!B$5</f>
        <v>8.866257525020935E-5</v>
      </c>
      <c r="P20" s="1">
        <f ca="1">D20-Summary!C$5</f>
        <v>2.685560759148322E-2</v>
      </c>
      <c r="Q20" s="1">
        <f ca="1">E20-Summary!D$5</f>
        <v>0.46180527032459295</v>
      </c>
      <c r="R20" s="1">
        <f ca="1">F20-Summary!E$5</f>
        <v>0.42399639119365284</v>
      </c>
      <c r="S20" s="1">
        <f ca="1">G20-Summary!F$5</f>
        <v>1.0100413594995237</v>
      </c>
      <c r="T20" s="1">
        <f t="shared" ca="1" si="2"/>
        <v>2.6588621682571686E-2</v>
      </c>
      <c r="U20" s="1">
        <f t="shared" ca="1" si="3"/>
        <v>0.45721421799342737</v>
      </c>
      <c r="V20" s="1">
        <f t="shared" ca="1" si="4"/>
        <v>0.41978121708178701</v>
      </c>
      <c r="X20" s="5">
        <f t="shared" ca="1" si="5"/>
        <v>2.6835014715351078E-2</v>
      </c>
      <c r="Y20" s="5">
        <f t="shared" ca="1" si="6"/>
        <v>2.6568233531197027E-2</v>
      </c>
    </row>
    <row r="21" spans="1:25" x14ac:dyDescent="0.25">
      <c r="A21">
        <v>4</v>
      </c>
      <c r="B21">
        <v>1755249625.2739999</v>
      </c>
      <c r="C21" s="1">
        <v>1.6225793108887499E-4</v>
      </c>
      <c r="D21" s="1">
        <v>2.7129637321722098E-2</v>
      </c>
      <c r="E21" s="1">
        <v>0.462700957676484</v>
      </c>
      <c r="F21" s="1">
        <v>0.42515318985284201</v>
      </c>
      <c r="G21" s="1">
        <v>1.0126311980840701</v>
      </c>
      <c r="H21" s="1">
        <v>2.679123196387E-2</v>
      </c>
      <c r="I21" s="1">
        <v>0.45692939201549898</v>
      </c>
      <c r="J21" s="1">
        <v>0.419849981570035</v>
      </c>
      <c r="L21" s="5">
        <f t="shared" si="0"/>
        <v>2.7091951099920606E-2</v>
      </c>
      <c r="M21" s="5">
        <f t="shared" si="1"/>
        <v>2.6754015826472091E-2</v>
      </c>
      <c r="O21" s="1">
        <f ca="1">C21-Summary!B$5</f>
        <v>1.4853787143970235E-4</v>
      </c>
      <c r="P21" s="1">
        <f ca="1">D21-Summary!C$5</f>
        <v>2.712118734461412E-2</v>
      </c>
      <c r="Q21" s="1">
        <f ca="1">E21-Summary!D$5</f>
        <v>0.46257297906267597</v>
      </c>
      <c r="R21" s="1">
        <f ca="1">F21-Summary!E$5</f>
        <v>0.42498979983856983</v>
      </c>
      <c r="S21" s="1">
        <f ca="1">G21-Summary!F$5</f>
        <v>1.0122840640766437</v>
      </c>
      <c r="T21" s="1">
        <f t="shared" ca="1" si="2"/>
        <v>2.6792071817659944E-2</v>
      </c>
      <c r="U21" s="1">
        <f t="shared" ca="1" si="3"/>
        <v>0.45695965735133104</v>
      </c>
      <c r="V21" s="1">
        <f t="shared" ca="1" si="4"/>
        <v>0.41983254989420865</v>
      </c>
      <c r="X21" s="5">
        <f t="shared" ca="1" si="5"/>
        <v>2.7086687760332278E-2</v>
      </c>
      <c r="Y21" s="5">
        <f t="shared" ca="1" si="6"/>
        <v>2.6757990885729725E-2</v>
      </c>
    </row>
    <row r="22" spans="1:25" x14ac:dyDescent="0.25">
      <c r="A22">
        <v>5</v>
      </c>
      <c r="B22">
        <v>1755249631.273</v>
      </c>
      <c r="C22" s="1">
        <v>-1.7357073551194801E-5</v>
      </c>
      <c r="D22" s="1">
        <v>2.6970280975866099E-2</v>
      </c>
      <c r="E22" s="1">
        <v>0.46104442716437799</v>
      </c>
      <c r="F22" s="1">
        <v>0.42355097144536802</v>
      </c>
      <c r="G22" s="1">
        <v>1.0093140958320199</v>
      </c>
      <c r="H22" s="1">
        <v>2.6721395338914E-2</v>
      </c>
      <c r="I22" s="1">
        <v>0.45678984279350499</v>
      </c>
      <c r="J22" s="1">
        <v>0.41964238208346399</v>
      </c>
      <c r="L22" s="5">
        <f t="shared" si="0"/>
        <v>2.6974312350599435E-2</v>
      </c>
      <c r="M22" s="5">
        <f t="shared" si="1"/>
        <v>2.6725389511540885E-2</v>
      </c>
      <c r="O22" s="1">
        <f ca="1">C22-Summary!B$5</f>
        <v>-3.1077133200367444E-5</v>
      </c>
      <c r="P22" s="1">
        <f ca="1">D22-Summary!C$5</f>
        <v>2.696183099875812E-2</v>
      </c>
      <c r="Q22" s="1">
        <f ca="1">E22-Summary!D$5</f>
        <v>0.46091644855056996</v>
      </c>
      <c r="R22" s="1">
        <f ca="1">F22-Summary!E$5</f>
        <v>0.42338758143109584</v>
      </c>
      <c r="S22" s="1">
        <f ca="1">G22-Summary!F$5</f>
        <v>1.0089669618245936</v>
      </c>
      <c r="T22" s="1">
        <f t="shared" ca="1" si="2"/>
        <v>2.6722213926609589E-2</v>
      </c>
      <c r="U22" s="1">
        <f t="shared" ca="1" si="3"/>
        <v>0.45682015961856554</v>
      </c>
      <c r="V22" s="1">
        <f t="shared" ca="1" si="4"/>
        <v>0.41962482167448883</v>
      </c>
      <c r="X22" s="5">
        <f t="shared" ca="1" si="5"/>
        <v>2.6969049011011107E-2</v>
      </c>
      <c r="Y22" s="5">
        <f t="shared" ca="1" si="6"/>
        <v>2.6729367790438722E-2</v>
      </c>
    </row>
    <row r="23" spans="1:25" x14ac:dyDescent="0.25">
      <c r="A23">
        <v>6</v>
      </c>
      <c r="B23">
        <v>1755249638.2720001</v>
      </c>
      <c r="C23" s="1">
        <v>2.3897845703739501E-4</v>
      </c>
      <c r="D23" s="1">
        <v>2.6858367348479899E-2</v>
      </c>
      <c r="E23" s="1">
        <v>0.459372141868924</v>
      </c>
      <c r="F23" s="1">
        <v>0.42250000872266102</v>
      </c>
      <c r="G23" s="1">
        <v>1.0059759462628299</v>
      </c>
      <c r="H23" s="1">
        <v>2.6698816654869201E-2</v>
      </c>
      <c r="I23" s="1">
        <v>0.45664326624853901</v>
      </c>
      <c r="J23" s="1">
        <v>0.41999017003561101</v>
      </c>
      <c r="L23" s="5">
        <f t="shared" si="0"/>
        <v>2.6802861925248805E-2</v>
      </c>
      <c r="M23" s="5">
        <f t="shared" si="1"/>
        <v>2.6643640958633873E-2</v>
      </c>
      <c r="O23" s="1">
        <f ca="1">C23-Summary!B$5</f>
        <v>2.2525839738822236E-4</v>
      </c>
      <c r="P23" s="1">
        <f ca="1">D23-Summary!C$5</f>
        <v>2.684991737137192E-2</v>
      </c>
      <c r="Q23" s="1">
        <f ca="1">E23-Summary!D$5</f>
        <v>0.45924416325511597</v>
      </c>
      <c r="R23" s="1">
        <f ca="1">F23-Summary!E$5</f>
        <v>0.42233661870838884</v>
      </c>
      <c r="S23" s="1">
        <f ca="1">G23-Summary!F$5</f>
        <v>1.0056288122554036</v>
      </c>
      <c r="T23" s="1">
        <f t="shared" ca="1" si="2"/>
        <v>2.6699630165879475E-2</v>
      </c>
      <c r="U23" s="1">
        <f t="shared" ca="1" si="3"/>
        <v>0.45667363311233361</v>
      </c>
      <c r="V23" s="1">
        <f t="shared" ca="1" si="4"/>
        <v>0.41997267138874134</v>
      </c>
      <c r="X23" s="5">
        <f t="shared" ca="1" si="5"/>
        <v>2.6797598585660477E-2</v>
      </c>
      <c r="Y23" s="5">
        <f t="shared" ca="1" si="6"/>
        <v>2.664760422442489E-2</v>
      </c>
    </row>
    <row r="24" spans="1:25" x14ac:dyDescent="0.25">
      <c r="A24">
        <v>7</v>
      </c>
      <c r="B24">
        <v>1755249644.27</v>
      </c>
      <c r="C24" s="1">
        <v>-4.63543515247529E-5</v>
      </c>
      <c r="D24" s="1">
        <v>2.6963641681143E-2</v>
      </c>
      <c r="E24" s="1">
        <v>0.45837518415423401</v>
      </c>
      <c r="F24" s="1">
        <v>0.42079729672293797</v>
      </c>
      <c r="G24" s="1">
        <v>1.00247239670803</v>
      </c>
      <c r="H24" s="1">
        <v>2.6897141277592702E-2</v>
      </c>
      <c r="I24" s="1">
        <v>0.45724469387832201</v>
      </c>
      <c r="J24" s="1">
        <v>0.41975948475466401</v>
      </c>
      <c r="L24" s="5">
        <f t="shared" si="0"/>
        <v>2.6974407998458294E-2</v>
      </c>
      <c r="M24" s="5">
        <f t="shared" si="1"/>
        <v>2.6907881041950115E-2</v>
      </c>
      <c r="O24" s="1">
        <f ca="1">C24-Summary!B$5</f>
        <v>-6.0074411173925543E-5</v>
      </c>
      <c r="P24" s="1">
        <f ca="1">D24-Summary!C$5</f>
        <v>2.6955191704035021E-2</v>
      </c>
      <c r="Q24" s="1">
        <f ca="1">E24-Summary!D$5</f>
        <v>0.45824720554042597</v>
      </c>
      <c r="R24" s="1">
        <f ca="1">F24-Summary!E$5</f>
        <v>0.42063390670866579</v>
      </c>
      <c r="S24" s="1">
        <f ca="1">G24-Summary!F$5</f>
        <v>1.0021252627006036</v>
      </c>
      <c r="T24" s="1">
        <f t="shared" ca="1" si="2"/>
        <v>2.6898026331951871E-2</v>
      </c>
      <c r="U24" s="1">
        <f t="shared" ca="1" si="3"/>
        <v>0.45727537524152062</v>
      </c>
      <c r="V24" s="1">
        <f t="shared" ca="1" si="4"/>
        <v>0.41974184502155892</v>
      </c>
      <c r="X24" s="5">
        <f t="shared" ca="1" si="5"/>
        <v>2.6969144658869966E-2</v>
      </c>
      <c r="Y24" s="5">
        <f t="shared" ca="1" si="6"/>
        <v>2.6911949695980576E-2</v>
      </c>
    </row>
    <row r="25" spans="1:25" x14ac:dyDescent="0.25">
      <c r="A25">
        <v>8</v>
      </c>
      <c r="B25">
        <v>1755249650.2709999</v>
      </c>
      <c r="C25" s="1">
        <v>9.0220908696005798E-5</v>
      </c>
      <c r="D25" s="1">
        <v>2.7003478113064399E-2</v>
      </c>
      <c r="E25" s="1">
        <v>0.46052040532876898</v>
      </c>
      <c r="F25" s="1">
        <v>0.42338948926812398</v>
      </c>
      <c r="G25" s="1">
        <v>1.00824474690666</v>
      </c>
      <c r="H25" s="1">
        <v>2.67826618446684E-2</v>
      </c>
      <c r="I25" s="1">
        <v>0.45675457942296699</v>
      </c>
      <c r="J25" s="1">
        <v>0.419927295001636</v>
      </c>
      <c r="L25" s="5">
        <f t="shared" si="0"/>
        <v>2.6982523296535971E-2</v>
      </c>
      <c r="M25" s="5">
        <f t="shared" si="1"/>
        <v>2.6761878382525233E-2</v>
      </c>
      <c r="O25" s="1">
        <f ca="1">C25-Summary!B$5</f>
        <v>7.6500849046833155E-5</v>
      </c>
      <c r="P25" s="1">
        <f ca="1">D25-Summary!C$5</f>
        <v>2.6995028135956421E-2</v>
      </c>
      <c r="Q25" s="1">
        <f ca="1">E25-Summary!D$5</f>
        <v>0.46039242671496095</v>
      </c>
      <c r="R25" s="1">
        <f ca="1">F25-Summary!E$5</f>
        <v>0.4232260992538518</v>
      </c>
      <c r="S25" s="1">
        <f ca="1">G25-Summary!F$5</f>
        <v>1.0078976128992336</v>
      </c>
      <c r="T25" s="1">
        <f t="shared" ca="1" si="2"/>
        <v>2.6783502401900517E-2</v>
      </c>
      <c r="U25" s="1">
        <f t="shared" ca="1" si="3"/>
        <v>0.45678491626806689</v>
      </c>
      <c r="V25" s="1">
        <f t="shared" ca="1" si="4"/>
        <v>0.41990981408958311</v>
      </c>
      <c r="X25" s="5">
        <f t="shared" ca="1" si="5"/>
        <v>2.6977259956947639E-2</v>
      </c>
      <c r="Y25" s="5">
        <f t="shared" ca="1" si="6"/>
        <v>2.6765873449533351E-2</v>
      </c>
    </row>
    <row r="26" spans="1:25" x14ac:dyDescent="0.25">
      <c r="A26">
        <v>9</v>
      </c>
      <c r="B26">
        <v>1755249656.273</v>
      </c>
      <c r="C26" s="1">
        <v>1.12673443222867E-4</v>
      </c>
      <c r="D26" s="1">
        <v>2.6942775614294499E-2</v>
      </c>
      <c r="E26" s="1">
        <v>0.45739193393035299</v>
      </c>
      <c r="F26" s="1">
        <v>0.42032430544031901</v>
      </c>
      <c r="G26" s="1">
        <v>1.0011283707023899</v>
      </c>
      <c r="H26" s="1">
        <v>2.69124084410786E-2</v>
      </c>
      <c r="I26" s="1">
        <v>0.45687640797697399</v>
      </c>
      <c r="J26" s="1">
        <v>0.41985055837086699</v>
      </c>
      <c r="L26" s="5">
        <f t="shared" si="0"/>
        <v>2.6916605945151429E-2</v>
      </c>
      <c r="M26" s="5">
        <f t="shared" si="1"/>
        <v>2.6886268267741514E-2</v>
      </c>
      <c r="O26" s="1">
        <f ca="1">C26-Summary!B$5</f>
        <v>9.8953383573694359E-5</v>
      </c>
      <c r="P26" s="1">
        <f ca="1">D26-Summary!C$5</f>
        <v>2.6934325637186521E-2</v>
      </c>
      <c r="Q26" s="1">
        <f ca="1">E26-Summary!D$5</f>
        <v>0.45726395531654496</v>
      </c>
      <c r="R26" s="1">
        <f ca="1">F26-Summary!E$5</f>
        <v>0.42016091542604683</v>
      </c>
      <c r="S26" s="1">
        <f ca="1">G26-Summary!F$5</f>
        <v>1.0007812366949635</v>
      </c>
      <c r="T26" s="1">
        <f t="shared" ca="1" si="2"/>
        <v>2.6913299979659848E-2</v>
      </c>
      <c r="U26" s="1">
        <f t="shared" ca="1" si="3"/>
        <v>0.45690700279977198</v>
      </c>
      <c r="V26" s="1">
        <f t="shared" ca="1" si="4"/>
        <v>0.41983292653808135</v>
      </c>
      <c r="X26" s="5">
        <f t="shared" ca="1" si="5"/>
        <v>2.6911342605563101E-2</v>
      </c>
      <c r="Y26" s="5">
        <f t="shared" ca="1" si="6"/>
        <v>2.6890334889207793E-2</v>
      </c>
    </row>
    <row r="27" spans="1:25" x14ac:dyDescent="0.25">
      <c r="A27">
        <v>10</v>
      </c>
      <c r="B27">
        <v>1755249662.27</v>
      </c>
      <c r="C27" s="1">
        <v>9.5833994496727999E-5</v>
      </c>
      <c r="D27" s="1">
        <v>2.69029416090968E-2</v>
      </c>
      <c r="E27" s="1">
        <v>0.46080969656843701</v>
      </c>
      <c r="F27" s="1">
        <v>0.42340552198865</v>
      </c>
      <c r="G27" s="1">
        <v>1.0083446538404199</v>
      </c>
      <c r="H27" s="1">
        <v>2.66803037102771E-2</v>
      </c>
      <c r="I27" s="1">
        <v>0.45699622129534401</v>
      </c>
      <c r="J27" s="1">
        <v>0.41990158858486398</v>
      </c>
      <c r="L27" s="5">
        <f t="shared" si="0"/>
        <v>2.6880683090523997E-2</v>
      </c>
      <c r="M27" s="5">
        <f t="shared" si="1"/>
        <v>2.6658229394230636E-2</v>
      </c>
      <c r="O27" s="1">
        <f ca="1">C27-Summary!B$5</f>
        <v>8.2113934847555356E-5</v>
      </c>
      <c r="P27" s="1">
        <f ca="1">D27-Summary!C$5</f>
        <v>2.6894491631988822E-2</v>
      </c>
      <c r="Q27" s="1">
        <f ca="1">E27-Summary!D$5</f>
        <v>0.46068171795462898</v>
      </c>
      <c r="R27" s="1">
        <f ca="1">F27-Summary!E$5</f>
        <v>0.42324213197437782</v>
      </c>
      <c r="S27" s="1">
        <f ca="1">G27-Summary!F$5</f>
        <v>1.0079975198329936</v>
      </c>
      <c r="T27" s="1">
        <f t="shared" ca="1" si="2"/>
        <v>2.6681108934121921E-2</v>
      </c>
      <c r="U27" s="1">
        <f t="shared" ca="1" si="3"/>
        <v>0.45702663835021673</v>
      </c>
      <c r="V27" s="1">
        <f t="shared" ca="1" si="4"/>
        <v>0.41988410055264935</v>
      </c>
      <c r="X27" s="5">
        <f t="shared" ca="1" si="5"/>
        <v>2.6875419750935665E-2</v>
      </c>
      <c r="Y27" s="5">
        <f t="shared" ca="1" si="6"/>
        <v>2.6662188370650378E-2</v>
      </c>
    </row>
    <row r="28" spans="1:25" x14ac:dyDescent="0.25">
      <c r="A28">
        <v>11</v>
      </c>
      <c r="B28">
        <v>1755249668.2739999</v>
      </c>
      <c r="C28" s="1">
        <v>1.19222195232614E-4</v>
      </c>
      <c r="D28" s="1">
        <v>2.70480588657088E-2</v>
      </c>
      <c r="E28" s="1">
        <v>0.46121512481457699</v>
      </c>
      <c r="F28" s="1">
        <v>0.42345247618713899</v>
      </c>
      <c r="G28" s="1">
        <v>1.0097397626696401</v>
      </c>
      <c r="H28" s="1">
        <v>2.6787158301260199E-2</v>
      </c>
      <c r="I28" s="1">
        <v>0.45676632917294602</v>
      </c>
      <c r="J28" s="1">
        <v>0.41936793205763601</v>
      </c>
      <c r="L28" s="5">
        <f t="shared" si="0"/>
        <v>2.7020368175564746E-2</v>
      </c>
      <c r="M28" s="5">
        <f t="shared" si="1"/>
        <v>2.6759734710383086E-2</v>
      </c>
      <c r="O28" s="1">
        <f ca="1">C28-Summary!B$5</f>
        <v>1.0550213558344136E-4</v>
      </c>
      <c r="P28" s="1">
        <f ca="1">D28-Summary!C$5</f>
        <v>2.7039608888600821E-2</v>
      </c>
      <c r="Q28" s="1">
        <f ca="1">E28-Summary!D$5</f>
        <v>0.46108714620076896</v>
      </c>
      <c r="R28" s="1">
        <f ca="1">F28-Summary!E$5</f>
        <v>0.42328908617286681</v>
      </c>
      <c r="S28" s="1">
        <f ca="1">G28-Summary!F$5</f>
        <v>1.0093926286622137</v>
      </c>
      <c r="T28" s="1">
        <f t="shared" ca="1" si="2"/>
        <v>2.6787999159888297E-2</v>
      </c>
      <c r="U28" s="1">
        <f t="shared" ca="1" si="3"/>
        <v>0.45679662512680047</v>
      </c>
      <c r="V28" s="1">
        <f t="shared" ca="1" si="4"/>
        <v>0.41935028466957192</v>
      </c>
      <c r="X28" s="5">
        <f t="shared" ca="1" si="5"/>
        <v>2.7015104835976418E-2</v>
      </c>
      <c r="Y28" s="5">
        <f t="shared" ca="1" si="6"/>
        <v>2.6763723123063184E-2</v>
      </c>
    </row>
    <row r="29" spans="1:25" x14ac:dyDescent="0.25">
      <c r="A29">
        <v>12</v>
      </c>
      <c r="B29">
        <v>1755249674.273</v>
      </c>
      <c r="C29" s="1">
        <v>1.2015773477712E-4</v>
      </c>
      <c r="D29" s="1">
        <v>2.6965538617978301E-2</v>
      </c>
      <c r="E29" s="1">
        <v>0.46087141529897802</v>
      </c>
      <c r="F29" s="1">
        <v>0.42319825831840002</v>
      </c>
      <c r="G29" s="1">
        <v>1.00846312352459</v>
      </c>
      <c r="H29" s="1">
        <v>2.67392411174475E-2</v>
      </c>
      <c r="I29" s="1">
        <v>0.45700373622807899</v>
      </c>
      <c r="J29" s="1">
        <v>0.41964673615363901</v>
      </c>
      <c r="L29" s="5">
        <f t="shared" si="0"/>
        <v>2.6937630638296895E-2</v>
      </c>
      <c r="M29" s="5">
        <f t="shared" si="1"/>
        <v>2.6711567344326455E-2</v>
      </c>
      <c r="O29" s="1">
        <f ca="1">C29-Summary!B$5</f>
        <v>1.0643767512794736E-4</v>
      </c>
      <c r="P29" s="1">
        <f ca="1">D29-Summary!C$5</f>
        <v>2.6957088640870323E-2</v>
      </c>
      <c r="Q29" s="1">
        <f ca="1">E29-Summary!D$5</f>
        <v>0.46074343668516998</v>
      </c>
      <c r="R29" s="1">
        <f ca="1">F29-Summary!E$5</f>
        <v>0.42303486830412784</v>
      </c>
      <c r="S29" s="1">
        <f ca="1">G29-Summary!F$5</f>
        <v>1.0081159895171636</v>
      </c>
      <c r="T29" s="1">
        <f t="shared" ca="1" si="2"/>
        <v>2.6740066541134221E-2</v>
      </c>
      <c r="U29" s="1">
        <f t="shared" ca="1" si="3"/>
        <v>0.45703415229614869</v>
      </c>
      <c r="V29" s="1">
        <f t="shared" ca="1" si="4"/>
        <v>0.41962916242082426</v>
      </c>
      <c r="X29" s="5">
        <f t="shared" ca="1" si="5"/>
        <v>2.6932367298708564E-2</v>
      </c>
      <c r="Y29" s="5">
        <f t="shared" ca="1" si="6"/>
        <v>2.6715544221858636E-2</v>
      </c>
    </row>
    <row r="30" spans="1:25" x14ac:dyDescent="0.25">
      <c r="A30">
        <v>13</v>
      </c>
      <c r="B30">
        <v>1755249680.2709999</v>
      </c>
      <c r="C30" s="1">
        <v>9.77050301829835E-5</v>
      </c>
      <c r="D30" s="1">
        <v>2.7079361437082099E-2</v>
      </c>
      <c r="E30" s="1">
        <v>0.46067209836955902</v>
      </c>
      <c r="F30" s="1">
        <v>0.42318795332353099</v>
      </c>
      <c r="G30" s="1">
        <v>1.0077096442456901</v>
      </c>
      <c r="H30" s="1">
        <v>2.6872186439529301E-2</v>
      </c>
      <c r="I30" s="1">
        <v>0.45714765260025603</v>
      </c>
      <c r="J30" s="1">
        <v>0.41995028601745898</v>
      </c>
      <c r="L30" s="5">
        <f t="shared" si="0"/>
        <v>2.7056668349515364E-2</v>
      </c>
      <c r="M30" s="5">
        <f t="shared" si="1"/>
        <v>2.6849666969068587E-2</v>
      </c>
      <c r="O30" s="1">
        <f ca="1">C30-Summary!B$5</f>
        <v>8.3984970533810857E-5</v>
      </c>
      <c r="P30" s="1">
        <f ca="1">D30-Summary!C$5</f>
        <v>2.7070911459974121E-2</v>
      </c>
      <c r="Q30" s="1">
        <f ca="1">E30-Summary!D$5</f>
        <v>0.46054411975575099</v>
      </c>
      <c r="R30" s="1">
        <f ca="1">F30-Summary!E$5</f>
        <v>0.42302456330925881</v>
      </c>
      <c r="S30" s="1">
        <f ca="1">G30-Summary!F$5</f>
        <v>1.0073625102382637</v>
      </c>
      <c r="T30" s="1">
        <f t="shared" ca="1" si="2"/>
        <v>2.6873058293157292E-2</v>
      </c>
      <c r="U30" s="1">
        <f t="shared" ca="1" si="3"/>
        <v>0.45717814101184095</v>
      </c>
      <c r="V30" s="1">
        <f t="shared" ca="1" si="4"/>
        <v>0.41993280374232317</v>
      </c>
      <c r="X30" s="5">
        <f t="shared" ca="1" si="5"/>
        <v>2.7051405009927032E-2</v>
      </c>
      <c r="Y30" s="5">
        <f t="shared" ca="1" si="6"/>
        <v>2.6853694409898946E-2</v>
      </c>
    </row>
    <row r="31" spans="1:25" x14ac:dyDescent="0.25">
      <c r="A31">
        <v>14</v>
      </c>
      <c r="B31">
        <v>1755249686.2720001</v>
      </c>
      <c r="C31" s="1">
        <v>5.0930200909041399E-5</v>
      </c>
      <c r="D31" s="1">
        <v>2.6834658447797199E-2</v>
      </c>
      <c r="E31" s="1">
        <v>0.45976574529852099</v>
      </c>
      <c r="F31" s="1">
        <v>0.42270944096889501</v>
      </c>
      <c r="G31" s="1">
        <v>1.00648462011276</v>
      </c>
      <c r="H31" s="1">
        <v>2.66617670171558E-2</v>
      </c>
      <c r="I31" s="1">
        <v>0.456803547824714</v>
      </c>
      <c r="J31" s="1">
        <v>0.41998599136222697</v>
      </c>
      <c r="L31" s="5">
        <f t="shared" si="0"/>
        <v>2.6822829338212402E-2</v>
      </c>
      <c r="M31" s="5">
        <f t="shared" si="1"/>
        <v>2.6650014120640362E-2</v>
      </c>
      <c r="O31" s="1">
        <f ca="1">C31-Summary!B$5</f>
        <v>3.7210141259868756E-5</v>
      </c>
      <c r="P31" s="1">
        <f ca="1">D31-Summary!C$5</f>
        <v>2.6826208470689221E-2</v>
      </c>
      <c r="Q31" s="1">
        <f ca="1">E31-Summary!D$5</f>
        <v>0.45963776668471296</v>
      </c>
      <c r="R31" s="1">
        <f ca="1">F31-Summary!E$5</f>
        <v>0.42254605095462283</v>
      </c>
      <c r="S31" s="1">
        <f ca="1">G31-Summary!F$5</f>
        <v>1.0061374861053336</v>
      </c>
      <c r="T31" s="1">
        <f t="shared" ca="1" si="2"/>
        <v>2.6662567334143395E-2</v>
      </c>
      <c r="U31" s="1">
        <f t="shared" ca="1" si="3"/>
        <v>0.45683395463569182</v>
      </c>
      <c r="V31" s="1">
        <f t="shared" ca="1" si="4"/>
        <v>0.41996850012045572</v>
      </c>
      <c r="X31" s="5">
        <f t="shared" ca="1" si="5"/>
        <v>2.6817565998624074E-2</v>
      </c>
      <c r="Y31" s="5">
        <f t="shared" ca="1" si="6"/>
        <v>2.6653977581565343E-2</v>
      </c>
    </row>
    <row r="32" spans="1:25" x14ac:dyDescent="0.25">
      <c r="A32">
        <v>15</v>
      </c>
      <c r="B32">
        <v>1755249693.27</v>
      </c>
      <c r="C32" s="1">
        <v>6.0284479601443201E-6</v>
      </c>
      <c r="D32" s="1">
        <v>2.6660178293381499E-2</v>
      </c>
      <c r="E32" s="1">
        <v>0.45721132651540503</v>
      </c>
      <c r="F32" s="1">
        <v>0.42031288283667601</v>
      </c>
      <c r="G32" s="1">
        <v>0.99937765986932103</v>
      </c>
      <c r="H32" s="1">
        <v>2.6676780324334601E-2</v>
      </c>
      <c r="I32" s="1">
        <v>0.45749604466362598</v>
      </c>
      <c r="J32" s="1">
        <v>0.42057462330270301</v>
      </c>
      <c r="L32" s="5">
        <f t="shared" si="0"/>
        <v>2.6658778118823497E-2</v>
      </c>
      <c r="M32" s="5">
        <f t="shared" si="1"/>
        <v>2.6675379277849184E-2</v>
      </c>
      <c r="O32" s="1">
        <f ca="1">C32-Summary!B$5</f>
        <v>-7.6916116890283253E-6</v>
      </c>
      <c r="P32" s="1">
        <f ca="1">D32-Summary!C$5</f>
        <v>2.6651728316273521E-2</v>
      </c>
      <c r="Q32" s="1">
        <f ca="1">E32-Summary!D$5</f>
        <v>0.45708334790159699</v>
      </c>
      <c r="R32" s="1">
        <f ca="1">F32-Summary!E$5</f>
        <v>0.42014949282240382</v>
      </c>
      <c r="S32" s="1">
        <f ca="1">G32-Summary!F$5</f>
        <v>0.99903052586189478</v>
      </c>
      <c r="T32" s="1">
        <f t="shared" ca="1" si="2"/>
        <v>2.6677591551349487E-2</v>
      </c>
      <c r="U32" s="1">
        <f t="shared" ca="1" si="3"/>
        <v>0.45752690840678462</v>
      </c>
      <c r="V32" s="1">
        <f t="shared" ca="1" si="4"/>
        <v>0.42055721216318964</v>
      </c>
      <c r="X32" s="5">
        <f t="shared" ca="1" si="5"/>
        <v>2.6653514779235166E-2</v>
      </c>
      <c r="Y32" s="5">
        <f t="shared" ca="1" si="6"/>
        <v>2.6679379747921464E-2</v>
      </c>
    </row>
    <row r="33" spans="1:25" x14ac:dyDescent="0.25">
      <c r="A33">
        <v>16</v>
      </c>
      <c r="B33">
        <v>1755249699.2709999</v>
      </c>
      <c r="C33" s="1">
        <v>1.5758004291645399E-4</v>
      </c>
      <c r="D33" s="1">
        <v>2.68062085116526E-2</v>
      </c>
      <c r="E33" s="1">
        <v>0.45489861131288001</v>
      </c>
      <c r="F33" s="1">
        <v>0.41791426370199097</v>
      </c>
      <c r="G33" s="1">
        <v>0.99581407674246503</v>
      </c>
      <c r="H33" s="1">
        <v>2.6918888914828201E-2</v>
      </c>
      <c r="I33" s="1">
        <v>0.45681078620715698</v>
      </c>
      <c r="J33" s="1">
        <v>0.41967097419337901</v>
      </c>
      <c r="L33" s="5">
        <f t="shared" si="0"/>
        <v>2.6769608781771998E-2</v>
      </c>
      <c r="M33" s="5">
        <f t="shared" si="1"/>
        <v>2.6882135337292574E-2</v>
      </c>
      <c r="O33" s="1">
        <f ca="1">C33-Summary!B$5</f>
        <v>1.4385998326728135E-4</v>
      </c>
      <c r="P33" s="1">
        <f ca="1">D33-Summary!C$5</f>
        <v>2.6797758534544622E-2</v>
      </c>
      <c r="Q33" s="1">
        <f ca="1">E33-Summary!D$5</f>
        <v>0.45477063269907197</v>
      </c>
      <c r="R33" s="1">
        <f ca="1">F33-Summary!E$5</f>
        <v>0.41775087368771879</v>
      </c>
      <c r="S33" s="1">
        <f ca="1">G33-Summary!F$5</f>
        <v>0.99546694273503877</v>
      </c>
      <c r="T33" s="1">
        <f t="shared" ca="1" si="2"/>
        <v>2.6919787472719042E-2</v>
      </c>
      <c r="U33" s="1">
        <f t="shared" ca="1" si="3"/>
        <v>0.45684152147693896</v>
      </c>
      <c r="V33" s="1">
        <f t="shared" ca="1" si="4"/>
        <v>0.41965318560951009</v>
      </c>
      <c r="X33" s="5">
        <f t="shared" ca="1" si="5"/>
        <v>2.676434544218367E-2</v>
      </c>
      <c r="Y33" s="5">
        <f t="shared" ca="1" si="6"/>
        <v>2.6886222227177941E-2</v>
      </c>
    </row>
    <row r="34" spans="1:25" x14ac:dyDescent="0.25">
      <c r="A34">
        <v>17</v>
      </c>
      <c r="B34">
        <v>1755249705.2739999</v>
      </c>
      <c r="C34" s="1">
        <v>5.1865675794318603E-5</v>
      </c>
      <c r="D34" s="1">
        <v>2.6957002430657899E-2</v>
      </c>
      <c r="E34" s="1">
        <v>0.46029348856428598</v>
      </c>
      <c r="F34" s="1">
        <v>0.42302194059417803</v>
      </c>
      <c r="G34" s="1">
        <v>1.0077182043886199</v>
      </c>
      <c r="H34" s="1">
        <v>2.67505363238053E-2</v>
      </c>
      <c r="I34" s="1">
        <v>0.45676805932422498</v>
      </c>
      <c r="J34" s="1">
        <v>0.41978197749322299</v>
      </c>
      <c r="L34" s="5">
        <f t="shared" si="0"/>
        <v>2.694495604655358E-2</v>
      </c>
      <c r="M34" s="5">
        <f t="shared" si="1"/>
        <v>2.6738582204040878E-2</v>
      </c>
      <c r="O34" s="1">
        <f ca="1">C34-Summary!B$5</f>
        <v>3.814561614514596E-5</v>
      </c>
      <c r="P34" s="1">
        <f ca="1">D34-Summary!C$5</f>
        <v>2.694855245354992E-2</v>
      </c>
      <c r="Q34" s="1">
        <f ca="1">E34-Summary!D$5</f>
        <v>0.46016550995047795</v>
      </c>
      <c r="R34" s="1">
        <f ca="1">F34-Summary!E$5</f>
        <v>0.42285855057990585</v>
      </c>
      <c r="S34" s="1">
        <f ca="1">G34-Summary!F$5</f>
        <v>1.0073710703811936</v>
      </c>
      <c r="T34" s="1">
        <f t="shared" ca="1" si="2"/>
        <v>2.6751366250127147E-2</v>
      </c>
      <c r="U34" s="1">
        <f t="shared" ca="1" si="3"/>
        <v>0.45679841667117693</v>
      </c>
      <c r="V34" s="1">
        <f t="shared" ca="1" si="4"/>
        <v>0.41976443736854024</v>
      </c>
      <c r="X34" s="5">
        <f t="shared" ca="1" si="5"/>
        <v>2.6939692706965248E-2</v>
      </c>
      <c r="Y34" s="5">
        <f t="shared" ca="1" si="6"/>
        <v>2.6742571331506624E-2</v>
      </c>
    </row>
    <row r="35" spans="1:25" x14ac:dyDescent="0.25">
      <c r="A35">
        <v>18</v>
      </c>
      <c r="B35">
        <v>1755249711.2709999</v>
      </c>
      <c r="C35" s="1">
        <v>9.77050301829835E-5</v>
      </c>
      <c r="D35" s="1">
        <v>2.7064184309978701E-2</v>
      </c>
      <c r="E35" s="1">
        <v>0.46180573384124202</v>
      </c>
      <c r="F35" s="1">
        <v>0.42409942848181398</v>
      </c>
      <c r="G35" s="1">
        <v>1.01074727321394</v>
      </c>
      <c r="H35" s="1">
        <v>2.67764109062801E-2</v>
      </c>
      <c r="I35" s="1">
        <v>0.45689535463479902</v>
      </c>
      <c r="J35" s="1">
        <v>0.419589980325423</v>
      </c>
      <c r="L35" s="5">
        <f t="shared" si="0"/>
        <v>2.7041491222411965E-2</v>
      </c>
      <c r="M35" s="5">
        <f t="shared" si="1"/>
        <v>2.675395911425647E-2</v>
      </c>
      <c r="O35" s="1">
        <f ca="1">C35-Summary!B$5</f>
        <v>8.3984970533810857E-5</v>
      </c>
      <c r="P35" s="1">
        <f ca="1">D35-Summary!C$5</f>
        <v>2.7055734332870722E-2</v>
      </c>
      <c r="Q35" s="1">
        <f ca="1">E35-Summary!D$5</f>
        <v>0.46167775522743398</v>
      </c>
      <c r="R35" s="1">
        <f ca="1">F35-Summary!E$5</f>
        <v>0.4239360384675418</v>
      </c>
      <c r="S35" s="1">
        <f ca="1">G35-Summary!F$5</f>
        <v>1.0104001392065136</v>
      </c>
      <c r="T35" s="1">
        <f t="shared" ca="1" si="2"/>
        <v>2.6777247234069171E-2</v>
      </c>
      <c r="U35" s="1">
        <f t="shared" ca="1" si="3"/>
        <v>0.45692566470744778</v>
      </c>
      <c r="V35" s="1">
        <f t="shared" ca="1" si="4"/>
        <v>0.41957242682138463</v>
      </c>
      <c r="X35" s="5">
        <f t="shared" ca="1" si="5"/>
        <v>2.7036227882823633E-2</v>
      </c>
      <c r="Y35" s="5">
        <f t="shared" ca="1" si="6"/>
        <v>2.6757941565661001E-2</v>
      </c>
    </row>
    <row r="36" spans="1:25" x14ac:dyDescent="0.25">
      <c r="A36">
        <v>19</v>
      </c>
      <c r="B36">
        <v>1755249717.2739999</v>
      </c>
      <c r="C36" s="1">
        <v>2.1930918757769999E-5</v>
      </c>
      <c r="D36" s="1">
        <v>2.6994941600723101E-2</v>
      </c>
      <c r="E36" s="1">
        <v>0.46090648331052497</v>
      </c>
      <c r="F36" s="1">
        <v>0.42336085994237399</v>
      </c>
      <c r="G36" s="1">
        <v>1.00812914859937</v>
      </c>
      <c r="H36" s="1">
        <v>2.6777265232562599E-2</v>
      </c>
      <c r="I36" s="1">
        <v>0.45718991852469998</v>
      </c>
      <c r="J36" s="1">
        <v>0.41994704798542998</v>
      </c>
      <c r="L36" s="5">
        <f t="shared" si="0"/>
        <v>2.6989847899212986E-2</v>
      </c>
      <c r="M36" s="5">
        <f t="shared" si="1"/>
        <v>2.6772212604616135E-2</v>
      </c>
      <c r="O36" s="1">
        <f ca="1">C36-Summary!B$5</f>
        <v>8.2108591085973547E-6</v>
      </c>
      <c r="P36" s="1">
        <f ca="1">D36-Summary!C$5</f>
        <v>2.6986491623615123E-2</v>
      </c>
      <c r="Q36" s="1">
        <f ca="1">E36-Summary!D$5</f>
        <v>0.46077850469671694</v>
      </c>
      <c r="R36" s="1">
        <f ca="1">F36-Summary!E$5</f>
        <v>0.42319746992810181</v>
      </c>
      <c r="S36" s="1">
        <f ca="1">G36-Summary!F$5</f>
        <v>1.0077820145919436</v>
      </c>
      <c r="T36" s="1">
        <f t="shared" ca="1" si="2"/>
        <v>2.6778104027329858E-2</v>
      </c>
      <c r="U36" s="1">
        <f t="shared" ca="1" si="3"/>
        <v>0.45722040880367232</v>
      </c>
      <c r="V36" s="1">
        <f t="shared" ca="1" si="4"/>
        <v>0.4199295718722037</v>
      </c>
      <c r="X36" s="5">
        <f t="shared" ca="1" si="5"/>
        <v>2.6984584559624655E-2</v>
      </c>
      <c r="Y36" s="5">
        <f t="shared" ca="1" si="6"/>
        <v>2.6776211689539687E-2</v>
      </c>
    </row>
    <row r="37" spans="1:25" x14ac:dyDescent="0.25">
      <c r="A37">
        <v>20</v>
      </c>
      <c r="B37">
        <v>1755249723.2739999</v>
      </c>
      <c r="C37" s="1">
        <v>1.5009546790393201E-4</v>
      </c>
      <c r="D37" s="1">
        <v>2.7041419052738099E-2</v>
      </c>
      <c r="E37" s="1">
        <v>0.460031351756297</v>
      </c>
      <c r="F37" s="1">
        <v>0.42277582602696101</v>
      </c>
      <c r="G37" s="1">
        <v>1.00713765186657</v>
      </c>
      <c r="H37" s="1">
        <v>2.6849774708175199E-2</v>
      </c>
      <c r="I37" s="1">
        <v>0.45677107881301099</v>
      </c>
      <c r="J37" s="1">
        <v>0.41977958548507399</v>
      </c>
      <c r="L37" s="5">
        <f t="shared" si="0"/>
        <v>2.7006557699232193E-2</v>
      </c>
      <c r="M37" s="5">
        <f t="shared" si="1"/>
        <v>2.68151604194122E-2</v>
      </c>
      <c r="O37" s="1">
        <f ca="1">C37-Summary!B$5</f>
        <v>1.3637540825475937E-4</v>
      </c>
      <c r="P37" s="1">
        <f ca="1">D37-Summary!C$5</f>
        <v>2.7032969075630121E-2</v>
      </c>
      <c r="Q37" s="1">
        <f ca="1">E37-Summary!D$5</f>
        <v>0.45990337314248897</v>
      </c>
      <c r="R37" s="1">
        <f ca="1">F37-Summary!E$5</f>
        <v>0.42261243601268883</v>
      </c>
      <c r="S37" s="1">
        <f ca="1">G37-Summary!F$5</f>
        <v>1.0067905178591436</v>
      </c>
      <c r="T37" s="1">
        <f t="shared" ca="1" si="2"/>
        <v>2.685063932973215E-2</v>
      </c>
      <c r="U37" s="1">
        <f t="shared" ca="1" si="3"/>
        <v>0.45680145470622358</v>
      </c>
      <c r="V37" s="1">
        <f t="shared" ca="1" si="4"/>
        <v>0.41976203442136012</v>
      </c>
      <c r="X37" s="5">
        <f t="shared" ca="1" si="5"/>
        <v>2.7001294359643862E-2</v>
      </c>
      <c r="Y37" s="5">
        <f ca="1">X37/S37</f>
        <v>2.6819178250764488E-2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8.9100410412078302E-5</v>
      </c>
      <c r="D40" s="1">
        <v>2.69708588515023E-2</v>
      </c>
      <c r="E40" s="1">
        <v>0.46022895857875101</v>
      </c>
      <c r="F40" s="1">
        <v>0.42280932079085798</v>
      </c>
      <c r="G40" s="1">
        <v>1.0071222501641901</v>
      </c>
      <c r="H40" s="1">
        <v>2.6780212607113298E-2</v>
      </c>
      <c r="I40" s="1">
        <v>0.45697431328997201</v>
      </c>
      <c r="J40" s="1">
        <v>0.41981962095040298</v>
      </c>
      <c r="L40" s="5">
        <f>AVERAGE(L18:L37)</f>
        <v>2.6950164283249957E-2</v>
      </c>
      <c r="M40" s="5">
        <f t="shared" ref="M40:Y40" si="7">AVERAGE(M18:M37)</f>
        <v>2.675966878514608E-2</v>
      </c>
      <c r="N40" s="5"/>
      <c r="O40" s="5">
        <f t="shared" ca="1" si="7"/>
        <v>7.5380350762905456E-5</v>
      </c>
      <c r="P40" s="5">
        <f t="shared" ca="1" si="7"/>
        <v>2.6962408874394266E-2</v>
      </c>
      <c r="Q40" s="5">
        <f t="shared" ca="1" si="7"/>
        <v>0.46010097996494315</v>
      </c>
      <c r="R40" s="5">
        <f t="shared" ca="1" si="7"/>
        <v>0.42264593077658608</v>
      </c>
      <c r="S40" s="5">
        <f t="shared" ca="1" si="7"/>
        <v>1.0067751161567613</v>
      </c>
      <c r="T40" s="5">
        <f t="shared" ca="1" si="7"/>
        <v>2.6781053302852371E-2</v>
      </c>
      <c r="U40" s="5">
        <f t="shared" ca="1" si="7"/>
        <v>0.45700476027723147</v>
      </c>
      <c r="V40" s="5">
        <f t="shared" ca="1" si="7"/>
        <v>0.41980208323484203</v>
      </c>
      <c r="W40" s="5"/>
      <c r="X40" s="5">
        <f t="shared" ca="1" si="7"/>
        <v>2.6944900943661622E-2</v>
      </c>
      <c r="Y40" s="5">
        <f t="shared" ca="1" si="7"/>
        <v>2.6763667647943919E-2</v>
      </c>
    </row>
    <row r="41" spans="1:25" x14ac:dyDescent="0.25">
      <c r="A41" t="s">
        <v>38</v>
      </c>
      <c r="B41" t="s">
        <v>42</v>
      </c>
      <c r="C41" s="1">
        <v>16.646105781947501</v>
      </c>
      <c r="D41" s="1">
        <v>0.112588371073292</v>
      </c>
      <c r="E41" s="1">
        <v>9.6580175593264705E-2</v>
      </c>
      <c r="F41" s="1">
        <v>9.2510587238830003E-2</v>
      </c>
      <c r="G41" s="1">
        <v>9.6383644832500906E-2</v>
      </c>
      <c r="H41" s="1">
        <v>8.2649817895856806E-2</v>
      </c>
      <c r="I41" s="1">
        <v>1.12914264619939E-2</v>
      </c>
      <c r="J41" s="1">
        <v>1.2835295989781999E-2</v>
      </c>
      <c r="L41">
        <f>STDEV(L18:L37)/SQRT(COUNT(L18:L37))/L40</f>
        <v>1.1239956162620995E-3</v>
      </c>
      <c r="M41">
        <f t="shared" ref="M41:Y41" si="8">STDEV(M18:M37)/SQRT(COUNT(M18:M37))/M40</f>
        <v>8.3439511359914814E-4</v>
      </c>
      <c r="O41">
        <f t="shared" ca="1" si="8"/>
        <v>0.19675881604735876</v>
      </c>
      <c r="P41">
        <f t="shared" ca="1" si="8"/>
        <v>1.1262365609410157E-3</v>
      </c>
      <c r="Q41">
        <f t="shared" ca="1" si="8"/>
        <v>9.6607039689474295E-4</v>
      </c>
      <c r="R41">
        <f t="shared" ca="1" si="8"/>
        <v>9.2546350758758141E-4</v>
      </c>
      <c r="S41">
        <f t="shared" ca="1" si="8"/>
        <v>9.6416877716709029E-4</v>
      </c>
      <c r="T41">
        <f t="shared" ca="1" si="8"/>
        <v>8.2676409303506458E-4</v>
      </c>
      <c r="U41">
        <f t="shared" ca="1" si="8"/>
        <v>1.1294853335114331E-4</v>
      </c>
      <c r="V41">
        <f t="shared" ca="1" si="8"/>
        <v>1.2838808243863516E-4</v>
      </c>
      <c r="X41">
        <f t="shared" ca="1" si="8"/>
        <v>1.1242151743386575E-3</v>
      </c>
      <c r="Y41">
        <f t="shared" ca="1" si="8"/>
        <v>8.3459133584723086E-4</v>
      </c>
    </row>
    <row r="42" spans="1:25" x14ac:dyDescent="0.25">
      <c r="A42" t="s">
        <v>38</v>
      </c>
      <c r="B42" t="s">
        <v>41</v>
      </c>
      <c r="C42" s="1">
        <v>1.4831748569343901E-5</v>
      </c>
      <c r="D42" s="1">
        <v>3.03660506453833E-5</v>
      </c>
      <c r="E42" s="1">
        <v>4.44489936326411E-4</v>
      </c>
      <c r="F42" s="1">
        <v>3.9114338556413199E-4</v>
      </c>
      <c r="G42" s="1">
        <v>9.7070113262734696E-4</v>
      </c>
      <c r="H42" s="1">
        <v>2.2133796951902501E-5</v>
      </c>
      <c r="I42" s="1">
        <v>5.1598918535338803E-5</v>
      </c>
      <c r="J42" s="1">
        <v>5.38850909721655E-5</v>
      </c>
    </row>
    <row r="43" spans="1:25" x14ac:dyDescent="0.25">
      <c r="A43" t="s">
        <v>38</v>
      </c>
      <c r="B43" t="s">
        <v>40</v>
      </c>
      <c r="C43" s="1">
        <v>74.443648178173802</v>
      </c>
      <c r="D43" s="1">
        <v>0.50351050239170603</v>
      </c>
      <c r="E43" s="1">
        <v>0.43191967581081098</v>
      </c>
      <c r="F43" s="1">
        <v>0.41371992340889702</v>
      </c>
      <c r="G43" s="1">
        <v>0.43104076352933701</v>
      </c>
      <c r="H43" s="1">
        <v>0.36962122228622901</v>
      </c>
      <c r="I43" s="1">
        <v>5.0496794263916601E-2</v>
      </c>
      <c r="J43" s="1">
        <v>5.7401188688966397E-2</v>
      </c>
    </row>
    <row r="44" spans="1:25" x14ac:dyDescent="0.25">
      <c r="A44" t="s">
        <v>38</v>
      </c>
      <c r="B44" t="s">
        <v>39</v>
      </c>
      <c r="C44" s="1">
        <v>6.6329596052476603E-5</v>
      </c>
      <c r="D44" s="1">
        <v>1.3580110690255699E-4</v>
      </c>
      <c r="E44" s="1">
        <v>1.9878194258808198E-3</v>
      </c>
      <c r="F44" s="1">
        <v>1.74924639814161E-3</v>
      </c>
      <c r="G44" s="1">
        <v>4.3411074367815704E-3</v>
      </c>
      <c r="H44" s="1">
        <v>9.8985349169263302E-5</v>
      </c>
      <c r="I44" s="1">
        <v>2.3075737882098299E-4</v>
      </c>
      <c r="J44" s="1">
        <v>2.40981452775044E-4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EC69E-AE98-40CB-9528-FC2068F01E07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0.99073320005968435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1.0222156470906312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1.0091686713901407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1.0047191945483565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1755252091.2690001</v>
      </c>
      <c r="C18" s="1">
        <v>1.6848212744661399E-4</v>
      </c>
      <c r="D18" s="1">
        <v>2.7389135944507901E-2</v>
      </c>
      <c r="E18" s="1">
        <v>0.46607391960213901</v>
      </c>
      <c r="F18" s="1">
        <v>0.428155554621096</v>
      </c>
      <c r="G18" s="1">
        <v>1.01871470279212</v>
      </c>
      <c r="H18" s="1">
        <v>2.6885972951444501E-2</v>
      </c>
      <c r="I18" s="1">
        <v>0.45751172366974602</v>
      </c>
      <c r="J18" s="1">
        <v>0.42028995306300598</v>
      </c>
      <c r="L18" s="5">
        <f>D18-1/$R$1*$N$7/$N$6*C18</f>
        <v>2.7350010070261374E-2</v>
      </c>
      <c r="M18" s="5">
        <f>L18/G18</f>
        <v>2.6847565854600654E-2</v>
      </c>
      <c r="O18" s="1">
        <f ca="1">C18-Summary!B$5</f>
        <v>1.5476206779744135E-4</v>
      </c>
      <c r="P18" s="1">
        <f ca="1">D18-Summary!C$5</f>
        <v>2.7380685967399922E-2</v>
      </c>
      <c r="Q18" s="1">
        <f ca="1">E18-Summary!D$5</f>
        <v>0.46594594098833098</v>
      </c>
      <c r="R18" s="1">
        <f ca="1">F18-Summary!E$5</f>
        <v>0.42799216460682382</v>
      </c>
      <c r="S18" s="1">
        <f ca="1">G18-Summary!F$5</f>
        <v>1.0183675687846936</v>
      </c>
      <c r="T18" s="1">
        <f ca="1">P18/S18</f>
        <v>2.6886840082776468E-2</v>
      </c>
      <c r="U18" s="1">
        <f ca="1">Q18/S18</f>
        <v>0.45754200670823081</v>
      </c>
      <c r="V18" s="1">
        <f ca="1">R18/S18</f>
        <v>0.4202727754945928</v>
      </c>
      <c r="X18" s="5">
        <f ca="1">P18-1/$R$1*$N$7/$N$6*O18</f>
        <v>2.7344746243142263E-2</v>
      </c>
      <c r="Y18" s="5">
        <f ca="1">X18/S18</f>
        <v>2.6851548577666435E-2</v>
      </c>
    </row>
    <row r="19" spans="1:25" x14ac:dyDescent="0.25">
      <c r="A19">
        <v>2</v>
      </c>
      <c r="B19">
        <v>1755252097.273</v>
      </c>
      <c r="C19" s="1">
        <v>2.1058455610199799E-4</v>
      </c>
      <c r="D19" s="1">
        <v>2.7264840266534002E-2</v>
      </c>
      <c r="E19" s="1">
        <v>0.46766667622737501</v>
      </c>
      <c r="F19" s="1">
        <v>0.42980770386381101</v>
      </c>
      <c r="G19" s="1">
        <v>1.0239242485764499</v>
      </c>
      <c r="H19" s="1">
        <v>2.6627790390197099E-2</v>
      </c>
      <c r="I19" s="1">
        <v>0.456739526266286</v>
      </c>
      <c r="J19" s="1">
        <v>0.41976513835018903</v>
      </c>
      <c r="L19" s="5">
        <f t="shared" ref="L19:L37" si="0">D19-1/$R$1*$N$7/$N$6*C19</f>
        <v>2.7215937127754972E-2</v>
      </c>
      <c r="M19" s="5">
        <f t="shared" ref="M19:M37" si="1">L19/G19</f>
        <v>2.6580029885602353E-2</v>
      </c>
      <c r="O19" s="1">
        <f ca="1">C19-Summary!B$5</f>
        <v>1.9686449645282535E-4</v>
      </c>
      <c r="P19" s="1">
        <f ca="1">D19-Summary!C$5</f>
        <v>2.7256390289426023E-2</v>
      </c>
      <c r="Q19" s="1">
        <f ca="1">E19-Summary!D$5</f>
        <v>0.46753869761356698</v>
      </c>
      <c r="R19" s="1">
        <f ca="1">F19-Summary!E$5</f>
        <v>0.42964431384953883</v>
      </c>
      <c r="S19" s="1">
        <f ca="1">G19-Summary!F$5</f>
        <v>1.0235771145690236</v>
      </c>
      <c r="T19" s="1">
        <f t="shared" ref="T19:T37" ca="1" si="2">P19/S19</f>
        <v>2.6628565548676132E-2</v>
      </c>
      <c r="U19" s="1">
        <f t="shared" ref="U19:U37" ca="1" si="3">Q19/S19</f>
        <v>0.45676939329619909</v>
      </c>
      <c r="V19" s="1">
        <f t="shared" ref="V19:V37" ca="1" si="4">R19/S19</f>
        <v>0.41974787022318322</v>
      </c>
      <c r="X19" s="5">
        <f t="shared" ref="X19:X37" ca="1" si="5">P19-1/$R$1*$N$7/$N$6*O19</f>
        <v>2.7210673300635861E-2</v>
      </c>
      <c r="Y19" s="5">
        <f t="shared" ref="Y19:Y36" ca="1" si="6">X19/S19</f>
        <v>2.6583901606761592E-2</v>
      </c>
    </row>
    <row r="20" spans="1:25" x14ac:dyDescent="0.25">
      <c r="A20">
        <v>3</v>
      </c>
      <c r="B20">
        <v>1755252103.2739999</v>
      </c>
      <c r="C20" s="1">
        <v>2.5347287416163701E-5</v>
      </c>
      <c r="D20" s="1">
        <v>2.68114348102436E-2</v>
      </c>
      <c r="E20" s="1">
        <v>0.46122608448563901</v>
      </c>
      <c r="F20" s="1">
        <v>0.42415749380196499</v>
      </c>
      <c r="G20" s="1">
        <v>1.0094620129081799</v>
      </c>
      <c r="H20" s="1">
        <v>2.6560122587477999E-2</v>
      </c>
      <c r="I20" s="1">
        <v>0.45690286369160499</v>
      </c>
      <c r="J20" s="1">
        <v>0.420181728859713</v>
      </c>
      <c r="L20" s="5">
        <f t="shared" si="0"/>
        <v>2.6805548519543421E-2</v>
      </c>
      <c r="M20" s="5">
        <f t="shared" si="1"/>
        <v>2.6554291470878396E-2</v>
      </c>
      <c r="O20" s="1">
        <f ca="1">C20-Summary!B$5</f>
        <v>1.1627227766991056E-5</v>
      </c>
      <c r="P20" s="1">
        <f ca="1">D20-Summary!C$5</f>
        <v>2.6802984833135621E-2</v>
      </c>
      <c r="Q20" s="1">
        <f ca="1">E20-Summary!D$5</f>
        <v>0.46109810587183098</v>
      </c>
      <c r="R20" s="1">
        <f ca="1">F20-Summary!E$5</f>
        <v>0.42399410378769281</v>
      </c>
      <c r="S20" s="1">
        <f ca="1">G20-Summary!F$5</f>
        <v>1.0091148789007536</v>
      </c>
      <c r="T20" s="1">
        <f t="shared" ca="1" si="2"/>
        <v>2.6560885577599034E-2</v>
      </c>
      <c r="U20" s="1">
        <f t="shared" ca="1" si="3"/>
        <v>0.45693321495181322</v>
      </c>
      <c r="V20" s="1">
        <f t="shared" ca="1" si="4"/>
        <v>0.42016435655924228</v>
      </c>
      <c r="X20" s="5">
        <f t="shared" ca="1" si="5"/>
        <v>2.6800284692424309E-2</v>
      </c>
      <c r="Y20" s="5">
        <f t="shared" ca="1" si="6"/>
        <v>2.655820982603916E-2</v>
      </c>
    </row>
    <row r="21" spans="1:25" x14ac:dyDescent="0.25">
      <c r="A21">
        <v>4</v>
      </c>
      <c r="B21">
        <v>1755252110.27</v>
      </c>
      <c r="C21" s="1">
        <v>1.97485830504665E-4</v>
      </c>
      <c r="D21" s="1">
        <v>2.7001119105286998E-2</v>
      </c>
      <c r="E21" s="1">
        <v>0.46197462700147701</v>
      </c>
      <c r="F21" s="1">
        <v>0.42425771050852401</v>
      </c>
      <c r="G21" s="1">
        <v>1.01050221418549</v>
      </c>
      <c r="H21" s="1">
        <v>2.6720494746318799E-2</v>
      </c>
      <c r="I21" s="1">
        <v>0.45717329513606902</v>
      </c>
      <c r="J21" s="1">
        <v>0.41984837297015898</v>
      </c>
      <c r="L21" s="5">
        <f t="shared" si="0"/>
        <v>2.6955257826782875E-2</v>
      </c>
      <c r="M21" s="5">
        <f t="shared" si="1"/>
        <v>2.6675110107017449E-2</v>
      </c>
      <c r="O21" s="1">
        <f ca="1">C21-Summary!B$5</f>
        <v>1.8376577085549235E-4</v>
      </c>
      <c r="P21" s="1">
        <f ca="1">D21-Summary!C$5</f>
        <v>2.699266912817902E-2</v>
      </c>
      <c r="Q21" s="1">
        <f ca="1">E21-Summary!D$5</f>
        <v>0.46184664838766898</v>
      </c>
      <c r="R21" s="1">
        <f ca="1">F21-Summary!E$5</f>
        <v>0.42409432049425183</v>
      </c>
      <c r="S21" s="1">
        <f ca="1">G21-Summary!F$5</f>
        <v>1.0101550801780637</v>
      </c>
      <c r="T21" s="1">
        <f t="shared" ca="1" si="2"/>
        <v>2.6721312061729102E-2</v>
      </c>
      <c r="U21" s="1">
        <f t="shared" ca="1" si="3"/>
        <v>0.45720370807446475</v>
      </c>
      <c r="V21" s="1">
        <f t="shared" ca="1" si="4"/>
        <v>0.41983090400287371</v>
      </c>
      <c r="X21" s="5">
        <f t="shared" ca="1" si="5"/>
        <v>2.6949993999663763E-2</v>
      </c>
      <c r="Y21" s="5">
        <f t="shared" ca="1" si="6"/>
        <v>2.6679065945907229E-2</v>
      </c>
    </row>
    <row r="22" spans="1:25" x14ac:dyDescent="0.25">
      <c r="A22">
        <v>5</v>
      </c>
      <c r="B22">
        <v>1755252116.27</v>
      </c>
      <c r="C22" s="1">
        <v>-5.22923500045932E-5</v>
      </c>
      <c r="D22" s="1">
        <v>2.6884458988921601E-2</v>
      </c>
      <c r="E22" s="1">
        <v>0.466218310710318</v>
      </c>
      <c r="F22" s="1">
        <v>0.42850751812257198</v>
      </c>
      <c r="G22" s="1">
        <v>1.0205496302038399</v>
      </c>
      <c r="H22" s="1">
        <v>2.6343117662540098E-2</v>
      </c>
      <c r="I22" s="1">
        <v>0.45683061059676</v>
      </c>
      <c r="J22" s="1">
        <v>0.419879156721641</v>
      </c>
      <c r="L22" s="5">
        <f t="shared" si="0"/>
        <v>2.6896602614725373E-2</v>
      </c>
      <c r="M22" s="5">
        <f t="shared" si="1"/>
        <v>2.6355016766164689E-2</v>
      </c>
      <c r="O22" s="1">
        <f ca="1">C22-Summary!B$5</f>
        <v>-6.6012409653765843E-5</v>
      </c>
      <c r="P22" s="1">
        <f ca="1">D22-Summary!C$5</f>
        <v>2.6876009011813622E-2</v>
      </c>
      <c r="Q22" s="1">
        <f ca="1">E22-Summary!D$5</f>
        <v>0.46609033209650996</v>
      </c>
      <c r="R22" s="1">
        <f ca="1">F22-Summary!E$5</f>
        <v>0.4283441281082998</v>
      </c>
      <c r="S22" s="1">
        <f ca="1">G22-Summary!F$5</f>
        <v>1.0202024961964136</v>
      </c>
      <c r="T22" s="1">
        <f t="shared" ca="1" si="2"/>
        <v>2.6343798522366429E-2</v>
      </c>
      <c r="U22" s="1">
        <f t="shared" ca="1" si="3"/>
        <v>0.45686060741295847</v>
      </c>
      <c r="V22" s="1">
        <f t="shared" ca="1" si="4"/>
        <v>0.41986187027112826</v>
      </c>
      <c r="X22" s="5">
        <f t="shared" ca="1" si="5"/>
        <v>2.6891338787606262E-2</v>
      </c>
      <c r="Y22" s="5">
        <f t="shared" ca="1" si="6"/>
        <v>2.6358824731231623E-2</v>
      </c>
    </row>
    <row r="23" spans="1:25" x14ac:dyDescent="0.25">
      <c r="A23">
        <v>6</v>
      </c>
      <c r="B23">
        <v>1755252122.27</v>
      </c>
      <c r="C23" s="1">
        <v>-2.29063461857116E-4</v>
      </c>
      <c r="D23" s="1">
        <v>2.7342641853231198E-2</v>
      </c>
      <c r="E23" s="1">
        <v>0.46917440137334598</v>
      </c>
      <c r="F23" s="1">
        <v>0.43105546337198303</v>
      </c>
      <c r="G23" s="1">
        <v>1.0258568295486701</v>
      </c>
      <c r="H23" s="1">
        <v>2.6653467682484E-2</v>
      </c>
      <c r="I23" s="1">
        <v>0.45734881111992698</v>
      </c>
      <c r="J23" s="1">
        <v>0.42019066496990998</v>
      </c>
      <c r="L23" s="5">
        <f t="shared" si="0"/>
        <v>2.739583626820519E-2</v>
      </c>
      <c r="M23" s="5">
        <f t="shared" si="1"/>
        <v>2.6705321326620304E-2</v>
      </c>
      <c r="O23" s="1">
        <f ca="1">C23-Summary!B$5</f>
        <v>-2.4278352150628864E-4</v>
      </c>
      <c r="P23" s="1">
        <f ca="1">D23-Summary!C$5</f>
        <v>2.733419187612322E-2</v>
      </c>
      <c r="Q23" s="1">
        <f ca="1">E23-Summary!D$5</f>
        <v>0.46904642275953795</v>
      </c>
      <c r="R23" s="1">
        <f ca="1">F23-Summary!E$5</f>
        <v>0.43089207335771085</v>
      </c>
      <c r="S23" s="1">
        <f ca="1">G23-Summary!F$5</f>
        <v>1.0255096955412437</v>
      </c>
      <c r="T23" s="1">
        <f t="shared" ca="1" si="2"/>
        <v>2.6654250071908657E-2</v>
      </c>
      <c r="U23" s="1">
        <f t="shared" ca="1" si="3"/>
        <v>0.45737882810750469</v>
      </c>
      <c r="V23" s="1">
        <f t="shared" ca="1" si="4"/>
        <v>0.42017357342515865</v>
      </c>
      <c r="X23" s="5">
        <f t="shared" ca="1" si="5"/>
        <v>2.7390572441086079E-2</v>
      </c>
      <c r="Y23" s="5">
        <f t="shared" ca="1" si="6"/>
        <v>2.6709228162518618E-2</v>
      </c>
    </row>
    <row r="24" spans="1:25" x14ac:dyDescent="0.25">
      <c r="A24">
        <v>7</v>
      </c>
      <c r="B24">
        <v>1755252128.2720001</v>
      </c>
      <c r="C24" s="1">
        <v>9.0831242405938094E-5</v>
      </c>
      <c r="D24" s="1">
        <v>2.7317972399850999E-2</v>
      </c>
      <c r="E24" s="1">
        <v>0.47026458854395398</v>
      </c>
      <c r="F24" s="1">
        <v>0.43180473984951501</v>
      </c>
      <c r="G24" s="1">
        <v>1.02868405017569</v>
      </c>
      <c r="H24" s="1">
        <v>2.6556232105655098E-2</v>
      </c>
      <c r="I24" s="1">
        <v>0.45715162829990102</v>
      </c>
      <c r="J24" s="1">
        <v>0.41976420240575002</v>
      </c>
      <c r="L24" s="5">
        <f t="shared" si="0"/>
        <v>2.7296879054094447E-2</v>
      </c>
      <c r="M24" s="5">
        <f t="shared" si="1"/>
        <v>2.6535726931347273E-2</v>
      </c>
      <c r="O24" s="1">
        <f ca="1">C24-Summary!B$5</f>
        <v>7.7111182756765451E-5</v>
      </c>
      <c r="P24" s="1">
        <f ca="1">D24-Summary!C$5</f>
        <v>2.730952242274302E-2</v>
      </c>
      <c r="Q24" s="1">
        <f ca="1">E24-Summary!D$5</f>
        <v>0.47013660993014594</v>
      </c>
      <c r="R24" s="1">
        <f ca="1">F24-Summary!E$5</f>
        <v>0.43164134983524283</v>
      </c>
      <c r="S24" s="1">
        <f ca="1">G24-Summary!F$5</f>
        <v>1.0283369161682636</v>
      </c>
      <c r="T24" s="1">
        <f t="shared" ca="1" si="2"/>
        <v>2.6556979520391395E-2</v>
      </c>
      <c r="U24" s="1">
        <f t="shared" ca="1" si="3"/>
        <v>0.45718149619868254</v>
      </c>
      <c r="V24" s="1">
        <f t="shared" ca="1" si="4"/>
        <v>0.41974701389074187</v>
      </c>
      <c r="X24" s="5">
        <f t="shared" ca="1" si="5"/>
        <v>2.7291615226975336E-2</v>
      </c>
      <c r="Y24" s="5">
        <f t="shared" ca="1" si="6"/>
        <v>2.6539565776426619E-2</v>
      </c>
    </row>
    <row r="25" spans="1:25" x14ac:dyDescent="0.25">
      <c r="A25">
        <v>8</v>
      </c>
      <c r="B25">
        <v>1755252134.2709999</v>
      </c>
      <c r="C25" s="1">
        <v>-1.2711996160625399E-4</v>
      </c>
      <c r="D25" s="1">
        <v>2.70893346030943E-2</v>
      </c>
      <c r="E25" s="1">
        <v>0.46358201823581302</v>
      </c>
      <c r="F25" s="1">
        <v>0.42574029940238001</v>
      </c>
      <c r="G25" s="1">
        <v>1.0140697898616799</v>
      </c>
      <c r="H25" s="1">
        <v>2.6713481531472499E-2</v>
      </c>
      <c r="I25" s="1">
        <v>0.45715001360906699</v>
      </c>
      <c r="J25" s="1">
        <v>0.41983333263527101</v>
      </c>
      <c r="L25" s="5">
        <f t="shared" si="0"/>
        <v>2.7118855120833524E-2</v>
      </c>
      <c r="M25" s="5">
        <f t="shared" si="1"/>
        <v>2.6742592464501443E-2</v>
      </c>
      <c r="O25" s="1">
        <f ca="1">C25-Summary!B$5</f>
        <v>-1.4084002125542663E-4</v>
      </c>
      <c r="P25" s="1">
        <f ca="1">D25-Summary!C$5</f>
        <v>2.7080884625986321E-2</v>
      </c>
      <c r="Q25" s="1">
        <f ca="1">E25-Summary!D$5</f>
        <v>0.46345403962200499</v>
      </c>
      <c r="R25" s="1">
        <f ca="1">F25-Summary!E$5</f>
        <v>0.42557690938810783</v>
      </c>
      <c r="S25" s="1">
        <f ca="1">G25-Summary!F$5</f>
        <v>1.0137226558542536</v>
      </c>
      <c r="T25" s="1">
        <f t="shared" ca="1" si="2"/>
        <v>2.671429356895012E-2</v>
      </c>
      <c r="U25" s="1">
        <f t="shared" ca="1" si="3"/>
        <v>0.45718031154335509</v>
      </c>
      <c r="V25" s="1">
        <f t="shared" ca="1" si="4"/>
        <v>0.4198159199958677</v>
      </c>
      <c r="X25" s="5">
        <f t="shared" ca="1" si="5"/>
        <v>2.7113591293714413E-2</v>
      </c>
      <c r="Y25" s="5">
        <f t="shared" ca="1" si="6"/>
        <v>2.6746557489993227E-2</v>
      </c>
    </row>
    <row r="26" spans="1:25" x14ac:dyDescent="0.25">
      <c r="A26">
        <v>9</v>
      </c>
      <c r="B26">
        <v>1755252140.2709999</v>
      </c>
      <c r="C26" s="1">
        <v>6.7443617410140006E-5</v>
      </c>
      <c r="D26" s="1">
        <v>2.7613097054015299E-2</v>
      </c>
      <c r="E26" s="1">
        <v>0.47171534260786702</v>
      </c>
      <c r="F26" s="1">
        <v>0.43316126689084</v>
      </c>
      <c r="G26" s="1">
        <v>1.0312988216940699</v>
      </c>
      <c r="H26" s="1">
        <v>2.6775068945251199E-2</v>
      </c>
      <c r="I26" s="1">
        <v>0.457399283975711</v>
      </c>
      <c r="J26" s="1">
        <v>0.42001528342609901</v>
      </c>
      <c r="L26" s="5">
        <f t="shared" si="0"/>
        <v>2.7597434915048326E-2</v>
      </c>
      <c r="M26" s="5">
        <f t="shared" si="1"/>
        <v>2.6759882135533923E-2</v>
      </c>
      <c r="O26" s="1">
        <f ca="1">C26-Summary!B$5</f>
        <v>5.3723557760967363E-5</v>
      </c>
      <c r="P26" s="1">
        <f ca="1">D26-Summary!C$5</f>
        <v>2.760464707690732E-2</v>
      </c>
      <c r="Q26" s="1">
        <f ca="1">E26-Summary!D$5</f>
        <v>0.47158736399405898</v>
      </c>
      <c r="R26" s="1">
        <f ca="1">F26-Summary!E$5</f>
        <v>0.43299787687656782</v>
      </c>
      <c r="S26" s="1">
        <f ca="1">G26-Summary!F$5</f>
        <v>1.0309516876866436</v>
      </c>
      <c r="T26" s="1">
        <f t="shared" ca="1" si="2"/>
        <v>2.6775888149375354E-2</v>
      </c>
      <c r="U26" s="1">
        <f t="shared" ca="1" si="3"/>
        <v>0.45742915951013735</v>
      </c>
      <c r="V26" s="1">
        <f t="shared" ca="1" si="4"/>
        <v>0.41999822304784562</v>
      </c>
      <c r="X26" s="5">
        <f t="shared" ca="1" si="5"/>
        <v>2.7592171087929215E-2</v>
      </c>
      <c r="Y26" s="5">
        <f t="shared" ca="1" si="6"/>
        <v>2.6763786720058039E-2</v>
      </c>
    </row>
    <row r="27" spans="1:25" x14ac:dyDescent="0.25">
      <c r="A27">
        <v>10</v>
      </c>
      <c r="B27">
        <v>1755252147.2709999</v>
      </c>
      <c r="C27" s="1">
        <v>-2.2532260190417E-4</v>
      </c>
      <c r="D27" s="1">
        <v>2.73084843111474E-2</v>
      </c>
      <c r="E27" s="1">
        <v>0.46891553474623998</v>
      </c>
      <c r="F27" s="1">
        <v>0.43107837012084299</v>
      </c>
      <c r="G27" s="1">
        <v>1.02560973494582</v>
      </c>
      <c r="H27" s="1">
        <v>2.6626584538601099E-2</v>
      </c>
      <c r="I27" s="1">
        <v>0.45720659503198602</v>
      </c>
      <c r="J27" s="1">
        <v>0.42031423399429002</v>
      </c>
      <c r="L27" s="5">
        <f t="shared" si="0"/>
        <v>2.7360810002427603E-2</v>
      </c>
      <c r="M27" s="5">
        <f t="shared" si="1"/>
        <v>2.6677603644112247E-2</v>
      </c>
      <c r="O27" s="1">
        <f ca="1">C27-Summary!B$5</f>
        <v>-2.3904266155334264E-4</v>
      </c>
      <c r="P27" s="1">
        <f ca="1">D27-Summary!C$5</f>
        <v>2.7300034334039422E-2</v>
      </c>
      <c r="Q27" s="1">
        <f ca="1">E27-Summary!D$5</f>
        <v>0.46878755613243195</v>
      </c>
      <c r="R27" s="1">
        <f ca="1">F27-Summary!E$5</f>
        <v>0.43091498010657081</v>
      </c>
      <c r="S27" s="1">
        <f ca="1">G27-Summary!F$5</f>
        <v>1.0252626009383936</v>
      </c>
      <c r="T27" s="1">
        <f t="shared" ca="1" si="2"/>
        <v>2.662735801447598E-2</v>
      </c>
      <c r="U27" s="1">
        <f t="shared" ca="1" si="3"/>
        <v>0.4572365711022367</v>
      </c>
      <c r="V27" s="1">
        <f t="shared" ca="1" si="4"/>
        <v>0.42029718016844331</v>
      </c>
      <c r="X27" s="5">
        <f t="shared" ca="1" si="5"/>
        <v>2.7355546175308491E-2</v>
      </c>
      <c r="Y27" s="5">
        <f t="shared" ca="1" si="6"/>
        <v>2.6681502036913021E-2</v>
      </c>
    </row>
    <row r="28" spans="1:25" x14ac:dyDescent="0.25">
      <c r="A28">
        <v>11</v>
      </c>
      <c r="B28">
        <v>1755252153.2709999</v>
      </c>
      <c r="C28" s="1">
        <v>-6.2581482655526497E-5</v>
      </c>
      <c r="D28" s="1">
        <v>2.7496365281253099E-2</v>
      </c>
      <c r="E28" s="1">
        <v>0.47104219822408699</v>
      </c>
      <c r="F28" s="1">
        <v>0.43333223106166102</v>
      </c>
      <c r="G28" s="1">
        <v>1.03168673980419</v>
      </c>
      <c r="H28" s="1">
        <v>2.6651854890052899E-2</v>
      </c>
      <c r="I28" s="1">
        <v>0.45657483037291802</v>
      </c>
      <c r="J28" s="1">
        <v>0.42002306935136702</v>
      </c>
      <c r="L28" s="5">
        <f t="shared" si="0"/>
        <v>2.7510898307738757E-2</v>
      </c>
      <c r="M28" s="5">
        <f t="shared" si="1"/>
        <v>2.666594155601943E-2</v>
      </c>
      <c r="O28" s="1">
        <f ca="1">C28-Summary!B$5</f>
        <v>-7.630154230469914E-5</v>
      </c>
      <c r="P28" s="1">
        <f ca="1">D28-Summary!C$5</f>
        <v>2.748791530414512E-2</v>
      </c>
      <c r="Q28" s="1">
        <f ca="1">E28-Summary!D$5</f>
        <v>0.47091421961027896</v>
      </c>
      <c r="R28" s="1">
        <f ca="1">F28-Summary!E$5</f>
        <v>0.43316884104738884</v>
      </c>
      <c r="S28" s="1">
        <f ca="1">G28-Summary!F$5</f>
        <v>1.0313396057967636</v>
      </c>
      <c r="T28" s="1">
        <f t="shared" ca="1" si="2"/>
        <v>2.6652632313978936E-2</v>
      </c>
      <c r="U28" s="1">
        <f t="shared" ca="1" si="3"/>
        <v>0.45660441717107642</v>
      </c>
      <c r="V28" s="1">
        <f t="shared" ca="1" si="4"/>
        <v>0.42000601801066617</v>
      </c>
      <c r="X28" s="5">
        <f t="shared" ca="1" si="5"/>
        <v>2.7505634480619646E-2</v>
      </c>
      <c r="Y28" s="5">
        <f t="shared" ca="1" si="6"/>
        <v>2.6669813052869338E-2</v>
      </c>
    </row>
    <row r="29" spans="1:25" x14ac:dyDescent="0.25">
      <c r="A29">
        <v>12</v>
      </c>
      <c r="B29">
        <v>1755252159.2720001</v>
      </c>
      <c r="C29" s="1">
        <v>4.7675121612865496E-6</v>
      </c>
      <c r="D29" s="1">
        <v>2.79823631546516E-2</v>
      </c>
      <c r="E29" s="1">
        <v>0.47610622446671003</v>
      </c>
      <c r="F29" s="1">
        <v>0.437175558287765</v>
      </c>
      <c r="G29" s="1">
        <v>1.0410773411008201</v>
      </c>
      <c r="H29" s="1">
        <v>2.6878275080949601E-2</v>
      </c>
      <c r="I29" s="1">
        <v>0.457320705840432</v>
      </c>
      <c r="J29" s="1">
        <v>0.41992611022107101</v>
      </c>
      <c r="L29" s="5">
        <f t="shared" si="0"/>
        <v>2.7981256015965034E-2</v>
      </c>
      <c r="M29" s="5">
        <f t="shared" si="1"/>
        <v>2.6877211626158398E-2</v>
      </c>
      <c r="O29" s="1">
        <f ca="1">C29-Summary!B$5</f>
        <v>-8.952547487886095E-6</v>
      </c>
      <c r="P29" s="1">
        <f ca="1">D29-Summary!C$5</f>
        <v>2.7973913177543622E-2</v>
      </c>
      <c r="Q29" s="1">
        <f ca="1">E29-Summary!D$5</f>
        <v>0.47597824585290199</v>
      </c>
      <c r="R29" s="1">
        <f ca="1">F29-Summary!E$5</f>
        <v>0.43701216827349282</v>
      </c>
      <c r="S29" s="1">
        <f ca="1">G29-Summary!F$5</f>
        <v>1.0407302070933937</v>
      </c>
      <c r="T29" s="1">
        <f t="shared" ca="1" si="2"/>
        <v>2.6879121012227218E-2</v>
      </c>
      <c r="U29" s="1">
        <f t="shared" ca="1" si="3"/>
        <v>0.45735027445992865</v>
      </c>
      <c r="V29" s="1">
        <f t="shared" ca="1" si="4"/>
        <v>0.4199091803955643</v>
      </c>
      <c r="X29" s="5">
        <f t="shared" ca="1" si="5"/>
        <v>2.7975992188845923E-2</v>
      </c>
      <c r="Y29" s="5">
        <f t="shared" ca="1" si="6"/>
        <v>2.6881118658964222E-2</v>
      </c>
    </row>
    <row r="30" spans="1:25" x14ac:dyDescent="0.25">
      <c r="A30">
        <v>13</v>
      </c>
      <c r="B30">
        <v>1755252165.2709999</v>
      </c>
      <c r="C30" s="1">
        <v>2.0777767171371099E-4</v>
      </c>
      <c r="D30" s="1">
        <v>2.7444172570109501E-2</v>
      </c>
      <c r="E30" s="1">
        <v>0.46998783023915702</v>
      </c>
      <c r="F30" s="1">
        <v>0.43194800323008298</v>
      </c>
      <c r="G30" s="1">
        <v>1.0291980039151201</v>
      </c>
      <c r="H30" s="1">
        <v>2.6665590552751198E-2</v>
      </c>
      <c r="I30" s="1">
        <v>0.45665443233595399</v>
      </c>
      <c r="J30" s="1">
        <v>0.41969378252477302</v>
      </c>
      <c r="L30" s="5">
        <f t="shared" si="0"/>
        <v>2.7395921261926779E-2</v>
      </c>
      <c r="M30" s="5">
        <f t="shared" si="1"/>
        <v>2.6618708118079652E-2</v>
      </c>
      <c r="O30" s="1">
        <f ca="1">C30-Summary!B$5</f>
        <v>1.9405761206453835E-4</v>
      </c>
      <c r="P30" s="1">
        <f ca="1">D30-Summary!C$5</f>
        <v>2.7435722593001522E-2</v>
      </c>
      <c r="Q30" s="1">
        <f ca="1">E30-Summary!D$5</f>
        <v>0.46985985162534899</v>
      </c>
      <c r="R30" s="1">
        <f ca="1">F30-Summary!E$5</f>
        <v>0.4317846132158108</v>
      </c>
      <c r="S30" s="1">
        <f ca="1">G30-Summary!F$5</f>
        <v>1.0288508699076937</v>
      </c>
      <c r="T30" s="1">
        <f t="shared" ca="1" si="2"/>
        <v>2.666637449163356E-2</v>
      </c>
      <c r="U30" s="1">
        <f t="shared" ca="1" si="3"/>
        <v>0.45668411756069549</v>
      </c>
      <c r="V30" s="1">
        <f t="shared" ca="1" si="4"/>
        <v>0.41967657883649317</v>
      </c>
      <c r="X30" s="5">
        <f t="shared" ca="1" si="5"/>
        <v>2.7390657434807668E-2</v>
      </c>
      <c r="Y30" s="5">
        <f t="shared" ca="1" si="6"/>
        <v>2.6622573043326579E-2</v>
      </c>
    </row>
    <row r="31" spans="1:25" x14ac:dyDescent="0.25">
      <c r="A31">
        <v>14</v>
      </c>
      <c r="B31">
        <v>1755252171.273</v>
      </c>
      <c r="C31" s="1">
        <v>2.22747813920442E-4</v>
      </c>
      <c r="D31" s="1">
        <v>2.6973612644067901E-2</v>
      </c>
      <c r="E31" s="1">
        <v>0.46368276938993302</v>
      </c>
      <c r="F31" s="1">
        <v>0.42607558833070502</v>
      </c>
      <c r="G31" s="1">
        <v>1.0152708999371101</v>
      </c>
      <c r="H31" s="1">
        <v>2.6567896948231799E-2</v>
      </c>
      <c r="I31" s="1">
        <v>0.45670842079552598</v>
      </c>
      <c r="J31" s="1">
        <v>0.41966689713759697</v>
      </c>
      <c r="L31" s="5">
        <f t="shared" si="0"/>
        <v>2.6921884884641895E-2</v>
      </c>
      <c r="M31" s="5">
        <f t="shared" si="1"/>
        <v>2.6516947236751829E-2</v>
      </c>
      <c r="O31" s="1">
        <f ca="1">C31-Summary!B$5</f>
        <v>2.0902775427126936E-4</v>
      </c>
      <c r="P31" s="1">
        <f ca="1">D31-Summary!C$5</f>
        <v>2.6965162666959922E-2</v>
      </c>
      <c r="Q31" s="1">
        <f ca="1">E31-Summary!D$5</f>
        <v>0.46355479077612499</v>
      </c>
      <c r="R31" s="1">
        <f ca="1">F31-Summary!E$5</f>
        <v>0.42591219831643284</v>
      </c>
      <c r="S31" s="1">
        <f ca="1">G31-Summary!F$5</f>
        <v>1.0149237659296837</v>
      </c>
      <c r="T31" s="1">
        <f t="shared" ca="1" si="2"/>
        <v>2.6568658230462731E-2</v>
      </c>
      <c r="U31" s="1">
        <f t="shared" ca="1" si="3"/>
        <v>0.45673853183593804</v>
      </c>
      <c r="V31" s="1">
        <f t="shared" ca="1" si="4"/>
        <v>0.41964944817928429</v>
      </c>
      <c r="X31" s="5">
        <f t="shared" ca="1" si="5"/>
        <v>2.6916621057522783E-2</v>
      </c>
      <c r="Y31" s="5">
        <f t="shared" ca="1" si="6"/>
        <v>2.6520830392484502E-2</v>
      </c>
    </row>
    <row r="32" spans="1:25" x14ac:dyDescent="0.25">
      <c r="A32">
        <v>15</v>
      </c>
      <c r="B32">
        <v>1755252177.2720001</v>
      </c>
      <c r="C32" s="1">
        <v>-1.28990579285871E-4</v>
      </c>
      <c r="D32" s="1">
        <v>2.6821866508104902E-2</v>
      </c>
      <c r="E32" s="1">
        <v>0.46079003397630203</v>
      </c>
      <c r="F32" s="1">
        <v>0.42302090743176302</v>
      </c>
      <c r="G32" s="1">
        <v>1.0087237352526</v>
      </c>
      <c r="H32" s="1">
        <v>2.6589903231917102E-2</v>
      </c>
      <c r="I32" s="1">
        <v>0.456804988197198</v>
      </c>
      <c r="J32" s="1">
        <v>0.41936250000683101</v>
      </c>
      <c r="L32" s="5">
        <f t="shared" si="0"/>
        <v>2.6851821431280506E-2</v>
      </c>
      <c r="M32" s="5">
        <f t="shared" si="1"/>
        <v>2.6619599096234608E-2</v>
      </c>
      <c r="O32" s="1">
        <f ca="1">C32-Summary!B$5</f>
        <v>-1.4271063893504365E-4</v>
      </c>
      <c r="P32" s="1">
        <f ca="1">D32-Summary!C$5</f>
        <v>2.6813416530996923E-2</v>
      </c>
      <c r="Q32" s="1">
        <f ca="1">E32-Summary!D$5</f>
        <v>0.46066205536249399</v>
      </c>
      <c r="R32" s="1">
        <f ca="1">F32-Summary!E$5</f>
        <v>0.42285751741749084</v>
      </c>
      <c r="S32" s="1">
        <f ca="1">G32-Summary!F$5</f>
        <v>1.0083766012451736</v>
      </c>
      <c r="T32" s="1">
        <f t="shared" ca="1" si="2"/>
        <v>2.6590677032655174E-2</v>
      </c>
      <c r="U32" s="1">
        <f t="shared" ca="1" si="3"/>
        <v>0.45683532798525345</v>
      </c>
      <c r="V32" s="1">
        <f t="shared" ca="1" si="4"/>
        <v>0.41934483296749819</v>
      </c>
      <c r="X32" s="5">
        <f t="shared" ca="1" si="5"/>
        <v>2.6846557604161395E-2</v>
      </c>
      <c r="Y32" s="5">
        <f t="shared" ca="1" si="6"/>
        <v>2.6623542802372113E-2</v>
      </c>
    </row>
    <row r="33" spans="1:25" x14ac:dyDescent="0.25">
      <c r="A33">
        <v>16</v>
      </c>
      <c r="B33">
        <v>1755252183.273</v>
      </c>
      <c r="C33" s="1">
        <v>-1.37408315014343E-4</v>
      </c>
      <c r="D33" s="1">
        <v>2.68436785929278E-2</v>
      </c>
      <c r="E33" s="1">
        <v>0.46130325693072199</v>
      </c>
      <c r="F33" s="1">
        <v>0.42376809459854903</v>
      </c>
      <c r="G33" s="1">
        <v>1.01015063711325</v>
      </c>
      <c r="H33" s="1">
        <v>2.6573936209791399E-2</v>
      </c>
      <c r="I33" s="1">
        <v>0.45666778793408902</v>
      </c>
      <c r="J33" s="1">
        <v>0.41950980282462103</v>
      </c>
      <c r="L33" s="5">
        <f t="shared" si="0"/>
        <v>2.6875588330388719E-2</v>
      </c>
      <c r="M33" s="5">
        <f t="shared" si="1"/>
        <v>2.6605525297882519E-2</v>
      </c>
      <c r="O33" s="1">
        <f ca="1">C33-Summary!B$5</f>
        <v>-1.5112837466351565E-4</v>
      </c>
      <c r="P33" s="1">
        <f ca="1">D33-Summary!C$5</f>
        <v>2.6835228615819821E-2</v>
      </c>
      <c r="Q33" s="1">
        <f ca="1">E33-Summary!D$5</f>
        <v>0.46117527831691396</v>
      </c>
      <c r="R33" s="1">
        <f ca="1">F33-Summary!E$5</f>
        <v>0.42360470458427685</v>
      </c>
      <c r="S33" s="1">
        <f ca="1">G33-Summary!F$5</f>
        <v>1.0098035031058237</v>
      </c>
      <c r="T33" s="1">
        <f t="shared" ca="1" si="2"/>
        <v>2.6574703428224877E-2</v>
      </c>
      <c r="U33" s="1">
        <f t="shared" ca="1" si="3"/>
        <v>0.45669803768603534</v>
      </c>
      <c r="V33" s="1">
        <f t="shared" ca="1" si="4"/>
        <v>0.41949221138707482</v>
      </c>
      <c r="X33" s="5">
        <f t="shared" ca="1" si="5"/>
        <v>2.6870324503269608E-2</v>
      </c>
      <c r="Y33" s="5">
        <f t="shared" ca="1" si="6"/>
        <v>2.6609458593305848E-2</v>
      </c>
    </row>
    <row r="34" spans="1:25" x14ac:dyDescent="0.25">
      <c r="A34">
        <v>17</v>
      </c>
      <c r="B34">
        <v>1755252189.2709999</v>
      </c>
      <c r="C34" s="1">
        <v>3.4701872419355398E-5</v>
      </c>
      <c r="D34" s="1">
        <v>2.7215505821884999E-2</v>
      </c>
      <c r="E34" s="1">
        <v>0.46999607320951098</v>
      </c>
      <c r="F34" s="1">
        <v>0.43129600595794299</v>
      </c>
      <c r="G34" s="1">
        <v>1.0278609362109099</v>
      </c>
      <c r="H34" s="1">
        <v>2.6477809266895299E-2</v>
      </c>
      <c r="I34" s="1">
        <v>0.45725647959936599</v>
      </c>
      <c r="J34" s="1">
        <v>0.41960540649386302</v>
      </c>
      <c r="L34" s="5">
        <f t="shared" si="0"/>
        <v>2.7207447156452791E-2</v>
      </c>
      <c r="M34" s="5">
        <f t="shared" si="1"/>
        <v>2.646996903759169E-2</v>
      </c>
      <c r="O34" s="1">
        <f ca="1">C34-Summary!B$5</f>
        <v>2.0981812770182755E-5</v>
      </c>
      <c r="P34" s="1">
        <f ca="1">D34-Summary!C$5</f>
        <v>2.720705584477702E-2</v>
      </c>
      <c r="Q34" s="1">
        <f ca="1">E34-Summary!D$5</f>
        <v>0.46986809459570295</v>
      </c>
      <c r="R34" s="1">
        <f ca="1">F34-Summary!E$5</f>
        <v>0.4311326159436708</v>
      </c>
      <c r="S34" s="1">
        <f ca="1">G34-Summary!F$5</f>
        <v>1.0275138022034835</v>
      </c>
      <c r="T34" s="1">
        <f t="shared" ca="1" si="2"/>
        <v>2.6478530786089697E-2</v>
      </c>
      <c r="U34" s="1">
        <f t="shared" ca="1" si="3"/>
        <v>0.45728640684736288</v>
      </c>
      <c r="V34" s="1">
        <f t="shared" ca="1" si="4"/>
        <v>0.41958815056217758</v>
      </c>
      <c r="X34" s="5">
        <f t="shared" ca="1" si="5"/>
        <v>2.720218332933368E-2</v>
      </c>
      <c r="Y34" s="5">
        <f t="shared" ca="1" si="6"/>
        <v>2.6473788742301194E-2</v>
      </c>
    </row>
    <row r="35" spans="1:25" x14ac:dyDescent="0.25">
      <c r="A35">
        <v>18</v>
      </c>
      <c r="B35">
        <v>1755252195.2720001</v>
      </c>
      <c r="C35" s="1">
        <v>1.9734578926292899E-5</v>
      </c>
      <c r="D35" s="1">
        <v>2.7428040830513201E-2</v>
      </c>
      <c r="E35" s="1">
        <v>0.47055201158902499</v>
      </c>
      <c r="F35" s="1">
        <v>0.43254301497234499</v>
      </c>
      <c r="G35" s="1">
        <v>1.0299570166382701</v>
      </c>
      <c r="H35" s="1">
        <v>2.6630277174125899E-2</v>
      </c>
      <c r="I35" s="1">
        <v>0.45686567884636498</v>
      </c>
      <c r="J35" s="1">
        <v>0.41996220034904003</v>
      </c>
      <c r="L35" s="5">
        <f t="shared" si="0"/>
        <v>2.7423457954779851E-2</v>
      </c>
      <c r="M35" s="5">
        <f t="shared" si="1"/>
        <v>2.6625827594523012E-2</v>
      </c>
      <c r="O35" s="1">
        <f ca="1">C35-Summary!B$5</f>
        <v>6.0145192771202542E-6</v>
      </c>
      <c r="P35" s="1">
        <f ca="1">D35-Summary!C$5</f>
        <v>2.7419590853405222E-2</v>
      </c>
      <c r="Q35" s="1">
        <f ca="1">E35-Summary!D$5</f>
        <v>0.47042403297521695</v>
      </c>
      <c r="R35" s="1">
        <f ca="1">F35-Summary!E$5</f>
        <v>0.43237962495807281</v>
      </c>
      <c r="S35" s="1">
        <f ca="1">G35-Summary!F$5</f>
        <v>1.0296098826308437</v>
      </c>
      <c r="T35" s="1">
        <f t="shared" ca="1" si="2"/>
        <v>2.6631048629159517E-2</v>
      </c>
      <c r="U35" s="1">
        <f t="shared" ca="1" si="3"/>
        <v>0.45689541340958822</v>
      </c>
      <c r="V35" s="1">
        <f t="shared" ca="1" si="4"/>
        <v>0.41994509984040057</v>
      </c>
      <c r="X35" s="5">
        <f t="shared" ca="1" si="5"/>
        <v>2.741819412766074E-2</v>
      </c>
      <c r="Y35" s="5">
        <f t="shared" ca="1" si="6"/>
        <v>2.6629692070944559E-2</v>
      </c>
    </row>
    <row r="36" spans="1:25" x14ac:dyDescent="0.25">
      <c r="A36">
        <v>19</v>
      </c>
      <c r="B36">
        <v>1755252202.2709999</v>
      </c>
      <c r="C36" s="1">
        <v>1.15154959656296E-4</v>
      </c>
      <c r="D36" s="1">
        <v>2.7403369263219301E-2</v>
      </c>
      <c r="E36" s="1">
        <v>0.470502532375843</v>
      </c>
      <c r="F36" s="1">
        <v>0.431962903599305</v>
      </c>
      <c r="G36" s="1">
        <v>1.0290900159573799</v>
      </c>
      <c r="H36" s="1">
        <v>2.66287388258503E-2</v>
      </c>
      <c r="I36" s="1">
        <v>0.457202504231979</v>
      </c>
      <c r="J36" s="1">
        <v>0.41975230242365202</v>
      </c>
      <c r="L36" s="5">
        <f t="shared" si="0"/>
        <v>2.7376627326025971E-2</v>
      </c>
      <c r="M36" s="5">
        <f t="shared" si="1"/>
        <v>2.6602752821925913E-2</v>
      </c>
      <c r="O36" s="1">
        <f ca="1">C36-Summary!B$5</f>
        <v>1.0143490000712336E-4</v>
      </c>
      <c r="P36" s="1">
        <f ca="1">D36-Summary!C$5</f>
        <v>2.7394919286111322E-2</v>
      </c>
      <c r="Q36" s="1">
        <f ca="1">E36-Summary!D$5</f>
        <v>0.47037455376203496</v>
      </c>
      <c r="R36" s="1">
        <f ca="1">F36-Summary!E$5</f>
        <v>0.43179951358503282</v>
      </c>
      <c r="S36" s="1">
        <f ca="1">G36-Summary!F$5</f>
        <v>1.0287428819499536</v>
      </c>
      <c r="T36" s="1">
        <f t="shared" ca="1" si="2"/>
        <v>2.6629510411955427E-2</v>
      </c>
      <c r="U36" s="1">
        <f t="shared" ca="1" si="3"/>
        <v>0.45723237751152462</v>
      </c>
      <c r="V36" s="1">
        <f t="shared" ca="1" si="4"/>
        <v>0.41973511667615998</v>
      </c>
      <c r="X36" s="5">
        <f t="shared" ca="1" si="5"/>
        <v>2.737136349890686E-2</v>
      </c>
      <c r="Y36" s="5">
        <f t="shared" ca="1" si="6"/>
        <v>2.6606612768999383E-2</v>
      </c>
    </row>
    <row r="37" spans="1:25" x14ac:dyDescent="0.25">
      <c r="A37">
        <v>20</v>
      </c>
      <c r="B37">
        <v>1755252208.273</v>
      </c>
      <c r="C37" s="1">
        <v>1.44157097432807E-4</v>
      </c>
      <c r="D37" s="1">
        <v>2.7402420368981401E-2</v>
      </c>
      <c r="E37" s="1">
        <v>0.46761143572103903</v>
      </c>
      <c r="F37" s="1">
        <v>0.42942447770410602</v>
      </c>
      <c r="G37" s="1">
        <v>1.02235387370076</v>
      </c>
      <c r="H37" s="1">
        <v>2.6803263599705199E-2</v>
      </c>
      <c r="I37" s="1">
        <v>0.45738706308057198</v>
      </c>
      <c r="J37" s="1">
        <v>0.420035066869414</v>
      </c>
      <c r="L37" s="5">
        <f t="shared" si="0"/>
        <v>2.7368943391029021E-2</v>
      </c>
      <c r="M37" s="5">
        <f t="shared" si="1"/>
        <v>2.6770518599355187E-2</v>
      </c>
      <c r="O37" s="1">
        <f ca="1">C37-Summary!B$5</f>
        <v>1.3043703778363436E-4</v>
      </c>
      <c r="P37" s="1">
        <f ca="1">D37-Summary!C$5</f>
        <v>2.7393970391873423E-2</v>
      </c>
      <c r="Q37" s="1">
        <f ca="1">E37-Summary!D$5</f>
        <v>0.46748345710723099</v>
      </c>
      <c r="R37" s="1">
        <f ca="1">F37-Summary!E$5</f>
        <v>0.42926108768983384</v>
      </c>
      <c r="S37" s="1">
        <f ca="1">G37-Summary!F$5</f>
        <v>1.0220067396933337</v>
      </c>
      <c r="T37" s="1">
        <f t="shared" ca="1" si="2"/>
        <v>2.6804099550354569E-2</v>
      </c>
      <c r="U37" s="1">
        <f t="shared" ca="1" si="3"/>
        <v>0.45741719594481878</v>
      </c>
      <c r="V37" s="1">
        <f t="shared" ca="1" si="4"/>
        <v>0.42001786389259937</v>
      </c>
      <c r="X37" s="5">
        <f t="shared" ca="1" si="5"/>
        <v>2.736367956390991E-2</v>
      </c>
      <c r="Y37" s="5">
        <f ca="1">X37/S37</f>
        <v>2.6774460970894122E-2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2.7321870759391801E-5</v>
      </c>
      <c r="D40" s="1">
        <v>2.7251695718627299E-2</v>
      </c>
      <c r="E40" s="1">
        <v>0.46741929348282502</v>
      </c>
      <c r="F40" s="1">
        <v>0.42941364528638798</v>
      </c>
      <c r="G40" s="1">
        <v>1.02270206172612</v>
      </c>
      <c r="H40" s="1">
        <v>2.66464939460857E-2</v>
      </c>
      <c r="I40" s="1">
        <v>0.45704286213157302</v>
      </c>
      <c r="J40" s="1">
        <v>0.41988096027991301</v>
      </c>
      <c r="L40" s="5">
        <f>AVERAGE(L18:L37)</f>
        <v>2.7245350878995316E-2</v>
      </c>
      <c r="M40" s="5">
        <f t="shared" ref="M40:Y40" si="7">AVERAGE(M18:M37)</f>
        <v>2.6640307078545051E-2</v>
      </c>
      <c r="N40" s="5"/>
      <c r="O40" s="5">
        <f t="shared" ca="1" si="7"/>
        <v>1.3601811110219153E-5</v>
      </c>
      <c r="P40" s="5">
        <f t="shared" ca="1" si="7"/>
        <v>2.7243245741519373E-2</v>
      </c>
      <c r="Q40" s="5">
        <f t="shared" ca="1" si="7"/>
        <v>0.46729131486901687</v>
      </c>
      <c r="R40" s="5">
        <f t="shared" ca="1" si="7"/>
        <v>0.42925025527211558</v>
      </c>
      <c r="S40" s="5">
        <f t="shared" ca="1" si="7"/>
        <v>1.0223549277186945</v>
      </c>
      <c r="T40" s="5">
        <f t="shared" ca="1" si="7"/>
        <v>2.6647276350249514E-2</v>
      </c>
      <c r="U40" s="5">
        <f t="shared" ca="1" si="7"/>
        <v>0.45707286986589024</v>
      </c>
      <c r="V40" s="5">
        <f t="shared" ca="1" si="7"/>
        <v>0.41986370939134982</v>
      </c>
      <c r="W40" s="5"/>
      <c r="X40" s="5">
        <f t="shared" ca="1" si="7"/>
        <v>2.7240087051876211E-2</v>
      </c>
      <c r="Y40" s="5">
        <f t="shared" ca="1" si="7"/>
        <v>2.6644204098498863E-2</v>
      </c>
    </row>
    <row r="41" spans="1:25" x14ac:dyDescent="0.25">
      <c r="A41" t="s">
        <v>38</v>
      </c>
      <c r="B41" t="s">
        <v>42</v>
      </c>
      <c r="C41" s="1">
        <v>118.787186089497</v>
      </c>
      <c r="D41" s="1">
        <v>0.246939256582977</v>
      </c>
      <c r="E41" s="1">
        <v>0.20069611549715399</v>
      </c>
      <c r="F41" s="1">
        <v>0.200339673745215</v>
      </c>
      <c r="G41" s="1">
        <v>0.19669409346175401</v>
      </c>
      <c r="H41" s="1">
        <v>0.10799037257661501</v>
      </c>
      <c r="I41" s="1">
        <v>1.4380418606247799E-2</v>
      </c>
      <c r="J41" s="1">
        <v>1.35072957206505E-2</v>
      </c>
      <c r="L41">
        <f>STDEV(L18:L37)/SQRT(COUNT(L18:L37))/L40</f>
        <v>2.4449889998762967E-3</v>
      </c>
      <c r="M41">
        <f t="shared" ref="M41:Y41" si="8">STDEV(M18:M37)/SQRT(COUNT(M18:M37))/M40</f>
        <v>1.0539967153623466E-3</v>
      </c>
      <c r="O41">
        <f t="shared" ca="1" si="8"/>
        <v>2.386070590092749</v>
      </c>
      <c r="P41">
        <f t="shared" ca="1" si="8"/>
        <v>2.4701584918450656E-3</v>
      </c>
      <c r="Q41">
        <f t="shared" ca="1" si="8"/>
        <v>2.0075108080432609E-3</v>
      </c>
      <c r="R41">
        <f t="shared" ca="1" si="8"/>
        <v>2.0041593113062188E-3</v>
      </c>
      <c r="S41">
        <f t="shared" ca="1" si="8"/>
        <v>1.96760879669807E-3</v>
      </c>
      <c r="T41">
        <f t="shared" ca="1" si="8"/>
        <v>1.0802239816097535E-3</v>
      </c>
      <c r="U41">
        <f t="shared" ca="1" si="8"/>
        <v>1.4381179660656168E-4</v>
      </c>
      <c r="V41">
        <f t="shared" ca="1" si="8"/>
        <v>1.3514423669545579E-4</v>
      </c>
      <c r="X41">
        <f t="shared" ca="1" si="8"/>
        <v>2.4454614653048744E-3</v>
      </c>
      <c r="Y41">
        <f t="shared" ca="1" si="8"/>
        <v>1.0541323350989336E-3</v>
      </c>
    </row>
    <row r="42" spans="1:25" x14ac:dyDescent="0.25">
      <c r="A42" t="s">
        <v>38</v>
      </c>
      <c r="B42" t="s">
        <v>41</v>
      </c>
      <c r="C42" s="1">
        <v>3.2454881462090803E-5</v>
      </c>
      <c r="D42" s="1">
        <v>6.7295134813833598E-5</v>
      </c>
      <c r="E42" s="1">
        <v>9.3809236510427403E-4</v>
      </c>
      <c r="F42" s="1">
        <v>8.6028589598418801E-4</v>
      </c>
      <c r="G42" s="1">
        <v>2.01159454912688E-3</v>
      </c>
      <c r="H42" s="1">
        <v>2.8775648090983201E-5</v>
      </c>
      <c r="I42" s="1">
        <v>6.5724676784496293E-5</v>
      </c>
      <c r="J42" s="1">
        <v>5.6714562979715099E-5</v>
      </c>
    </row>
    <row r="43" spans="1:25" x14ac:dyDescent="0.25">
      <c r="A43" t="s">
        <v>38</v>
      </c>
      <c r="B43" t="s">
        <v>40</v>
      </c>
      <c r="C43" s="1">
        <v>531.23244590406796</v>
      </c>
      <c r="D43" s="1">
        <v>1.1043459280656001</v>
      </c>
      <c r="E43" s="1">
        <v>0.89754031414357205</v>
      </c>
      <c r="F43" s="1">
        <v>0.89594625816886397</v>
      </c>
      <c r="G43" s="1">
        <v>0.87964272750636097</v>
      </c>
      <c r="H43" s="1">
        <v>0.48294762799368202</v>
      </c>
      <c r="I43" s="1">
        <v>6.4311187096945804E-2</v>
      </c>
      <c r="J43" s="1">
        <v>6.0406462847133198E-2</v>
      </c>
    </row>
    <row r="44" spans="1:25" x14ac:dyDescent="0.25">
      <c r="A44" t="s">
        <v>38</v>
      </c>
      <c r="B44" t="s">
        <v>39</v>
      </c>
      <c r="C44" s="1">
        <v>1.45142642301865E-4</v>
      </c>
      <c r="D44" s="1">
        <v>3.0095299199748898E-4</v>
      </c>
      <c r="E44" s="1">
        <v>4.1952765950934098E-3</v>
      </c>
      <c r="F44" s="1">
        <v>3.8473154870099099E-3</v>
      </c>
      <c r="G44" s="1">
        <v>8.9961243100314895E-3</v>
      </c>
      <c r="H44" s="1">
        <v>1.2868861045610099E-4</v>
      </c>
      <c r="I44" s="1">
        <v>2.9392969017867198E-4</v>
      </c>
      <c r="J44" s="1">
        <v>2.5363523627367201E-4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1DC49-239B-41BA-88D5-37A29D3612B2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0.9902635763438361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1.0204858395797403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1.0096378455770645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1.0045230508357901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1755244984.2720001</v>
      </c>
      <c r="C18" s="1">
        <v>1.7272224373820401E-4</v>
      </c>
      <c r="D18" s="1">
        <v>5.6335181318444998E-2</v>
      </c>
      <c r="E18" s="1">
        <v>0.96279905577657998</v>
      </c>
      <c r="F18" s="1">
        <v>0.88430215046004201</v>
      </c>
      <c r="G18" s="1">
        <v>2.1064549213074799</v>
      </c>
      <c r="H18" s="1">
        <v>2.6744071638370299E-2</v>
      </c>
      <c r="I18" s="1">
        <v>0.45707080936674699</v>
      </c>
      <c r="J18" s="1">
        <v>0.41980587455968499</v>
      </c>
      <c r="L18" s="5">
        <f>D18-1/$R$1*$N$7/$N$6*C18</f>
        <v>5.6295051758302121E-2</v>
      </c>
      <c r="M18" s="5">
        <f>L18/G18</f>
        <v>2.6725020881699996E-2</v>
      </c>
      <c r="O18" s="1">
        <f ca="1">C18-Summary!B$5</f>
        <v>1.5900218408903137E-4</v>
      </c>
      <c r="P18" s="1">
        <f ca="1">D18-Summary!C$5</f>
        <v>5.6326731341337019E-2</v>
      </c>
      <c r="Q18" s="1">
        <f ca="1">E18-Summary!D$5</f>
        <v>0.962671077162772</v>
      </c>
      <c r="R18" s="1">
        <f ca="1">F18-Summary!E$5</f>
        <v>0.88413876044576989</v>
      </c>
      <c r="S18" s="1">
        <f ca="1">G18-Summary!F$5</f>
        <v>2.1061077873000538</v>
      </c>
      <c r="T18" s="1">
        <f ca="1">P18/S18</f>
        <v>2.6744467534373272E-2</v>
      </c>
      <c r="U18" s="1">
        <f ca="1">Q18/S18</f>
        <v>0.45708537947000233</v>
      </c>
      <c r="V18" s="1">
        <f ca="1">R18/S18</f>
        <v>0.41979748889262714</v>
      </c>
      <c r="X18" s="5">
        <f ca="1">P18-1/$R$1*$N$7/$N$6*O18</f>
        <v>5.6289789442186378E-2</v>
      </c>
      <c r="Y18" s="5">
        <f ca="1">X18/S18</f>
        <v>2.6726927169453015E-2</v>
      </c>
    </row>
    <row r="19" spans="1:25" x14ac:dyDescent="0.25">
      <c r="A19">
        <v>2</v>
      </c>
      <c r="B19">
        <v>1755244990.27</v>
      </c>
      <c r="C19" s="1">
        <v>1.5554352999391301E-5</v>
      </c>
      <c r="D19" s="1">
        <v>5.6288998627948401E-2</v>
      </c>
      <c r="E19" s="1">
        <v>0.96457582618728599</v>
      </c>
      <c r="F19" s="1">
        <v>0.88676570346249095</v>
      </c>
      <c r="G19" s="1">
        <v>2.1107359841433402</v>
      </c>
      <c r="H19" s="1">
        <v>2.6667948550085301E-2</v>
      </c>
      <c r="I19" s="1">
        <v>0.45698554126785501</v>
      </c>
      <c r="J19" s="1">
        <v>0.42012156429047198</v>
      </c>
      <c r="L19" s="5">
        <f t="shared" ref="L19:L37" si="0">D19-1/$R$1*$N$7/$N$6*C19</f>
        <v>5.6285384794948878E-2</v>
      </c>
      <c r="M19" s="5">
        <f t="shared" ref="M19:M37" si="1">L19/G19</f>
        <v>2.6666236430224491E-2</v>
      </c>
      <c r="O19" s="1">
        <f ca="1">C19-Summary!B$5</f>
        <v>1.8342933502186567E-6</v>
      </c>
      <c r="P19" s="1">
        <f ca="1">D19-Summary!C$5</f>
        <v>5.6280548650840423E-2</v>
      </c>
      <c r="Q19" s="1">
        <f ca="1">E19-Summary!D$5</f>
        <v>0.96444784757347801</v>
      </c>
      <c r="R19" s="1">
        <f ca="1">F19-Summary!E$5</f>
        <v>0.88660231344821883</v>
      </c>
      <c r="S19" s="1">
        <f ca="1">G19-Summary!F$5</f>
        <v>2.110388850135914</v>
      </c>
      <c r="T19" s="1">
        <f t="shared" ref="T19:T37" ca="1" si="2">P19/S19</f>
        <v>2.6668331121639417E-2</v>
      </c>
      <c r="U19" s="1">
        <f t="shared" ref="U19:U37" ca="1" si="3">Q19/S19</f>
        <v>0.45700006778910213</v>
      </c>
      <c r="V19" s="1">
        <f t="shared" ref="V19:V37" ca="1" si="4">R19/S19</f>
        <v>0.42011324756151908</v>
      </c>
      <c r="X19" s="5">
        <f t="shared" ref="X19:X37" ca="1" si="5">P19-1/$R$1*$N$7/$N$6*O19</f>
        <v>5.6280122478833135E-2</v>
      </c>
      <c r="Y19" s="5">
        <f t="shared" ref="Y19:Y36" ca="1" si="6">X19/S19</f>
        <v>2.666812918160014E-2</v>
      </c>
    </row>
    <row r="20" spans="1:25" x14ac:dyDescent="0.25">
      <c r="A20">
        <v>3</v>
      </c>
      <c r="B20">
        <v>1755244996.2739999</v>
      </c>
      <c r="C20" s="1">
        <v>-2.14539246365878E-4</v>
      </c>
      <c r="D20" s="1">
        <v>5.7253500084595899E-2</v>
      </c>
      <c r="E20" s="1">
        <v>0.97949097126594697</v>
      </c>
      <c r="F20" s="1">
        <v>0.90073110204235496</v>
      </c>
      <c r="G20" s="1">
        <v>2.1451641169068201</v>
      </c>
      <c r="H20" s="1">
        <v>2.66895663755327E-2</v>
      </c>
      <c r="I20" s="1">
        <v>0.45660421202565199</v>
      </c>
      <c r="J20" s="1">
        <v>0.41988913339700301</v>
      </c>
      <c r="L20" s="5">
        <f t="shared" si="0"/>
        <v>5.7303345231368631E-2</v>
      </c>
      <c r="M20" s="5">
        <f t="shared" si="1"/>
        <v>2.6712802428373702E-2</v>
      </c>
      <c r="O20" s="1">
        <f ca="1">C20-Summary!B$5</f>
        <v>-2.2825930601505065E-4</v>
      </c>
      <c r="P20" s="1">
        <f ca="1">D20-Summary!C$5</f>
        <v>5.724505010748792E-2</v>
      </c>
      <c r="Q20" s="1">
        <f ca="1">E20-Summary!D$5</f>
        <v>0.979362992652139</v>
      </c>
      <c r="R20" s="1">
        <f ca="1">F20-Summary!E$5</f>
        <v>0.90056771202808283</v>
      </c>
      <c r="S20" s="1">
        <f ca="1">G20-Summary!F$5</f>
        <v>2.1448169828993939</v>
      </c>
      <c r="T20" s="1">
        <f t="shared" ca="1" si="2"/>
        <v>2.6689946304930528E-2</v>
      </c>
      <c r="U20" s="1">
        <f t="shared" ca="1" si="3"/>
        <v>0.4566184436530441</v>
      </c>
      <c r="V20" s="1">
        <f t="shared" ca="1" si="4"/>
        <v>0.41988091254792409</v>
      </c>
      <c r="X20" s="5">
        <f t="shared" ca="1" si="5"/>
        <v>5.7298082915252888E-2</v>
      </c>
      <c r="Y20" s="5">
        <f t="shared" ca="1" si="6"/>
        <v>2.6714672334325014E-2</v>
      </c>
    </row>
    <row r="21" spans="1:25" x14ac:dyDescent="0.25">
      <c r="A21">
        <v>4</v>
      </c>
      <c r="B21">
        <v>1755245002.2739999</v>
      </c>
      <c r="C21" s="1">
        <v>2.3915190384792299E-4</v>
      </c>
      <c r="D21" s="1">
        <v>5.7620483133200402E-2</v>
      </c>
      <c r="E21" s="1">
        <v>0.98669659899100104</v>
      </c>
      <c r="F21" s="1">
        <v>0.90765093998605595</v>
      </c>
      <c r="G21" s="1">
        <v>2.1604690634552899</v>
      </c>
      <c r="H21" s="1">
        <v>2.6670357890265999E-2</v>
      </c>
      <c r="I21" s="1">
        <v>0.45670480345270598</v>
      </c>
      <c r="J21" s="1">
        <v>0.420117536205044</v>
      </c>
      <c r="L21" s="5">
        <f t="shared" si="0"/>
        <v>5.7564919585037524E-2</v>
      </c>
      <c r="M21" s="5">
        <f t="shared" si="1"/>
        <v>2.6644639610331922E-2</v>
      </c>
      <c r="O21" s="1">
        <f ca="1">C21-Summary!B$5</f>
        <v>2.2543184419875035E-4</v>
      </c>
      <c r="P21" s="1">
        <f ca="1">D21-Summary!C$5</f>
        <v>5.7612033156092424E-2</v>
      </c>
      <c r="Q21" s="1">
        <f ca="1">E21-Summary!D$5</f>
        <v>0.98656862037719306</v>
      </c>
      <c r="R21" s="1">
        <f ca="1">F21-Summary!E$5</f>
        <v>0.90748754997178382</v>
      </c>
      <c r="S21" s="1">
        <f ca="1">G21-Summary!F$5</f>
        <v>2.1601219294478637</v>
      </c>
      <c r="T21" s="1">
        <f t="shared" ca="1" si="2"/>
        <v>2.6670732040953958E-2</v>
      </c>
      <c r="U21" s="1">
        <f t="shared" ca="1" si="3"/>
        <v>0.45671895041099098</v>
      </c>
      <c r="V21" s="1">
        <f t="shared" ca="1" si="4"/>
        <v>0.42010941030710314</v>
      </c>
      <c r="X21" s="5">
        <f t="shared" ca="1" si="5"/>
        <v>5.7559657268921781E-2</v>
      </c>
      <c r="Y21" s="5">
        <f t="shared" ca="1" si="6"/>
        <v>2.6646485313740725E-2</v>
      </c>
    </row>
    <row r="22" spans="1:25" x14ac:dyDescent="0.25">
      <c r="A22">
        <v>5</v>
      </c>
      <c r="B22">
        <v>1755245008.27</v>
      </c>
      <c r="C22" s="1">
        <v>8.1037935992937701E-5</v>
      </c>
      <c r="D22" s="1">
        <v>5.6333256997558701E-2</v>
      </c>
      <c r="E22" s="1">
        <v>0.96539985992695598</v>
      </c>
      <c r="F22" s="1">
        <v>0.88812737987273904</v>
      </c>
      <c r="G22" s="1">
        <v>2.1142542223076699</v>
      </c>
      <c r="H22" s="1">
        <v>2.6644504905409001E-2</v>
      </c>
      <c r="I22" s="1">
        <v>0.45661484306898298</v>
      </c>
      <c r="J22" s="1">
        <v>0.42006650406655499</v>
      </c>
      <c r="L22" s="5">
        <f t="shared" si="0"/>
        <v>5.6314428984119896E-2</v>
      </c>
      <c r="M22" s="5">
        <f t="shared" si="1"/>
        <v>2.6635599631275052E-2</v>
      </c>
      <c r="O22" s="1">
        <f ca="1">C22-Summary!B$5</f>
        <v>6.7317876343765058E-5</v>
      </c>
      <c r="P22" s="1">
        <f ca="1">D22-Summary!C$5</f>
        <v>5.6324807020450722E-2</v>
      </c>
      <c r="Q22" s="1">
        <f ca="1">E22-Summary!D$5</f>
        <v>0.96527188131314801</v>
      </c>
      <c r="R22" s="1">
        <f ca="1">F22-Summary!E$5</f>
        <v>0.88796398985846692</v>
      </c>
      <c r="S22" s="1">
        <f ca="1">G22-Summary!F$5</f>
        <v>2.1139070883002438</v>
      </c>
      <c r="T22" s="1">
        <f t="shared" ca="1" si="2"/>
        <v>2.6644882990453724E-2</v>
      </c>
      <c r="U22" s="1">
        <f t="shared" ca="1" si="3"/>
        <v>0.456629284539325</v>
      </c>
      <c r="V22" s="1">
        <f t="shared" ca="1" si="4"/>
        <v>0.42005819213769868</v>
      </c>
      <c r="X22" s="5">
        <f t="shared" ca="1" si="5"/>
        <v>5.6309166668004153E-2</v>
      </c>
      <c r="Y22" s="5">
        <f t="shared" ca="1" si="6"/>
        <v>2.6637484201484648E-2</v>
      </c>
    </row>
    <row r="23" spans="1:25" x14ac:dyDescent="0.25">
      <c r="A23">
        <v>6</v>
      </c>
      <c r="B23">
        <v>1755245014.27</v>
      </c>
      <c r="C23" s="1">
        <v>-2.02381169537494E-4</v>
      </c>
      <c r="D23" s="1">
        <v>5.6195677545775202E-2</v>
      </c>
      <c r="E23" s="1">
        <v>0.96356693685162498</v>
      </c>
      <c r="F23" s="1">
        <v>0.886251659256591</v>
      </c>
      <c r="G23" s="1">
        <v>2.1098427083168199</v>
      </c>
      <c r="H23" s="1">
        <v>2.6635008062096899E-2</v>
      </c>
      <c r="I23" s="1">
        <v>0.45670083985565402</v>
      </c>
      <c r="J23" s="1">
        <v>0.42005579646438002</v>
      </c>
      <c r="L23" s="5">
        <f t="shared" si="0"/>
        <v>5.6242697936079125E-2</v>
      </c>
      <c r="M23" s="5">
        <f t="shared" si="1"/>
        <v>2.665729426860837E-2</v>
      </c>
      <c r="O23" s="1">
        <f ca="1">C23-Summary!B$5</f>
        <v>-2.1610122918666664E-4</v>
      </c>
      <c r="P23" s="1">
        <f ca="1">D23-Summary!C$5</f>
        <v>5.6187227568667224E-2</v>
      </c>
      <c r="Q23" s="1">
        <f ca="1">E23-Summary!D$5</f>
        <v>0.963438958237817</v>
      </c>
      <c r="R23" s="1">
        <f ca="1">F23-Summary!E$5</f>
        <v>0.88608826924231887</v>
      </c>
      <c r="S23" s="1">
        <f ca="1">G23-Summary!F$5</f>
        <v>2.1094955743093937</v>
      </c>
      <c r="T23" s="1">
        <f t="shared" ca="1" si="2"/>
        <v>2.6635385375037721E-2</v>
      </c>
      <c r="U23" s="1">
        <f t="shared" ca="1" si="3"/>
        <v>0.45671532567838047</v>
      </c>
      <c r="V23" s="1">
        <f t="shared" ca="1" si="4"/>
        <v>0.4200474653910598</v>
      </c>
      <c r="X23" s="5">
        <f t="shared" ca="1" si="5"/>
        <v>5.6237435619963382E-2</v>
      </c>
      <c r="Y23" s="5">
        <f t="shared" ca="1" si="6"/>
        <v>2.6659186349975814E-2</v>
      </c>
    </row>
    <row r="24" spans="1:25" x14ac:dyDescent="0.25">
      <c r="A24">
        <v>7</v>
      </c>
      <c r="B24">
        <v>1755245020.273</v>
      </c>
      <c r="C24" s="1">
        <v>-3.2152381889323902E-5</v>
      </c>
      <c r="D24" s="1">
        <v>5.67480328104032E-2</v>
      </c>
      <c r="E24" s="1">
        <v>0.97099650485162903</v>
      </c>
      <c r="F24" s="1">
        <v>0.89275729566598705</v>
      </c>
      <c r="G24" s="1">
        <v>2.1248327830068501</v>
      </c>
      <c r="H24" s="1">
        <v>2.67070582044103E-2</v>
      </c>
      <c r="I24" s="1">
        <v>0.45697549125610198</v>
      </c>
      <c r="J24" s="1">
        <v>0.42015414238980398</v>
      </c>
      <c r="L24" s="5">
        <f t="shared" si="0"/>
        <v>5.6755502959671987E-2</v>
      </c>
      <c r="M24" s="5">
        <f t="shared" si="1"/>
        <v>2.6710573845419167E-2</v>
      </c>
      <c r="O24" s="1">
        <f ca="1">C24-Summary!B$5</f>
        <v>-4.5872441538496545E-5</v>
      </c>
      <c r="P24" s="1">
        <f ca="1">D24-Summary!C$5</f>
        <v>5.6739582833295221E-2</v>
      </c>
      <c r="Q24" s="1">
        <f ca="1">E24-Summary!D$5</f>
        <v>0.97086852623782105</v>
      </c>
      <c r="R24" s="1">
        <f ca="1">F24-Summary!E$5</f>
        <v>0.89259390565171493</v>
      </c>
      <c r="S24" s="1">
        <f ca="1">G24-Summary!F$5</f>
        <v>2.1244856489994239</v>
      </c>
      <c r="T24" s="1">
        <f t="shared" ca="1" si="2"/>
        <v>2.670744462784112E-2</v>
      </c>
      <c r="U24" s="1">
        <f t="shared" ca="1" si="3"/>
        <v>0.45698991974602143</v>
      </c>
      <c r="V24" s="1">
        <f t="shared" ca="1" si="4"/>
        <v>0.42014588616877824</v>
      </c>
      <c r="X24" s="5">
        <f t="shared" ca="1" si="5"/>
        <v>5.6750240643556243E-2</v>
      </c>
      <c r="Y24" s="5">
        <f t="shared" ca="1" si="6"/>
        <v>2.6712461282232758E-2</v>
      </c>
    </row>
    <row r="25" spans="1:25" x14ac:dyDescent="0.25">
      <c r="A25">
        <v>8</v>
      </c>
      <c r="B25">
        <v>1755245026.273</v>
      </c>
      <c r="C25" s="1">
        <v>-1.06981835386856E-4</v>
      </c>
      <c r="D25" s="1">
        <v>5.65016489357833E-2</v>
      </c>
      <c r="E25" s="1">
        <v>0.96911948720247598</v>
      </c>
      <c r="F25" s="1">
        <v>0.89101190755883797</v>
      </c>
      <c r="G25" s="1">
        <v>2.1223728805653002</v>
      </c>
      <c r="H25" s="1">
        <v>2.6621923721873799E-2</v>
      </c>
      <c r="I25" s="1">
        <v>0.45662074561768001</v>
      </c>
      <c r="J25" s="1">
        <v>0.41981873954284099</v>
      </c>
      <c r="L25" s="5">
        <f t="shared" si="0"/>
        <v>5.6526504645762719E-2</v>
      </c>
      <c r="M25" s="5">
        <f t="shared" si="1"/>
        <v>2.6633635005130069E-2</v>
      </c>
      <c r="O25" s="1">
        <f ca="1">C25-Summary!B$5</f>
        <v>-1.2070189503602864E-4</v>
      </c>
      <c r="P25" s="1">
        <f ca="1">D25-Summary!C$5</f>
        <v>5.6493198958675321E-2</v>
      </c>
      <c r="Q25" s="1">
        <f ca="1">E25-Summary!D$5</f>
        <v>0.968991508588668</v>
      </c>
      <c r="R25" s="1">
        <f ca="1">F25-Summary!E$5</f>
        <v>0.89084851754456584</v>
      </c>
      <c r="S25" s="1">
        <f ca="1">G25-Summary!F$5</f>
        <v>2.122025746557874</v>
      </c>
      <c r="T25" s="1">
        <f t="shared" ca="1" si="2"/>
        <v>2.6622296666434241E-2</v>
      </c>
      <c r="U25" s="1">
        <f t="shared" ca="1" si="3"/>
        <v>0.45663513280197643</v>
      </c>
      <c r="V25" s="1">
        <f t="shared" ca="1" si="4"/>
        <v>0.41981041888375115</v>
      </c>
      <c r="X25" s="5">
        <f t="shared" ca="1" si="5"/>
        <v>5.6521242329646976E-2</v>
      </c>
      <c r="Y25" s="5">
        <f t="shared" ca="1" si="6"/>
        <v>2.6635512043776927E-2</v>
      </c>
    </row>
    <row r="26" spans="1:25" x14ac:dyDescent="0.25">
      <c r="A26">
        <v>9</v>
      </c>
      <c r="B26">
        <v>1755245032.2739999</v>
      </c>
      <c r="C26" s="1">
        <v>-3.30877850377455E-5</v>
      </c>
      <c r="D26" s="1">
        <v>5.6693168705716598E-2</v>
      </c>
      <c r="E26" s="1">
        <v>0.97030506852944098</v>
      </c>
      <c r="F26" s="1">
        <v>0.89232006509508899</v>
      </c>
      <c r="G26" s="1">
        <v>2.12531726914446</v>
      </c>
      <c r="H26" s="1">
        <v>2.6675155530326101E-2</v>
      </c>
      <c r="I26" s="1">
        <v>0.45654598615294401</v>
      </c>
      <c r="J26" s="1">
        <v>0.419852639438764</v>
      </c>
      <c r="L26" s="5">
        <f t="shared" si="0"/>
        <v>5.6700856182621308E-2</v>
      </c>
      <c r="M26" s="5">
        <f t="shared" si="1"/>
        <v>2.6678772626472877E-2</v>
      </c>
      <c r="O26" s="1">
        <f ca="1">C26-Summary!B$5</f>
        <v>-4.6807844686918143E-5</v>
      </c>
      <c r="P26" s="1">
        <f ca="1">D26-Summary!C$5</f>
        <v>5.668471872860862E-2</v>
      </c>
      <c r="Q26" s="1">
        <f ca="1">E26-Summary!D$5</f>
        <v>0.97017708991563301</v>
      </c>
      <c r="R26" s="1">
        <f ca="1">F26-Summary!E$5</f>
        <v>0.89215667508081686</v>
      </c>
      <c r="S26" s="1">
        <f ca="1">G26-Summary!F$5</f>
        <v>2.1249701351370338</v>
      </c>
      <c r="T26" s="1">
        <f t="shared" ca="1" si="2"/>
        <v>2.6675536654049575E-2</v>
      </c>
      <c r="U26" s="1">
        <f t="shared" ca="1" si="3"/>
        <v>0.4565603411894863</v>
      </c>
      <c r="V26" s="1">
        <f t="shared" ca="1" si="4"/>
        <v>0.41984433584676428</v>
      </c>
      <c r="X26" s="5">
        <f t="shared" ca="1" si="5"/>
        <v>5.6695593866505564E-2</v>
      </c>
      <c r="Y26" s="5">
        <f t="shared" ca="1" si="6"/>
        <v>2.6680654437926683E-2</v>
      </c>
    </row>
    <row r="27" spans="1:25" x14ac:dyDescent="0.25">
      <c r="A27">
        <v>10</v>
      </c>
      <c r="B27">
        <v>1755245038.2720001</v>
      </c>
      <c r="C27" s="1">
        <v>1.5227212649296601E-6</v>
      </c>
      <c r="D27" s="1">
        <v>5.6282263828490602E-2</v>
      </c>
      <c r="E27" s="1">
        <v>0.963965882670898</v>
      </c>
      <c r="F27" s="1">
        <v>0.885883624217498</v>
      </c>
      <c r="G27" s="1">
        <v>2.1096590192193401</v>
      </c>
      <c r="H27" s="1">
        <v>2.6678369971521398E-2</v>
      </c>
      <c r="I27" s="1">
        <v>0.45692970944072397</v>
      </c>
      <c r="J27" s="1">
        <v>0.419917918557905</v>
      </c>
      <c r="L27" s="5">
        <f t="shared" si="0"/>
        <v>5.6281910045832044E-2</v>
      </c>
      <c r="M27" s="5">
        <f t="shared" si="1"/>
        <v>2.6678202274914856E-2</v>
      </c>
      <c r="O27" s="1">
        <f ca="1">C27-Summary!B$5</f>
        <v>-1.2197338384242985E-5</v>
      </c>
      <c r="P27" s="1">
        <f ca="1">D27-Summary!C$5</f>
        <v>5.6273813851382623E-2</v>
      </c>
      <c r="Q27" s="1">
        <f ca="1">E27-Summary!D$5</f>
        <v>0.96383790405709002</v>
      </c>
      <c r="R27" s="1">
        <f ca="1">F27-Summary!E$5</f>
        <v>0.88572023420322588</v>
      </c>
      <c r="S27" s="1">
        <f ca="1">G27-Summary!F$5</f>
        <v>2.1093118852119139</v>
      </c>
      <c r="T27" s="1">
        <f t="shared" ca="1" si="2"/>
        <v>2.6678754453483309E-2</v>
      </c>
      <c r="U27" s="1">
        <f t="shared" ca="1" si="3"/>
        <v>0.45694423419050578</v>
      </c>
      <c r="V27" s="1">
        <f t="shared" ca="1" si="4"/>
        <v>0.41990956406820851</v>
      </c>
      <c r="X27" s="5">
        <f t="shared" ca="1" si="5"/>
        <v>5.62766477297163E-2</v>
      </c>
      <c r="Y27" s="5">
        <f t="shared" ca="1" si="6"/>
        <v>2.6680097961929616E-2</v>
      </c>
    </row>
    <row r="28" spans="1:25" x14ac:dyDescent="0.25">
      <c r="A28">
        <v>11</v>
      </c>
      <c r="B28">
        <v>1755245044.273</v>
      </c>
      <c r="C28" s="1">
        <v>-2.01445926660742E-4</v>
      </c>
      <c r="D28" s="1">
        <v>5.7112906684928799E-2</v>
      </c>
      <c r="E28" s="1">
        <v>0.97707770183805698</v>
      </c>
      <c r="F28" s="1">
        <v>0.89796934948986795</v>
      </c>
      <c r="G28" s="1">
        <v>2.13778506929141</v>
      </c>
      <c r="H28" s="1">
        <v>2.6715925518115399E-2</v>
      </c>
      <c r="I28" s="1">
        <v>0.45705142012331301</v>
      </c>
      <c r="J28" s="1">
        <v>0.42004659981440801</v>
      </c>
      <c r="L28" s="5">
        <f t="shared" si="0"/>
        <v>5.7159709784833652E-2</v>
      </c>
      <c r="M28" s="5">
        <f t="shared" si="1"/>
        <v>2.6737818785393521E-2</v>
      </c>
      <c r="O28" s="1">
        <f ca="1">C28-Summary!B$5</f>
        <v>-2.1516598630991465E-4</v>
      </c>
      <c r="P28" s="1">
        <f ca="1">D28-Summary!C$5</f>
        <v>5.7104456707820821E-2</v>
      </c>
      <c r="Q28" s="1">
        <f ca="1">E28-Summary!D$5</f>
        <v>0.976949723224249</v>
      </c>
      <c r="R28" s="1">
        <f ca="1">F28-Summary!E$5</f>
        <v>0.89780595947559583</v>
      </c>
      <c r="S28" s="1">
        <f ca="1">G28-Summary!F$5</f>
        <v>2.1374379352839838</v>
      </c>
      <c r="T28" s="1">
        <f t="shared" ca="1" si="2"/>
        <v>2.6716311040036734E-2</v>
      </c>
      <c r="U28" s="1">
        <f t="shared" ca="1" si="3"/>
        <v>0.45706577351189837</v>
      </c>
      <c r="V28" s="1">
        <f t="shared" ca="1" si="4"/>
        <v>0.42003837615818851</v>
      </c>
      <c r="X28" s="5">
        <f t="shared" ca="1" si="5"/>
        <v>5.7154447468717909E-2</v>
      </c>
      <c r="Y28" s="5">
        <f t="shared" ca="1" si="6"/>
        <v>2.6739699209616708E-2</v>
      </c>
    </row>
    <row r="29" spans="1:25" x14ac:dyDescent="0.25">
      <c r="A29">
        <v>12</v>
      </c>
      <c r="B29">
        <v>1755245050.2709999</v>
      </c>
      <c r="C29" s="1">
        <v>5.87286234384903E-7</v>
      </c>
      <c r="D29" s="1">
        <v>5.7451904835077103E-2</v>
      </c>
      <c r="E29" s="1">
        <v>0.98231339191335998</v>
      </c>
      <c r="F29" s="1">
        <v>0.90259259248762402</v>
      </c>
      <c r="G29" s="1">
        <v>2.1501653765088502</v>
      </c>
      <c r="H29" s="1">
        <v>2.67197609368818E-2</v>
      </c>
      <c r="I29" s="1">
        <v>0.45685480877210799</v>
      </c>
      <c r="J29" s="1">
        <v>0.41977821908430601</v>
      </c>
      <c r="L29" s="5">
        <f t="shared" si="0"/>
        <v>5.745176838746182E-2</v>
      </c>
      <c r="M29" s="5">
        <f t="shared" si="1"/>
        <v>2.6719697477756005E-2</v>
      </c>
      <c r="O29" s="1">
        <f ca="1">C29-Summary!B$5</f>
        <v>-1.3132773414787742E-5</v>
      </c>
      <c r="P29" s="1">
        <f ca="1">D29-Summary!C$5</f>
        <v>5.7443454857969124E-2</v>
      </c>
      <c r="Q29" s="1">
        <f ca="1">E29-Summary!D$5</f>
        <v>0.982185413299552</v>
      </c>
      <c r="R29" s="1">
        <f ca="1">F29-Summary!E$5</f>
        <v>0.9024292024733519</v>
      </c>
      <c r="S29" s="1">
        <f ca="1">G29-Summary!F$5</f>
        <v>2.1498182425014241</v>
      </c>
      <c r="T29" s="1">
        <f t="shared" ca="1" si="2"/>
        <v>2.6720144857981441E-2</v>
      </c>
      <c r="U29" s="1">
        <f t="shared" ca="1" si="3"/>
        <v>0.45686904775574366</v>
      </c>
      <c r="V29" s="1">
        <f t="shared" ca="1" si="4"/>
        <v>0.4197699994504322</v>
      </c>
      <c r="X29" s="5">
        <f t="shared" ca="1" si="5"/>
        <v>5.7446506071346076E-2</v>
      </c>
      <c r="Y29" s="5">
        <f t="shared" ca="1" si="6"/>
        <v>2.6721564146978356E-2</v>
      </c>
    </row>
    <row r="30" spans="1:25" x14ac:dyDescent="0.25">
      <c r="A30">
        <v>13</v>
      </c>
      <c r="B30">
        <v>1755245057.27</v>
      </c>
      <c r="C30" s="1">
        <v>2.84064626867203E-4</v>
      </c>
      <c r="D30" s="1">
        <v>5.6911680274147503E-2</v>
      </c>
      <c r="E30" s="1">
        <v>0.97412541261178798</v>
      </c>
      <c r="F30" s="1">
        <v>0.89523608865416604</v>
      </c>
      <c r="G30" s="1">
        <v>2.1320982739850698</v>
      </c>
      <c r="H30" s="1">
        <v>2.66928035018641E-2</v>
      </c>
      <c r="I30" s="1">
        <v>0.45688579391374001</v>
      </c>
      <c r="J30" s="1">
        <v>0.41988500228973502</v>
      </c>
      <c r="L30" s="5">
        <f t="shared" si="0"/>
        <v>5.6845681892690576E-2</v>
      </c>
      <c r="M30" s="5">
        <f t="shared" si="1"/>
        <v>2.6661848839847915E-2</v>
      </c>
      <c r="O30" s="1">
        <f ca="1">C30-Summary!B$5</f>
        <v>2.7034456721803036E-4</v>
      </c>
      <c r="P30" s="1">
        <f ca="1">D30-Summary!C$5</f>
        <v>5.6903230297039524E-2</v>
      </c>
      <c r="Q30" s="1">
        <f ca="1">E30-Summary!D$5</f>
        <v>0.97399743399798</v>
      </c>
      <c r="R30" s="1">
        <f ca="1">F30-Summary!E$5</f>
        <v>0.89507269863989392</v>
      </c>
      <c r="S30" s="1">
        <f ca="1">G30-Summary!F$5</f>
        <v>2.1317511399776436</v>
      </c>
      <c r="T30" s="1">
        <f t="shared" ca="1" si="2"/>
        <v>2.6693186287043001E-2</v>
      </c>
      <c r="U30" s="1">
        <f t="shared" ca="1" si="3"/>
        <v>0.45690015862179606</v>
      </c>
      <c r="V30" s="1">
        <f t="shared" ca="1" si="4"/>
        <v>0.41987673038105228</v>
      </c>
      <c r="X30" s="5">
        <f t="shared" ca="1" si="5"/>
        <v>5.6840419576574826E-2</v>
      </c>
      <c r="Y30" s="5">
        <f t="shared" ca="1" si="6"/>
        <v>2.6663721909477169E-2</v>
      </c>
    </row>
    <row r="31" spans="1:25" x14ac:dyDescent="0.25">
      <c r="A31">
        <v>14</v>
      </c>
      <c r="B31">
        <v>1755245063.2709999</v>
      </c>
      <c r="C31" s="1">
        <v>1.0255491768895799E-4</v>
      </c>
      <c r="D31" s="1">
        <v>5.6902053219725302E-2</v>
      </c>
      <c r="E31" s="1">
        <v>0.97530222254235999</v>
      </c>
      <c r="F31" s="1">
        <v>0.89639104614852305</v>
      </c>
      <c r="G31" s="1">
        <v>2.13480821040821</v>
      </c>
      <c r="H31" s="1">
        <v>2.6654409956969698E-2</v>
      </c>
      <c r="I31" s="1">
        <v>0.45685706930828501</v>
      </c>
      <c r="J31" s="1">
        <v>0.41989301042509902</v>
      </c>
      <c r="L31" s="5">
        <f t="shared" si="0"/>
        <v>5.6878226041197071E-2</v>
      </c>
      <c r="M31" s="5">
        <f t="shared" si="1"/>
        <v>2.6643248683365813E-2</v>
      </c>
      <c r="O31" s="1">
        <f ca="1">C31-Summary!B$5</f>
        <v>8.8834858039785352E-5</v>
      </c>
      <c r="P31" s="1">
        <f ca="1">D31-Summary!C$5</f>
        <v>5.6893603242617323E-2</v>
      </c>
      <c r="Q31" s="1">
        <f ca="1">E31-Summary!D$5</f>
        <v>0.97517424392855201</v>
      </c>
      <c r="R31" s="1">
        <f ca="1">F31-Summary!E$5</f>
        <v>0.89622765613425093</v>
      </c>
      <c r="S31" s="1">
        <f ca="1">G31-Summary!F$5</f>
        <v>2.1344610764007839</v>
      </c>
      <c r="T31" s="1">
        <f t="shared" ca="1" si="2"/>
        <v>2.6654786012098971E-2</v>
      </c>
      <c r="U31" s="1">
        <f t="shared" ca="1" si="3"/>
        <v>0.45687141110716856</v>
      </c>
      <c r="V31" s="1">
        <f t="shared" ca="1" si="4"/>
        <v>0.41988475032091327</v>
      </c>
      <c r="X31" s="5">
        <f t="shared" ca="1" si="5"/>
        <v>5.6872963725081327E-2</v>
      </c>
      <c r="Y31" s="5">
        <f t="shared" ca="1" si="6"/>
        <v>2.664511634992326E-2</v>
      </c>
    </row>
    <row r="32" spans="1:25" x14ac:dyDescent="0.25">
      <c r="A32">
        <v>15</v>
      </c>
      <c r="B32">
        <v>1755245069.2739999</v>
      </c>
      <c r="C32" s="1">
        <v>-1.0637865051709299E-5</v>
      </c>
      <c r="D32" s="1">
        <v>5.7209201425510697E-2</v>
      </c>
      <c r="E32" s="1">
        <v>0.98103079348021704</v>
      </c>
      <c r="F32" s="1">
        <v>0.90167662492317202</v>
      </c>
      <c r="G32" s="1">
        <v>2.1470949643172399</v>
      </c>
      <c r="H32" s="1">
        <v>2.66449329798054E-2</v>
      </c>
      <c r="I32" s="1">
        <v>0.45691076071811099</v>
      </c>
      <c r="J32" s="1">
        <v>0.41995190706895302</v>
      </c>
      <c r="L32" s="5">
        <f t="shared" si="0"/>
        <v>5.7211672982364903E-2</v>
      </c>
      <c r="M32" s="5">
        <f t="shared" si="1"/>
        <v>2.6646084096498168E-2</v>
      </c>
      <c r="O32" s="1">
        <f ca="1">C32-Summary!B$5</f>
        <v>-2.4357924700881944E-5</v>
      </c>
      <c r="P32" s="1">
        <f ca="1">D32-Summary!C$5</f>
        <v>5.7200751448402719E-2</v>
      </c>
      <c r="Q32" s="1">
        <f ca="1">E32-Summary!D$5</f>
        <v>0.98090281486640907</v>
      </c>
      <c r="R32" s="1">
        <f ca="1">F32-Summary!E$5</f>
        <v>0.9015132349088999</v>
      </c>
      <c r="S32" s="1">
        <f ca="1">G32-Summary!F$5</f>
        <v>2.1467478303098138</v>
      </c>
      <c r="T32" s="1">
        <f t="shared" ca="1" si="2"/>
        <v>2.6645305350161987E-2</v>
      </c>
      <c r="U32" s="1">
        <f t="shared" ca="1" si="3"/>
        <v>0.45692502911478311</v>
      </c>
      <c r="V32" s="1">
        <f t="shared" ca="1" si="4"/>
        <v>0.41994370376458962</v>
      </c>
      <c r="X32" s="5">
        <f t="shared" ca="1" si="5"/>
        <v>5.7206410666249152E-2</v>
      </c>
      <c r="Y32" s="5">
        <f t="shared" ca="1" si="6"/>
        <v>2.6647941532095671E-2</v>
      </c>
    </row>
    <row r="33" spans="1:25" x14ac:dyDescent="0.25">
      <c r="A33">
        <v>16</v>
      </c>
      <c r="B33">
        <v>1755245075.2720001</v>
      </c>
      <c r="C33" s="1">
        <v>-6.3020218197892402E-5</v>
      </c>
      <c r="D33" s="1">
        <v>5.7594472077423901E-2</v>
      </c>
      <c r="E33" s="1">
        <v>0.98427125493759804</v>
      </c>
      <c r="F33" s="1">
        <v>0.90497024210010302</v>
      </c>
      <c r="G33" s="1">
        <v>2.1540556032462601</v>
      </c>
      <c r="H33" s="1">
        <v>2.6737690517657099E-2</v>
      </c>
      <c r="I33" s="1">
        <v>0.45693864794123801</v>
      </c>
      <c r="J33" s="1">
        <v>0.42012390057910698</v>
      </c>
      <c r="L33" s="5">
        <f t="shared" si="0"/>
        <v>5.7609113930040305E-2</v>
      </c>
      <c r="M33" s="5">
        <f t="shared" si="1"/>
        <v>2.6744487859654477E-2</v>
      </c>
      <c r="O33" s="1">
        <f ca="1">C33-Summary!B$5</f>
        <v>-7.6740277847065045E-5</v>
      </c>
      <c r="P33" s="1">
        <f ca="1">D33-Summary!C$5</f>
        <v>5.7586022100315923E-2</v>
      </c>
      <c r="Q33" s="1">
        <f ca="1">E33-Summary!D$5</f>
        <v>0.98414327632379006</v>
      </c>
      <c r="R33" s="1">
        <f ca="1">F33-Summary!E$5</f>
        <v>0.90480685208583089</v>
      </c>
      <c r="S33" s="1">
        <f ca="1">G33-Summary!F$5</f>
        <v>2.153708469238834</v>
      </c>
      <c r="T33" s="1">
        <f t="shared" ca="1" si="2"/>
        <v>2.6738076635166894E-2</v>
      </c>
      <c r="U33" s="1">
        <f t="shared" ca="1" si="3"/>
        <v>0.45695287471827933</v>
      </c>
      <c r="V33" s="1">
        <f t="shared" ca="1" si="4"/>
        <v>0.42011575150912078</v>
      </c>
      <c r="X33" s="5">
        <f t="shared" ca="1" si="5"/>
        <v>5.7603851613924562E-2</v>
      </c>
      <c r="Y33" s="5">
        <f t="shared" ca="1" si="6"/>
        <v>2.6746355152832257E-2</v>
      </c>
    </row>
    <row r="34" spans="1:25" x14ac:dyDescent="0.25">
      <c r="A34">
        <v>17</v>
      </c>
      <c r="B34">
        <v>1755245081.2739999</v>
      </c>
      <c r="C34" s="1">
        <v>-1.4720032491493201E-4</v>
      </c>
      <c r="D34" s="1">
        <v>5.7060911336461802E-2</v>
      </c>
      <c r="E34" s="1">
        <v>0.97836486161960101</v>
      </c>
      <c r="F34" s="1">
        <v>0.89969037473371605</v>
      </c>
      <c r="G34" s="1">
        <v>2.14241901718052</v>
      </c>
      <c r="H34" s="1">
        <v>2.66338708155958E-2</v>
      </c>
      <c r="I34" s="1">
        <v>0.45666363758624301</v>
      </c>
      <c r="J34" s="1">
        <v>0.41994136885403999</v>
      </c>
      <c r="L34" s="5">
        <f t="shared" si="0"/>
        <v>5.709511124125622E-2</v>
      </c>
      <c r="M34" s="5">
        <f t="shared" si="1"/>
        <v>2.6649834034984853E-2</v>
      </c>
      <c r="O34" s="1">
        <f ca="1">C34-Summary!B$5</f>
        <v>-1.6092038456410465E-4</v>
      </c>
      <c r="P34" s="1">
        <f ca="1">D34-Summary!C$5</f>
        <v>5.7052461359353823E-2</v>
      </c>
      <c r="Q34" s="1">
        <f ca="1">E34-Summary!D$5</f>
        <v>0.97823688300579303</v>
      </c>
      <c r="R34" s="1">
        <f ca="1">F34-Summary!E$5</f>
        <v>0.89952698471944392</v>
      </c>
      <c r="S34" s="1">
        <f ca="1">G34-Summary!F$5</f>
        <v>2.1420718831730938</v>
      </c>
      <c r="T34" s="1">
        <f t="shared" ca="1" si="2"/>
        <v>2.663424220612096E-2</v>
      </c>
      <c r="U34" s="1">
        <f t="shared" ca="1" si="3"/>
        <v>0.4566778970819183</v>
      </c>
      <c r="V34" s="1">
        <f t="shared" ca="1" si="4"/>
        <v>0.41993314593483982</v>
      </c>
      <c r="X34" s="5">
        <f t="shared" ca="1" si="5"/>
        <v>5.708984892514047E-2</v>
      </c>
      <c r="Y34" s="5">
        <f t="shared" ca="1" si="6"/>
        <v>2.6651696132891738E-2</v>
      </c>
    </row>
    <row r="35" spans="1:25" x14ac:dyDescent="0.25">
      <c r="A35">
        <v>18</v>
      </c>
      <c r="B35">
        <v>1755245087.2709999</v>
      </c>
      <c r="C35" s="1">
        <v>-3.4023187300396502E-5</v>
      </c>
      <c r="D35" s="1">
        <v>5.7007955858569402E-2</v>
      </c>
      <c r="E35" s="1">
        <v>0.97630962917159403</v>
      </c>
      <c r="F35" s="1">
        <v>0.89717519853708405</v>
      </c>
      <c r="G35" s="1">
        <v>2.13611042707244</v>
      </c>
      <c r="H35" s="1">
        <v>2.6687738206820698E-2</v>
      </c>
      <c r="I35" s="1">
        <v>0.45705016781816499</v>
      </c>
      <c r="J35" s="1">
        <v>0.4200041286099</v>
      </c>
      <c r="L35" s="5">
        <f t="shared" si="0"/>
        <v>5.7015860662904233E-2</v>
      </c>
      <c r="M35" s="5">
        <f t="shared" si="1"/>
        <v>2.6691438766602071E-2</v>
      </c>
      <c r="O35" s="1">
        <f ca="1">C35-Summary!B$5</f>
        <v>-4.7743246949569145E-5</v>
      </c>
      <c r="P35" s="1">
        <f ca="1">D35-Summary!C$5</f>
        <v>5.6999505881461424E-2</v>
      </c>
      <c r="Q35" s="1">
        <f ca="1">E35-Summary!D$5</f>
        <v>0.97618165055778605</v>
      </c>
      <c r="R35" s="1">
        <f ca="1">F35-Summary!E$5</f>
        <v>0.89701180852281193</v>
      </c>
      <c r="S35" s="1">
        <f ca="1">G35-Summary!F$5</f>
        <v>2.1357632930650139</v>
      </c>
      <c r="T35" s="1">
        <f t="shared" ca="1" si="2"/>
        <v>2.6688119449633375E-2</v>
      </c>
      <c r="U35" s="1">
        <f t="shared" ca="1" si="3"/>
        <v>0.45706453225763466</v>
      </c>
      <c r="V35" s="1">
        <f t="shared" ca="1" si="4"/>
        <v>0.41999589160253742</v>
      </c>
      <c r="X35" s="5">
        <f t="shared" ca="1" si="5"/>
        <v>5.7010598346788489E-2</v>
      </c>
      <c r="Y35" s="5">
        <f t="shared" ca="1" si="6"/>
        <v>2.6693313126930424E-2</v>
      </c>
    </row>
    <row r="36" spans="1:25" x14ac:dyDescent="0.25">
      <c r="A36">
        <v>19</v>
      </c>
      <c r="B36">
        <v>1755245093.2720001</v>
      </c>
      <c r="C36" s="1">
        <v>9.9416763929918908E-6</v>
      </c>
      <c r="D36" s="1">
        <v>5.6675843817327598E-2</v>
      </c>
      <c r="E36" s="1">
        <v>0.96979341457343704</v>
      </c>
      <c r="F36" s="1">
        <v>0.891752079331525</v>
      </c>
      <c r="G36" s="1">
        <v>2.1225531083611902</v>
      </c>
      <c r="H36" s="1">
        <v>2.6701731793691799E-2</v>
      </c>
      <c r="I36" s="1">
        <v>0.45689948145618098</v>
      </c>
      <c r="J36" s="1">
        <v>0.42013181004457301</v>
      </c>
      <c r="L36" s="5">
        <f t="shared" si="0"/>
        <v>5.6673534010020218E-2</v>
      </c>
      <c r="M36" s="5">
        <f t="shared" si="1"/>
        <v>2.6700643572484032E-2</v>
      </c>
      <c r="O36" s="1">
        <f ca="1">C36-Summary!B$5</f>
        <v>-3.7783832561807538E-6</v>
      </c>
      <c r="P36" s="1">
        <f ca="1">D36-Summary!C$5</f>
        <v>5.666739384021962E-2</v>
      </c>
      <c r="Q36" s="1">
        <f ca="1">E36-Summary!D$5</f>
        <v>0.96966543595962906</v>
      </c>
      <c r="R36" s="1">
        <f ca="1">F36-Summary!E$5</f>
        <v>0.89158868931725288</v>
      </c>
      <c r="S36" s="1">
        <f ca="1">G36-Summary!F$5</f>
        <v>2.122205974353764</v>
      </c>
      <c r="T36" s="1">
        <f t="shared" ca="1" si="2"/>
        <v>2.6702117760965916E-2</v>
      </c>
      <c r="U36" s="1">
        <f t="shared" ca="1" si="3"/>
        <v>0.45691391301209738</v>
      </c>
      <c r="V36" s="1">
        <f t="shared" ca="1" si="4"/>
        <v>0.42012354130175883</v>
      </c>
      <c r="X36" s="5">
        <f t="shared" ca="1" si="5"/>
        <v>5.6668271693904475E-2</v>
      </c>
      <c r="Y36" s="5">
        <f t="shared" ca="1" si="6"/>
        <v>2.6702531412466035E-2</v>
      </c>
    </row>
    <row r="37" spans="1:25" x14ac:dyDescent="0.25">
      <c r="A37">
        <v>20</v>
      </c>
      <c r="B37">
        <v>1755245100.2709999</v>
      </c>
      <c r="C37" s="1">
        <v>-3.1216977855581197E-5</v>
      </c>
      <c r="D37" s="1">
        <v>5.7349808210385503E-2</v>
      </c>
      <c r="E37" s="1">
        <v>0.97856385958320002</v>
      </c>
      <c r="F37" s="1">
        <v>0.89920313485131198</v>
      </c>
      <c r="G37" s="1">
        <v>2.1424741988528702</v>
      </c>
      <c r="H37" s="1">
        <v>2.6768027470805301E-2</v>
      </c>
      <c r="I37" s="1">
        <v>0.45674475804989501</v>
      </c>
      <c r="J37" s="1">
        <v>0.41970313356994599</v>
      </c>
      <c r="L37" s="5">
        <f t="shared" si="0"/>
        <v>5.7357061031812678E-2</v>
      </c>
      <c r="M37" s="5">
        <f t="shared" si="1"/>
        <v>2.677141272577423E-2</v>
      </c>
      <c r="O37" s="1">
        <f ca="1">C37-Summary!B$5</f>
        <v>-4.493703750475384E-5</v>
      </c>
      <c r="P37" s="1">
        <f ca="1">D37-Summary!C$5</f>
        <v>5.7341358233277524E-2</v>
      </c>
      <c r="Q37" s="1">
        <f ca="1">E37-Summary!D$5</f>
        <v>0.97843588096939205</v>
      </c>
      <c r="R37" s="1">
        <f ca="1">F37-Summary!E$5</f>
        <v>0.89903974483703986</v>
      </c>
      <c r="S37" s="1">
        <f ca="1">G37-Summary!F$5</f>
        <v>2.142127064845444</v>
      </c>
      <c r="T37" s="1">
        <f t="shared" ca="1" si="2"/>
        <v>2.6768420591994503E-2</v>
      </c>
      <c r="U37" s="1">
        <f t="shared" ca="1" si="3"/>
        <v>0.4567590303239023</v>
      </c>
      <c r="V37" s="1">
        <f t="shared" ca="1" si="4"/>
        <v>0.41969487225628521</v>
      </c>
      <c r="X37" s="5">
        <f t="shared" ca="1" si="5"/>
        <v>5.7351798715696935E-2</v>
      </c>
      <c r="Y37" s="5">
        <f ca="1">X37/S37</f>
        <v>2.6773294477671385E-2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-8.4774626585813496E-6</v>
      </c>
      <c r="D40" s="1">
        <v>5.6876447486373799E-2</v>
      </c>
      <c r="E40" s="1">
        <v>0.97370343672625204</v>
      </c>
      <c r="F40" s="1">
        <v>0.89512292794373904</v>
      </c>
      <c r="G40" s="1">
        <v>2.1314333608798699</v>
      </c>
      <c r="H40" s="1">
        <v>2.6684542827405001E-2</v>
      </c>
      <c r="I40" s="1">
        <v>0.45683047635961599</v>
      </c>
      <c r="J40" s="1">
        <v>0.419962946462626</v>
      </c>
      <c r="L40" s="5">
        <f>AVERAGE(L18:L37)</f>
        <v>5.6878417104416289E-2</v>
      </c>
      <c r="M40" s="5">
        <f t="shared" ref="M40:Y40" si="7">AVERAGE(M18:M37)</f>
        <v>2.6685464592240575E-2</v>
      </c>
      <c r="N40" s="5"/>
      <c r="O40" s="5">
        <f t="shared" ca="1" si="7"/>
        <v>-2.2197522307754011E-5</v>
      </c>
      <c r="P40" s="5">
        <f t="shared" ca="1" si="7"/>
        <v>5.6867997509265765E-2</v>
      </c>
      <c r="Q40" s="5">
        <f t="shared" ca="1" si="7"/>
        <v>0.97357545811244484</v>
      </c>
      <c r="R40" s="5">
        <f t="shared" ca="1" si="7"/>
        <v>0.8949595379294667</v>
      </c>
      <c r="S40" s="5">
        <f t="shared" ca="1" si="7"/>
        <v>2.1310862268724451</v>
      </c>
      <c r="T40" s="5">
        <f t="shared" ca="1" si="7"/>
        <v>2.6684924398020032E-2</v>
      </c>
      <c r="U40" s="5">
        <f t="shared" ca="1" si="7"/>
        <v>0.45684483734870279</v>
      </c>
      <c r="V40" s="5">
        <f t="shared" ca="1" si="7"/>
        <v>0.41995468422425769</v>
      </c>
      <c r="W40" s="5"/>
      <c r="X40" s="5">
        <f t="shared" ca="1" si="7"/>
        <v>5.6873154788300538E-2</v>
      </c>
      <c r="Y40" s="5">
        <f t="shared" ca="1" si="7"/>
        <v>2.6687342186366418E-2</v>
      </c>
    </row>
    <row r="41" spans="1:25" x14ac:dyDescent="0.25">
      <c r="A41" t="s">
        <v>38</v>
      </c>
      <c r="B41" t="s">
        <v>42</v>
      </c>
      <c r="C41" s="1">
        <v>-359.39007779660199</v>
      </c>
      <c r="D41" s="1">
        <v>0.179637388023628</v>
      </c>
      <c r="E41" s="1">
        <v>0.16924688045470199</v>
      </c>
      <c r="F41" s="1">
        <v>0.169737623719208</v>
      </c>
      <c r="G41" s="1">
        <v>0.16994342905618501</v>
      </c>
      <c r="H41" s="1">
        <v>3.3349755054660001E-2</v>
      </c>
      <c r="I41" s="1">
        <v>8.1551925681754497E-3</v>
      </c>
      <c r="J41" s="1">
        <v>7.1889322824000897E-3</v>
      </c>
      <c r="L41">
        <f>STDEV(L18:L37)/SQRT(COUNT(L18:L37))/L40</f>
        <v>1.8000182298981123E-3</v>
      </c>
      <c r="M41">
        <f t="shared" ref="M41:Y41" si="8">STDEV(M18:M37)/SQRT(COUNT(M18:M37))/M40</f>
        <v>3.3984300802100529E-4</v>
      </c>
      <c r="O41">
        <f t="shared" ca="1" si="8"/>
        <v>-1.3725477655319491</v>
      </c>
      <c r="P41">
        <f t="shared" ca="1" si="8"/>
        <v>1.7966408022105358E-3</v>
      </c>
      <c r="Q41">
        <f t="shared" ca="1" si="8"/>
        <v>1.6926912832565086E-3</v>
      </c>
      <c r="R41">
        <f t="shared" ca="1" si="8"/>
        <v>1.6976861219587733E-3</v>
      </c>
      <c r="S41">
        <f t="shared" ca="1" si="8"/>
        <v>1.699711112507548E-3</v>
      </c>
      <c r="T41">
        <f t="shared" ca="1" si="8"/>
        <v>3.3354223967290033E-4</v>
      </c>
      <c r="U41">
        <f t="shared" ca="1" si="8"/>
        <v>8.1568560447787628E-5</v>
      </c>
      <c r="V41">
        <f t="shared" ca="1" si="8"/>
        <v>7.1900686401664212E-5</v>
      </c>
      <c r="X41">
        <f t="shared" ca="1" si="8"/>
        <v>1.8001847806191863E-3</v>
      </c>
      <c r="Y41">
        <f t="shared" ca="1" si="8"/>
        <v>3.398498607910305E-4</v>
      </c>
    </row>
    <row r="42" spans="1:25" x14ac:dyDescent="0.25">
      <c r="A42" t="s">
        <v>38</v>
      </c>
      <c r="B42" t="s">
        <v>41</v>
      </c>
      <c r="C42" s="1">
        <v>3.0467159643853399E-5</v>
      </c>
      <c r="D42" s="1">
        <v>1.0217136466515201E-4</v>
      </c>
      <c r="E42" s="1">
        <v>1.6479626915394099E-3</v>
      </c>
      <c r="F42" s="1">
        <v>1.5193603872575099E-3</v>
      </c>
      <c r="G42" s="1">
        <v>3.6222309415267699E-3</v>
      </c>
      <c r="H42" s="1">
        <v>8.8992296703954192E-6</v>
      </c>
      <c r="I42" s="1">
        <v>3.7255405057239901E-5</v>
      </c>
      <c r="J42" s="1">
        <v>3.0190851832370301E-5</v>
      </c>
    </row>
    <row r="43" spans="1:25" x14ac:dyDescent="0.25">
      <c r="A43" t="s">
        <v>38</v>
      </c>
      <c r="B43" t="s">
        <v>40</v>
      </c>
      <c r="C43" s="1">
        <v>-1607.24128878428</v>
      </c>
      <c r="D43" s="1">
        <v>0.80336282184267704</v>
      </c>
      <c r="E43" s="1">
        <v>0.75689505935299095</v>
      </c>
      <c r="F43" s="1">
        <v>0.75908972995086299</v>
      </c>
      <c r="G43" s="1">
        <v>0.76001011939808905</v>
      </c>
      <c r="H43" s="1">
        <v>0.149144638670374</v>
      </c>
      <c r="I43" s="1">
        <v>3.64711299040828E-2</v>
      </c>
      <c r="J43" s="1">
        <v>3.2149882538178597E-2</v>
      </c>
    </row>
    <row r="44" spans="1:25" x14ac:dyDescent="0.25">
      <c r="A44" t="s">
        <v>38</v>
      </c>
      <c r="B44" t="s">
        <v>39</v>
      </c>
      <c r="C44" s="1">
        <v>1.3625328008998899E-4</v>
      </c>
      <c r="D44" s="1">
        <v>4.56924233490401E-4</v>
      </c>
      <c r="E44" s="1">
        <v>7.3699132053312803E-3</v>
      </c>
      <c r="F44" s="1">
        <v>6.7947862164563898E-3</v>
      </c>
      <c r="G44" s="1">
        <v>1.6199109230913802E-2</v>
      </c>
      <c r="H44" s="1">
        <v>3.9798564980774398E-5</v>
      </c>
      <c r="I44" s="1">
        <v>1.66611236474556E-4</v>
      </c>
      <c r="J44" s="1">
        <v>1.3501759399160799E-4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37EA0-9AC3-4745-963B-AFFF5E784676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0.99024502363940059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1.0203336544633395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1.0096563895702357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1.0044889313347418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1755247470.2739999</v>
      </c>
      <c r="C18" s="1">
        <v>2.06391661075188E-4</v>
      </c>
      <c r="D18" s="1">
        <v>5.8339220149599698E-2</v>
      </c>
      <c r="E18" s="1">
        <v>0.99647110653362103</v>
      </c>
      <c r="F18" s="1">
        <v>0.91584380722416703</v>
      </c>
      <c r="G18" s="1">
        <v>2.1802278801555199</v>
      </c>
      <c r="H18" s="1">
        <v>2.6758313055531599E-2</v>
      </c>
      <c r="I18" s="1">
        <v>0.45704906152403602</v>
      </c>
      <c r="J18" s="1">
        <v>0.42006792755940497</v>
      </c>
      <c r="L18" s="5">
        <f>D18-1/$R$1*$N$7/$N$6*C18</f>
        <v>5.8291267080141977E-2</v>
      </c>
      <c r="M18" s="5">
        <f>L18/G18</f>
        <v>2.673631853381489E-2</v>
      </c>
      <c r="O18" s="1">
        <f ca="1">C18-Summary!B$5</f>
        <v>1.9267160142601535E-4</v>
      </c>
      <c r="P18" s="1">
        <f ca="1">D18-Summary!C$5</f>
        <v>5.8330770172491719E-2</v>
      </c>
      <c r="Q18" s="1">
        <f ca="1">E18-Summary!D$5</f>
        <v>0.99634312791981305</v>
      </c>
      <c r="R18" s="1">
        <f ca="1">F18-Summary!E$5</f>
        <v>0.9156804172098949</v>
      </c>
      <c r="S18" s="1">
        <f ca="1">G18-Summary!F$5</f>
        <v>2.1798807461480938</v>
      </c>
      <c r="T18" s="1">
        <f ca="1">P18/S18</f>
        <v>2.675869782122885E-2</v>
      </c>
      <c r="U18" s="1">
        <f ca="1">Q18/S18</f>
        <v>0.45706313507304352</v>
      </c>
      <c r="V18" s="1">
        <f ca="1">R18/S18</f>
        <v>0.42005986741610801</v>
      </c>
      <c r="X18" s="5">
        <f ca="1">P18-1/$R$1*$N$7/$N$6*O18</f>
        <v>5.8286004823748551E-2</v>
      </c>
      <c r="Y18" s="5">
        <f ca="1">X18/S18</f>
        <v>2.673816213420915E-2</v>
      </c>
    </row>
    <row r="19" spans="1:25" x14ac:dyDescent="0.25">
      <c r="A19">
        <v>2</v>
      </c>
      <c r="B19">
        <v>1755247477.2720001</v>
      </c>
      <c r="C19" s="1">
        <v>1.04413988516615E-4</v>
      </c>
      <c r="D19" s="1">
        <v>5.8311262200430501E-2</v>
      </c>
      <c r="E19" s="1">
        <v>0.99486034472569096</v>
      </c>
      <c r="F19" s="1">
        <v>0.91498887970350196</v>
      </c>
      <c r="G19" s="1">
        <v>2.1774806646980398</v>
      </c>
      <c r="H19" s="1">
        <v>2.6779233058547701E-2</v>
      </c>
      <c r="I19" s="1">
        <v>0.45688596039205198</v>
      </c>
      <c r="J19" s="1">
        <v>0.42020528335225599</v>
      </c>
      <c r="L19" s="5">
        <f t="shared" ref="L19:L37" si="0">D19-1/$R$1*$N$7/$N$6*C19</f>
        <v>5.8287002638694276E-2</v>
      </c>
      <c r="M19" s="5">
        <f t="shared" ref="M19:M37" si="1">L19/G19</f>
        <v>2.6768091943896628E-2</v>
      </c>
      <c r="O19" s="1">
        <f ca="1">C19-Summary!B$5</f>
        <v>9.0693928867442361E-5</v>
      </c>
      <c r="P19" s="1">
        <f ca="1">D19-Summary!C$5</f>
        <v>5.8302812223322523E-2</v>
      </c>
      <c r="Q19" s="1">
        <f ca="1">E19-Summary!D$5</f>
        <v>0.99473236611188298</v>
      </c>
      <c r="R19" s="1">
        <f ca="1">F19-Summary!E$5</f>
        <v>0.91482548968922983</v>
      </c>
      <c r="S19" s="1">
        <f ca="1">G19-Summary!F$5</f>
        <v>2.1771335306906137</v>
      </c>
      <c r="T19" s="1">
        <f t="shared" ref="T19:T37" ca="1" si="2">P19/S19</f>
        <v>2.6779621645360518E-2</v>
      </c>
      <c r="U19" s="1">
        <f t="shared" ref="U19:U37" ca="1" si="3">Q19/S19</f>
        <v>0.45690002569403337</v>
      </c>
      <c r="V19" s="1">
        <f t="shared" ref="V19:V37" ca="1" si="4">R19/S19</f>
        <v>0.42019723493902367</v>
      </c>
      <c r="X19" s="5">
        <f t="shared" ref="X19:X37" ca="1" si="5">P19-1/$R$1*$N$7/$N$6*O19</f>
        <v>5.8281740382300856E-2</v>
      </c>
      <c r="Y19" s="5">
        <f t="shared" ref="Y19:Y36" ca="1" si="6">X19/S19</f>
        <v>2.6769942936762894E-2</v>
      </c>
    </row>
    <row r="20" spans="1:25" x14ac:dyDescent="0.25">
      <c r="A20">
        <v>3</v>
      </c>
      <c r="B20">
        <v>1755247483.2720001</v>
      </c>
      <c r="C20" s="1">
        <v>-5.3677375707807301E-5</v>
      </c>
      <c r="D20" s="1">
        <v>5.8626556927933199E-2</v>
      </c>
      <c r="E20" s="1">
        <v>1.00302258697587</v>
      </c>
      <c r="F20" s="1">
        <v>0.92267296732464299</v>
      </c>
      <c r="G20" s="1">
        <v>2.1962677698263202</v>
      </c>
      <c r="H20" s="1">
        <v>2.6693720016011099E-2</v>
      </c>
      <c r="I20" s="1">
        <v>0.45669412480391097</v>
      </c>
      <c r="J20" s="1">
        <v>0.42010950577196898</v>
      </c>
      <c r="L20" s="5">
        <f t="shared" si="0"/>
        <v>5.8639028337447593E-2</v>
      </c>
      <c r="M20" s="5">
        <f t="shared" si="1"/>
        <v>2.6699398471837856E-2</v>
      </c>
      <c r="O20" s="1">
        <f ca="1">C20-Summary!B$5</f>
        <v>-6.739743535697995E-5</v>
      </c>
      <c r="P20" s="1">
        <f ca="1">D20-Summary!C$5</f>
        <v>5.861810695082522E-2</v>
      </c>
      <c r="Q20" s="1">
        <f ca="1">E20-Summary!D$5</f>
        <v>1.002894608362062</v>
      </c>
      <c r="R20" s="1">
        <f ca="1">F20-Summary!E$5</f>
        <v>0.92250957731037087</v>
      </c>
      <c r="S20" s="1">
        <f ca="1">G20-Summary!F$5</f>
        <v>2.1959206358188941</v>
      </c>
      <c r="T20" s="1">
        <f t="shared" ca="1" si="2"/>
        <v>2.6694091760272376E-2</v>
      </c>
      <c r="U20" s="1">
        <f t="shared" ca="1" si="3"/>
        <v>0.45670803944518079</v>
      </c>
      <c r="V20" s="1">
        <f t="shared" ca="1" si="4"/>
        <v>0.42010151107594662</v>
      </c>
      <c r="X20" s="5">
        <f t="shared" ca="1" si="5"/>
        <v>5.8633766081054167E-2</v>
      </c>
      <c r="Y20" s="5">
        <f t="shared" ca="1" si="6"/>
        <v>2.6701222769459833E-2</v>
      </c>
    </row>
    <row r="21" spans="1:25" x14ac:dyDescent="0.25">
      <c r="A21">
        <v>4</v>
      </c>
      <c r="B21">
        <v>1755247489.27</v>
      </c>
      <c r="C21" s="1">
        <v>8.5703631653610997E-5</v>
      </c>
      <c r="D21" s="1">
        <v>5.83459687357957E-2</v>
      </c>
      <c r="E21" s="1">
        <v>1.00042322595287</v>
      </c>
      <c r="F21" s="1">
        <v>0.91947150257581001</v>
      </c>
      <c r="G21" s="1">
        <v>2.19022246862593</v>
      </c>
      <c r="H21" s="1">
        <v>2.66392887350844E-2</v>
      </c>
      <c r="I21" s="1">
        <v>0.45676785818954002</v>
      </c>
      <c r="J21" s="1">
        <v>0.41980735552980197</v>
      </c>
      <c r="L21" s="5">
        <f t="shared" si="0"/>
        <v>5.8326056341176387E-2</v>
      </c>
      <c r="M21" s="5">
        <f t="shared" si="1"/>
        <v>2.6630197240999059E-2</v>
      </c>
      <c r="O21" s="1">
        <f ca="1">C21-Summary!B$5</f>
        <v>7.1983572004438354E-5</v>
      </c>
      <c r="P21" s="1">
        <f ca="1">D21-Summary!C$5</f>
        <v>5.8337518758687722E-2</v>
      </c>
      <c r="Q21" s="1">
        <f ca="1">E21-Summary!D$5</f>
        <v>1.0002952473390621</v>
      </c>
      <c r="R21" s="1">
        <f ca="1">F21-Summary!E$5</f>
        <v>0.91930811256153788</v>
      </c>
      <c r="S21" s="1">
        <f ca="1">G21-Summary!F$5</f>
        <v>2.1898753346185038</v>
      </c>
      <c r="T21" s="1">
        <f t="shared" ca="1" si="2"/>
        <v>2.6639652877249585E-2</v>
      </c>
      <c r="U21" s="1">
        <f t="shared" ca="1" si="3"/>
        <v>0.45678182293117731</v>
      </c>
      <c r="V21" s="1">
        <f t="shared" ca="1" si="4"/>
        <v>0.4197992908677104</v>
      </c>
      <c r="X21" s="5">
        <f t="shared" ca="1" si="5"/>
        <v>5.8320794084782961E-2</v>
      </c>
      <c r="Y21" s="5">
        <f t="shared" ca="1" si="6"/>
        <v>2.6632015605099719E-2</v>
      </c>
    </row>
    <row r="22" spans="1:25" x14ac:dyDescent="0.25">
      <c r="A22">
        <v>5</v>
      </c>
      <c r="B22">
        <v>1755247495.273</v>
      </c>
      <c r="C22" s="1">
        <v>-1.8275097329253199E-4</v>
      </c>
      <c r="D22" s="1">
        <v>5.8161844876343398E-2</v>
      </c>
      <c r="E22" s="1">
        <v>0.99722984277084303</v>
      </c>
      <c r="F22" s="1">
        <v>0.91646088027973704</v>
      </c>
      <c r="G22" s="1">
        <v>2.1820846952527502</v>
      </c>
      <c r="H22" s="1">
        <v>2.6654256364511301E-2</v>
      </c>
      <c r="I22" s="1">
        <v>0.45700785351749701</v>
      </c>
      <c r="J22" s="1">
        <v>0.41999326711449297</v>
      </c>
      <c r="L22" s="5">
        <f t="shared" si="0"/>
        <v>5.8204305264859632E-2</v>
      </c>
      <c r="M22" s="5">
        <f t="shared" si="1"/>
        <v>2.6673714999003669E-2</v>
      </c>
      <c r="O22" s="1">
        <f ca="1">C22-Summary!B$5</f>
        <v>-1.9647103294170463E-4</v>
      </c>
      <c r="P22" s="1">
        <f ca="1">D22-Summary!C$5</f>
        <v>5.8153394899235419E-2</v>
      </c>
      <c r="Q22" s="1">
        <f ca="1">E22-Summary!D$5</f>
        <v>0.99710186415703506</v>
      </c>
      <c r="R22" s="1">
        <f ca="1">F22-Summary!E$5</f>
        <v>0.91629749026546492</v>
      </c>
      <c r="S22" s="1">
        <f ca="1">G22-Summary!F$5</f>
        <v>2.181737561245324</v>
      </c>
      <c r="T22" s="1">
        <f t="shared" ca="1" si="2"/>
        <v>2.6654624246392759E-2</v>
      </c>
      <c r="U22" s="1">
        <f t="shared" ca="1" si="3"/>
        <v>0.45702190853234187</v>
      </c>
      <c r="V22" s="1">
        <f t="shared" ca="1" si="4"/>
        <v>0.41998520195180911</v>
      </c>
      <c r="X22" s="5">
        <f t="shared" ca="1" si="5"/>
        <v>5.8199043008466206E-2</v>
      </c>
      <c r="Y22" s="5">
        <f t="shared" ca="1" si="6"/>
        <v>2.6675547069578115E-2</v>
      </c>
    </row>
    <row r="23" spans="1:25" x14ac:dyDescent="0.25">
      <c r="A23">
        <v>6</v>
      </c>
      <c r="B23">
        <v>1755247501.273</v>
      </c>
      <c r="C23" s="1">
        <v>2.1155620087593299E-5</v>
      </c>
      <c r="D23" s="1">
        <v>5.7932459919156701E-2</v>
      </c>
      <c r="E23" s="1">
        <v>0.98752227497567202</v>
      </c>
      <c r="F23" s="1">
        <v>0.90808952095150597</v>
      </c>
      <c r="G23" s="1">
        <v>2.16235125685228</v>
      </c>
      <c r="H23" s="1">
        <v>2.6791419634332899E-2</v>
      </c>
      <c r="I23" s="1">
        <v>0.45668911183893302</v>
      </c>
      <c r="J23" s="1">
        <v>0.41995467576040502</v>
      </c>
      <c r="L23" s="5">
        <f t="shared" si="0"/>
        <v>5.7927544619215815E-2</v>
      </c>
      <c r="M23" s="5">
        <f t="shared" si="1"/>
        <v>2.6789146506909587E-2</v>
      </c>
      <c r="O23" s="1">
        <f ca="1">C23-Summary!B$5</f>
        <v>7.4355604384206546E-6</v>
      </c>
      <c r="P23" s="1">
        <f ca="1">D23-Summary!C$5</f>
        <v>5.7924009942048722E-2</v>
      </c>
      <c r="Q23" s="1">
        <f ca="1">E23-Summary!D$5</f>
        <v>0.98739429636186404</v>
      </c>
      <c r="R23" s="1">
        <f ca="1">F23-Summary!E$5</f>
        <v>0.90792613093723384</v>
      </c>
      <c r="S23" s="1">
        <f ca="1">G23-Summary!F$5</f>
        <v>2.1620041228448539</v>
      </c>
      <c r="T23" s="1">
        <f t="shared" ca="1" si="2"/>
        <v>2.6791812897114152E-2</v>
      </c>
      <c r="U23" s="1">
        <f t="shared" ca="1" si="3"/>
        <v>0.4567032439617229</v>
      </c>
      <c r="V23" s="1">
        <f t="shared" ca="1" si="4"/>
        <v>0.41994653078762278</v>
      </c>
      <c r="X23" s="5">
        <f t="shared" ca="1" si="5"/>
        <v>5.7922282362822396E-2</v>
      </c>
      <c r="Y23" s="5">
        <f t="shared" ca="1" si="6"/>
        <v>2.6791013833315856E-2</v>
      </c>
    </row>
    <row r="24" spans="1:25" x14ac:dyDescent="0.25">
      <c r="A24">
        <v>7</v>
      </c>
      <c r="B24">
        <v>1755247507.273</v>
      </c>
      <c r="C24" s="1">
        <v>-1.9067819650906499E-5</v>
      </c>
      <c r="D24" s="1">
        <v>5.7544166106215502E-2</v>
      </c>
      <c r="E24" s="1">
        <v>0.98355092400398103</v>
      </c>
      <c r="F24" s="1">
        <v>0.90363031577707698</v>
      </c>
      <c r="G24" s="1">
        <v>2.1516358454701501</v>
      </c>
      <c r="H24" s="1">
        <v>2.6744379736637701E-2</v>
      </c>
      <c r="I24" s="1">
        <v>0.45711774419200601</v>
      </c>
      <c r="J24" s="1">
        <v>0.41997362968250002</v>
      </c>
      <c r="L24" s="5">
        <f t="shared" si="0"/>
        <v>5.7548596326290113E-2</v>
      </c>
      <c r="M24" s="5">
        <f t="shared" si="1"/>
        <v>2.674643873750638E-2</v>
      </c>
      <c r="O24" s="1">
        <f ca="1">C24-Summary!B$5</f>
        <v>-3.2787879300079142E-5</v>
      </c>
      <c r="P24" s="1">
        <f ca="1">D24-Summary!C$5</f>
        <v>5.7535716129107524E-2</v>
      </c>
      <c r="Q24" s="1">
        <f ca="1">E24-Summary!D$5</f>
        <v>0.98342294539017305</v>
      </c>
      <c r="R24" s="1">
        <f ca="1">F24-Summary!E$5</f>
        <v>0.90346692576280485</v>
      </c>
      <c r="S24" s="1">
        <f ca="1">G24-Summary!F$5</f>
        <v>2.1512887114627239</v>
      </c>
      <c r="T24" s="1">
        <f t="shared" ca="1" si="2"/>
        <v>2.6744767367829173E-2</v>
      </c>
      <c r="U24" s="1">
        <f t="shared" ca="1" si="3"/>
        <v>0.45713201587039198</v>
      </c>
      <c r="V24" s="1">
        <f t="shared" ca="1" si="4"/>
        <v>0.41996544719862883</v>
      </c>
      <c r="X24" s="5">
        <f t="shared" ca="1" si="5"/>
        <v>5.7543334069896687E-2</v>
      </c>
      <c r="Y24" s="5">
        <f t="shared" ca="1" si="6"/>
        <v>2.6748308473562014E-2</v>
      </c>
    </row>
    <row r="25" spans="1:25" x14ac:dyDescent="0.25">
      <c r="A25">
        <v>8</v>
      </c>
      <c r="B25">
        <v>1755247514.2720001</v>
      </c>
      <c r="C25" s="1">
        <v>1.9048619371930299E-4</v>
      </c>
      <c r="D25" s="1">
        <v>5.73515197767753E-2</v>
      </c>
      <c r="E25" s="1">
        <v>0.97936366258515095</v>
      </c>
      <c r="F25" s="1">
        <v>0.90052597477719099</v>
      </c>
      <c r="G25" s="1">
        <v>2.1445008430515098</v>
      </c>
      <c r="H25" s="1">
        <v>2.6743528668968501E-2</v>
      </c>
      <c r="I25" s="1">
        <v>0.45668607021462598</v>
      </c>
      <c r="J25" s="1">
        <v>0.41992334845426599</v>
      </c>
      <c r="L25" s="5">
        <f t="shared" si="0"/>
        <v>5.7307262185986148E-2</v>
      </c>
      <c r="M25" s="5">
        <f t="shared" si="1"/>
        <v>2.672289095696553E-2</v>
      </c>
      <c r="O25" s="1">
        <f ca="1">C25-Summary!B$5</f>
        <v>1.7676613407013034E-4</v>
      </c>
      <c r="P25" s="1">
        <f ca="1">D25-Summary!C$5</f>
        <v>5.7343069799667322E-2</v>
      </c>
      <c r="Q25" s="1">
        <f ca="1">E25-Summary!D$5</f>
        <v>0.97923568397134297</v>
      </c>
      <c r="R25" s="1">
        <f ca="1">F25-Summary!E$5</f>
        <v>0.90036258476291886</v>
      </c>
      <c r="S25" s="1">
        <f ca="1">G25-Summary!F$5</f>
        <v>2.1441537090440836</v>
      </c>
      <c r="T25" s="1">
        <f t="shared" ca="1" si="2"/>
        <v>2.6743917452276438E-2</v>
      </c>
      <c r="U25" s="1">
        <f t="shared" ca="1" si="3"/>
        <v>0.45670031949710838</v>
      </c>
      <c r="V25" s="1">
        <f t="shared" ca="1" si="4"/>
        <v>0.41991513060149155</v>
      </c>
      <c r="X25" s="5">
        <f t="shared" ca="1" si="5"/>
        <v>5.7301999929592722E-2</v>
      </c>
      <c r="Y25" s="5">
        <f t="shared" ca="1" si="6"/>
        <v>2.6724763102519995E-2</v>
      </c>
    </row>
    <row r="26" spans="1:25" x14ac:dyDescent="0.25">
      <c r="A26">
        <v>9</v>
      </c>
      <c r="B26">
        <v>1755247520.2709999</v>
      </c>
      <c r="C26" s="1">
        <v>2.3633205888817999E-4</v>
      </c>
      <c r="D26" s="1">
        <v>5.8100156415396002E-2</v>
      </c>
      <c r="E26" s="1">
        <v>0.99187371492134901</v>
      </c>
      <c r="F26" s="1">
        <v>0.91215787465291798</v>
      </c>
      <c r="G26" s="1">
        <v>2.1719428874872402</v>
      </c>
      <c r="H26" s="1">
        <v>2.6750315006032602E-2</v>
      </c>
      <c r="I26" s="1">
        <v>0.456675781225933</v>
      </c>
      <c r="J26" s="1">
        <v>0.41997323221892202</v>
      </c>
      <c r="L26" s="5">
        <f t="shared" si="0"/>
        <v>5.8045246989424461E-2</v>
      </c>
      <c r="M26" s="5">
        <f t="shared" si="1"/>
        <v>2.6725033758405153E-2</v>
      </c>
      <c r="O26" s="1">
        <f ca="1">C26-Summary!B$5</f>
        <v>2.2261199923900735E-4</v>
      </c>
      <c r="P26" s="1">
        <f ca="1">D26-Summary!C$5</f>
        <v>5.8091706438288024E-2</v>
      </c>
      <c r="Q26" s="1">
        <f ca="1">E26-Summary!D$5</f>
        <v>0.99174573630754104</v>
      </c>
      <c r="R26" s="1">
        <f ca="1">F26-Summary!E$5</f>
        <v>0.91199448463864585</v>
      </c>
      <c r="S26" s="1">
        <f ca="1">G26-Summary!F$5</f>
        <v>2.171595753479814</v>
      </c>
      <c r="T26" s="1">
        <f t="shared" ca="1" si="2"/>
        <v>2.6750699961169366E-2</v>
      </c>
      <c r="U26" s="1">
        <f t="shared" ca="1" si="3"/>
        <v>0.45668984879821456</v>
      </c>
      <c r="V26" s="1">
        <f t="shared" ca="1" si="4"/>
        <v>0.41996512618761817</v>
      </c>
      <c r="X26" s="5">
        <f t="shared" ca="1" si="5"/>
        <v>5.8039984733031035E-2</v>
      </c>
      <c r="Y26" s="5">
        <f t="shared" ca="1" si="6"/>
        <v>2.6726882588541837E-2</v>
      </c>
    </row>
    <row r="27" spans="1:25" x14ac:dyDescent="0.25">
      <c r="A27">
        <v>10</v>
      </c>
      <c r="B27">
        <v>1755247526.2720001</v>
      </c>
      <c r="C27" s="1">
        <v>-4.7129714844497E-5</v>
      </c>
      <c r="D27" s="1">
        <v>5.8594733738071302E-2</v>
      </c>
      <c r="E27" s="1">
        <v>1.0018431005872801</v>
      </c>
      <c r="F27" s="1">
        <v>0.920778097060998</v>
      </c>
      <c r="G27" s="1">
        <v>2.1920921724949101</v>
      </c>
      <c r="H27" s="1">
        <v>2.6730050165446301E-2</v>
      </c>
      <c r="I27" s="1">
        <v>0.45702599240936298</v>
      </c>
      <c r="J27" s="1">
        <v>0.420045337789341</v>
      </c>
      <c r="L27" s="5">
        <f t="shared" si="0"/>
        <v>5.8605683863079683E-2</v>
      </c>
      <c r="M27" s="5">
        <f t="shared" si="1"/>
        <v>2.6735045450382751E-2</v>
      </c>
      <c r="O27" s="1">
        <f ca="1">C27-Summary!B$5</f>
        <v>-6.0849774493669643E-5</v>
      </c>
      <c r="P27" s="1">
        <f ca="1">D27-Summary!C$5</f>
        <v>5.8586283760963323E-2</v>
      </c>
      <c r="Q27" s="1">
        <f ca="1">E27-Summary!D$5</f>
        <v>1.0017151219734721</v>
      </c>
      <c r="R27" s="1">
        <f ca="1">F27-Summary!E$5</f>
        <v>0.92061470704672588</v>
      </c>
      <c r="S27" s="1">
        <f ca="1">G27-Summary!F$5</f>
        <v>2.1917450384874839</v>
      </c>
      <c r="T27" s="1">
        <f t="shared" ca="1" si="2"/>
        <v>2.6730428371994183E-2</v>
      </c>
      <c r="U27" s="1">
        <f t="shared" ca="1" si="3"/>
        <v>0.45703998612208674</v>
      </c>
      <c r="V27" s="1">
        <f t="shared" ca="1" si="4"/>
        <v>0.42003731769916042</v>
      </c>
      <c r="X27" s="5">
        <f t="shared" ca="1" si="5"/>
        <v>5.8600421606686263E-2</v>
      </c>
      <c r="Y27" s="5">
        <f t="shared" ca="1" si="6"/>
        <v>2.6736878869417322E-2</v>
      </c>
    </row>
    <row r="28" spans="1:25" x14ac:dyDescent="0.25">
      <c r="A28">
        <v>11</v>
      </c>
      <c r="B28">
        <v>1755247532.2709999</v>
      </c>
      <c r="C28" s="1">
        <v>1.8300135649352401E-4</v>
      </c>
      <c r="D28" s="1">
        <v>5.77908069465786E-2</v>
      </c>
      <c r="E28" s="1">
        <v>0.99309421489612104</v>
      </c>
      <c r="F28" s="1">
        <v>0.91281597718822505</v>
      </c>
      <c r="G28" s="1">
        <v>2.17480034922791</v>
      </c>
      <c r="H28" s="1">
        <v>2.6572925173152101E-2</v>
      </c>
      <c r="I28" s="1">
        <v>0.45663695761713602</v>
      </c>
      <c r="J28" s="1">
        <v>0.41972403467393499</v>
      </c>
      <c r="L28" s="5">
        <f t="shared" si="0"/>
        <v>5.774828838399193E-2</v>
      </c>
      <c r="M28" s="5">
        <f t="shared" si="1"/>
        <v>2.6553374614131143E-2</v>
      </c>
      <c r="O28" s="1">
        <f ca="1">C28-Summary!B$5</f>
        <v>1.6928129684435137E-4</v>
      </c>
      <c r="P28" s="1">
        <f ca="1">D28-Summary!C$5</f>
        <v>5.7782356969470622E-2</v>
      </c>
      <c r="Q28" s="1">
        <f ca="1">E28-Summary!D$5</f>
        <v>0.99296623628231306</v>
      </c>
      <c r="R28" s="1">
        <f ca="1">F28-Summary!E$5</f>
        <v>0.91265258717395292</v>
      </c>
      <c r="S28" s="1">
        <f ca="1">G28-Summary!F$5</f>
        <v>2.1744532152204838</v>
      </c>
      <c r="T28" s="1">
        <f t="shared" ca="1" si="2"/>
        <v>2.6573281303553659E-2</v>
      </c>
      <c r="U28" s="1">
        <f t="shared" ca="1" si="3"/>
        <v>0.45665100050525986</v>
      </c>
      <c r="V28" s="1">
        <f t="shared" ca="1" si="4"/>
        <v>0.41971589951242633</v>
      </c>
      <c r="X28" s="5">
        <f t="shared" ca="1" si="5"/>
        <v>5.7743026127598511E-2</v>
      </c>
      <c r="Y28" s="5">
        <f t="shared" ca="1" si="6"/>
        <v>2.6555193610704343E-2</v>
      </c>
    </row>
    <row r="29" spans="1:25" x14ac:dyDescent="0.25">
      <c r="A29">
        <v>12</v>
      </c>
      <c r="B29">
        <v>1755247538.2709999</v>
      </c>
      <c r="C29" s="1">
        <v>-5.9719957973053499E-6</v>
      </c>
      <c r="D29" s="1">
        <v>5.7734922113274099E-2</v>
      </c>
      <c r="E29" s="1">
        <v>0.98892720277563595</v>
      </c>
      <c r="F29" s="1">
        <v>0.90966146023052696</v>
      </c>
      <c r="G29" s="1">
        <v>2.1655966316272801</v>
      </c>
      <c r="H29" s="1">
        <v>2.6660053525245201E-2</v>
      </c>
      <c r="I29" s="1">
        <v>0.45665346368429299</v>
      </c>
      <c r="J29" s="1">
        <v>0.42005119833742299</v>
      </c>
      <c r="L29" s="5">
        <f t="shared" si="0"/>
        <v>5.7736309647672422E-2</v>
      </c>
      <c r="M29" s="5">
        <f t="shared" si="1"/>
        <v>2.6660694242162726E-2</v>
      </c>
      <c r="O29" s="1">
        <f ca="1">C29-Summary!B$5</f>
        <v>-1.9692055446477996E-5</v>
      </c>
      <c r="P29" s="1">
        <f ca="1">D29-Summary!C$5</f>
        <v>5.7726472136166121E-2</v>
      </c>
      <c r="Q29" s="1">
        <f ca="1">E29-Summary!D$5</f>
        <v>0.98879922416182797</v>
      </c>
      <c r="R29" s="1">
        <f ca="1">F29-Summary!E$5</f>
        <v>0.90949807021625484</v>
      </c>
      <c r="S29" s="1">
        <f ca="1">G29-Summary!F$5</f>
        <v>2.165249497619854</v>
      </c>
      <c r="T29" s="1">
        <f t="shared" ca="1" si="2"/>
        <v>2.6660425137898347E-2</v>
      </c>
      <c r="U29" s="1">
        <f t="shared" ca="1" si="3"/>
        <v>0.4566675689100787</v>
      </c>
      <c r="V29" s="1">
        <f t="shared" ca="1" si="4"/>
        <v>0.42004308104725052</v>
      </c>
      <c r="X29" s="5">
        <f t="shared" ca="1" si="5"/>
        <v>5.7731047391279003E-2</v>
      </c>
      <c r="Y29" s="5">
        <f t="shared" ca="1" si="6"/>
        <v>2.6662538176196203E-2</v>
      </c>
    </row>
    <row r="30" spans="1:25" x14ac:dyDescent="0.25">
      <c r="A30">
        <v>13</v>
      </c>
      <c r="B30">
        <v>1755247545.2720001</v>
      </c>
      <c r="C30" s="1">
        <v>-4.2452787661021103E-5</v>
      </c>
      <c r="D30" s="1">
        <v>5.6842147019187203E-2</v>
      </c>
      <c r="E30" s="1">
        <v>0.97512419942725104</v>
      </c>
      <c r="F30" s="1">
        <v>0.89683663143428605</v>
      </c>
      <c r="G30" s="1">
        <v>2.1357918157070799</v>
      </c>
      <c r="H30" s="1">
        <v>2.6614085980270898E-2</v>
      </c>
      <c r="I30" s="1">
        <v>0.45656331869799899</v>
      </c>
      <c r="J30" s="1">
        <v>0.41990826298647299</v>
      </c>
      <c r="L30" s="5">
        <f t="shared" si="0"/>
        <v>5.6852010506233036E-2</v>
      </c>
      <c r="M30" s="5">
        <f t="shared" si="1"/>
        <v>2.6618704167761541E-2</v>
      </c>
      <c r="O30" s="1">
        <f ca="1">C30-Summary!B$5</f>
        <v>-5.6172847310193745E-5</v>
      </c>
      <c r="P30" s="1">
        <f ca="1">D30-Summary!C$5</f>
        <v>5.6833697042079225E-2</v>
      </c>
      <c r="Q30" s="1">
        <f ca="1">E30-Summary!D$5</f>
        <v>0.97499622081344306</v>
      </c>
      <c r="R30" s="1">
        <f ca="1">F30-Summary!E$5</f>
        <v>0.89667324142001392</v>
      </c>
      <c r="S30" s="1">
        <f ca="1">G30-Summary!F$5</f>
        <v>2.1354446816996537</v>
      </c>
      <c r="T30" s="1">
        <f t="shared" ca="1" si="2"/>
        <v>2.6614455307193377E-2</v>
      </c>
      <c r="U30" s="1">
        <f t="shared" ca="1" si="3"/>
        <v>0.45657760613935416</v>
      </c>
      <c r="V30" s="1">
        <f t="shared" ca="1" si="4"/>
        <v>0.41990000916639492</v>
      </c>
      <c r="X30" s="5">
        <f t="shared" ca="1" si="5"/>
        <v>5.684674824983961E-2</v>
      </c>
      <c r="Y30" s="5">
        <f t="shared" ca="1" si="6"/>
        <v>2.6620567012110033E-2</v>
      </c>
    </row>
    <row r="31" spans="1:25" x14ac:dyDescent="0.25">
      <c r="A31">
        <v>14</v>
      </c>
      <c r="B31">
        <v>1755247550.273</v>
      </c>
      <c r="C31" s="1">
        <v>1.8019455715089701E-4</v>
      </c>
      <c r="D31" s="1">
        <v>5.8211969519766101E-2</v>
      </c>
      <c r="E31" s="1">
        <v>0.99578853898507302</v>
      </c>
      <c r="F31" s="1">
        <v>0.91539769506433599</v>
      </c>
      <c r="G31" s="1">
        <v>2.17957083442748</v>
      </c>
      <c r="H31" s="1">
        <v>2.6707996179925399E-2</v>
      </c>
      <c r="I31" s="1">
        <v>0.45687367588887801</v>
      </c>
      <c r="J31" s="1">
        <v>0.41998988085413003</v>
      </c>
      <c r="L31" s="5">
        <f t="shared" si="0"/>
        <v>5.8170103089359243E-2</v>
      </c>
      <c r="M31" s="5">
        <f t="shared" si="1"/>
        <v>2.6688787613841927E-2</v>
      </c>
      <c r="O31" s="1">
        <f ca="1">C31-Summary!B$5</f>
        <v>1.6647449750172437E-4</v>
      </c>
      <c r="P31" s="1">
        <f ca="1">D31-Summary!C$5</f>
        <v>5.8203519542658122E-2</v>
      </c>
      <c r="Q31" s="1">
        <f ca="1">E31-Summary!D$5</f>
        <v>0.99566056037126505</v>
      </c>
      <c r="R31" s="1">
        <f ca="1">F31-Summary!E$5</f>
        <v>0.91523430505006387</v>
      </c>
      <c r="S31" s="1">
        <f ca="1">G31-Summary!F$5</f>
        <v>2.1792237004200539</v>
      </c>
      <c r="T31" s="1">
        <f t="shared" ca="1" si="2"/>
        <v>2.6708373046529902E-2</v>
      </c>
      <c r="U31" s="1">
        <f t="shared" ca="1" si="3"/>
        <v>0.45688772574350561</v>
      </c>
      <c r="V31" s="1">
        <f t="shared" ca="1" si="4"/>
        <v>0.41998180584840777</v>
      </c>
      <c r="X31" s="5">
        <f t="shared" ca="1" si="5"/>
        <v>5.8164840832965817E-2</v>
      </c>
      <c r="Y31" s="5">
        <f t="shared" ca="1" si="6"/>
        <v>2.6690624198770562E-2</v>
      </c>
    </row>
    <row r="32" spans="1:25" x14ac:dyDescent="0.25">
      <c r="A32">
        <v>15</v>
      </c>
      <c r="B32">
        <v>1755247556.2709999</v>
      </c>
      <c r="C32" s="1">
        <v>-1.7713942838050399E-4</v>
      </c>
      <c r="D32" s="1">
        <v>5.8360430143454198E-2</v>
      </c>
      <c r="E32" s="1">
        <v>0.99994214415196903</v>
      </c>
      <c r="F32" s="1">
        <v>0.919138826848096</v>
      </c>
      <c r="G32" s="1">
        <v>2.1891018457375102</v>
      </c>
      <c r="H32" s="1">
        <v>2.66595317422486E-2</v>
      </c>
      <c r="I32" s="1">
        <v>0.45678191999106699</v>
      </c>
      <c r="J32" s="1">
        <v>0.41987029001770199</v>
      </c>
      <c r="L32" s="5">
        <f t="shared" si="0"/>
        <v>5.8401586744784795E-2</v>
      </c>
      <c r="M32" s="5">
        <f t="shared" si="1"/>
        <v>2.6678332421353951E-2</v>
      </c>
      <c r="O32" s="1">
        <f ca="1">C32-Summary!B$5</f>
        <v>-1.9085948802967663E-4</v>
      </c>
      <c r="P32" s="1">
        <f ca="1">D32-Summary!C$5</f>
        <v>5.8351980166346219E-2</v>
      </c>
      <c r="Q32" s="1">
        <f ca="1">E32-Summary!D$5</f>
        <v>0.99981416553816105</v>
      </c>
      <c r="R32" s="1">
        <f ca="1">F32-Summary!E$5</f>
        <v>0.91897543683382388</v>
      </c>
      <c r="S32" s="1">
        <f ca="1">G32-Summary!F$5</f>
        <v>2.1887547117300841</v>
      </c>
      <c r="T32" s="1">
        <f t="shared" ca="1" si="2"/>
        <v>2.6659899281369154E-2</v>
      </c>
      <c r="U32" s="1">
        <f t="shared" ca="1" si="3"/>
        <v>0.45679589411271476</v>
      </c>
      <c r="V32" s="1">
        <f t="shared" ca="1" si="4"/>
        <v>0.41986223120791227</v>
      </c>
      <c r="X32" s="5">
        <f t="shared" ca="1" si="5"/>
        <v>5.8396324488391375E-2</v>
      </c>
      <c r="Y32" s="5">
        <f t="shared" ca="1" si="6"/>
        <v>2.6680159350625662E-2</v>
      </c>
    </row>
    <row r="33" spans="1:25" x14ac:dyDescent="0.25">
      <c r="A33">
        <v>16</v>
      </c>
      <c r="B33">
        <v>1755247562.273</v>
      </c>
      <c r="C33" s="1">
        <v>-1.61239878035424E-4</v>
      </c>
      <c r="D33" s="1">
        <v>5.8376819988591303E-2</v>
      </c>
      <c r="E33" s="1">
        <v>0.99882497270456305</v>
      </c>
      <c r="F33" s="1">
        <v>0.91777165558171803</v>
      </c>
      <c r="G33" s="1">
        <v>2.18548684449966</v>
      </c>
      <c r="H33" s="1">
        <v>2.6711128522924499E-2</v>
      </c>
      <c r="I33" s="1">
        <v>0.45702630295778701</v>
      </c>
      <c r="J33" s="1">
        <v>0.419939226763832</v>
      </c>
      <c r="L33" s="5">
        <f t="shared" si="0"/>
        <v>5.8414282486012506E-2</v>
      </c>
      <c r="M33" s="5">
        <f t="shared" si="1"/>
        <v>2.6728270011337325E-2</v>
      </c>
      <c r="O33" s="1">
        <f ca="1">C33-Summary!B$5</f>
        <v>-1.7495993768459664E-4</v>
      </c>
      <c r="P33" s="1">
        <f ca="1">D33-Summary!C$5</f>
        <v>5.8368370011483324E-2</v>
      </c>
      <c r="Q33" s="1">
        <f ca="1">E33-Summary!D$5</f>
        <v>0.99869699409075507</v>
      </c>
      <c r="R33" s="1">
        <f ca="1">F33-Summary!E$5</f>
        <v>0.9176082655674459</v>
      </c>
      <c r="S33" s="1">
        <f ca="1">G33-Summary!F$5</f>
        <v>2.1851397104922339</v>
      </c>
      <c r="T33" s="1">
        <f t="shared" ca="1" si="2"/>
        <v>2.671150486681468E-2</v>
      </c>
      <c r="U33" s="1">
        <f t="shared" ca="1" si="3"/>
        <v>0.45704033902060404</v>
      </c>
      <c r="V33" s="1">
        <f t="shared" ca="1" si="4"/>
        <v>0.41993116557327198</v>
      </c>
      <c r="X33" s="5">
        <f t="shared" ca="1" si="5"/>
        <v>5.8409020229619087E-2</v>
      </c>
      <c r="Y33" s="5">
        <f t="shared" ca="1" si="6"/>
        <v>2.6730107896149862E-2</v>
      </c>
    </row>
    <row r="34" spans="1:25" x14ac:dyDescent="0.25">
      <c r="A34">
        <v>17</v>
      </c>
      <c r="B34">
        <v>1755247569.27</v>
      </c>
      <c r="C34" s="1">
        <v>-1.71527851594666E-4</v>
      </c>
      <c r="D34" s="1">
        <v>5.81040118340427E-2</v>
      </c>
      <c r="E34" s="1">
        <v>0.99602890472448002</v>
      </c>
      <c r="F34" s="1">
        <v>0.91589338373193396</v>
      </c>
      <c r="G34" s="1">
        <v>2.1809187800660501</v>
      </c>
      <c r="H34" s="1">
        <v>2.66419879388093E-2</v>
      </c>
      <c r="I34" s="1">
        <v>0.45670151214632199</v>
      </c>
      <c r="J34" s="1">
        <v>0.41995758489648699</v>
      </c>
      <c r="L34" s="5">
        <f t="shared" si="0"/>
        <v>5.8143864640782097E-2</v>
      </c>
      <c r="M34" s="5">
        <f t="shared" si="1"/>
        <v>2.6660261341333025E-2</v>
      </c>
      <c r="O34" s="1">
        <f ca="1">C34-Summary!B$5</f>
        <v>-1.8524791124383864E-4</v>
      </c>
      <c r="P34" s="1">
        <f ca="1">D34-Summary!C$5</f>
        <v>5.8095561856934722E-2</v>
      </c>
      <c r="Q34" s="1">
        <f ca="1">E34-Summary!D$5</f>
        <v>0.99590092611067205</v>
      </c>
      <c r="R34" s="1">
        <f ca="1">F34-Summary!E$5</f>
        <v>0.91572999371766184</v>
      </c>
      <c r="S34" s="1">
        <f ca="1">G34-Summary!F$5</f>
        <v>2.180571646058624</v>
      </c>
      <c r="T34" s="1">
        <f t="shared" ca="1" si="2"/>
        <v>2.6642354064330909E-2</v>
      </c>
      <c r="U34" s="1">
        <f t="shared" ca="1" si="3"/>
        <v>0.45671552590842851</v>
      </c>
      <c r="V34" s="1">
        <f t="shared" ca="1" si="4"/>
        <v>0.41994950974109968</v>
      </c>
      <c r="X34" s="5">
        <f t="shared" ca="1" si="5"/>
        <v>5.8138602384388678E-2</v>
      </c>
      <c r="Y34" s="5">
        <f t="shared" ca="1" si="6"/>
        <v>2.6662092249742864E-2</v>
      </c>
    </row>
    <row r="35" spans="1:25" x14ac:dyDescent="0.25">
      <c r="A35">
        <v>18</v>
      </c>
      <c r="B35">
        <v>1755247575.2720001</v>
      </c>
      <c r="C35" s="1">
        <v>-4.4323561191093998E-5</v>
      </c>
      <c r="D35" s="1">
        <v>5.8034616545583201E-2</v>
      </c>
      <c r="E35" s="1">
        <v>0.99839858353796196</v>
      </c>
      <c r="F35" s="1">
        <v>0.91757999606886498</v>
      </c>
      <c r="G35" s="1">
        <v>2.18486008320032</v>
      </c>
      <c r="H35" s="1">
        <v>2.6562166150509499E-2</v>
      </c>
      <c r="I35" s="1">
        <v>0.45696225182325401</v>
      </c>
      <c r="J35" s="1">
        <v>0.41997197125997099</v>
      </c>
      <c r="L35" s="5">
        <f t="shared" si="0"/>
        <v>5.8044914688431308E-2</v>
      </c>
      <c r="M35" s="5">
        <f t="shared" si="1"/>
        <v>2.6566879561188556E-2</v>
      </c>
      <c r="O35" s="1">
        <f ca="1">C35-Summary!B$5</f>
        <v>-5.804362084026664E-5</v>
      </c>
      <c r="P35" s="1">
        <f ca="1">D35-Summary!C$5</f>
        <v>5.8026166568475222E-2</v>
      </c>
      <c r="Q35" s="1">
        <f ca="1">E35-Summary!D$5</f>
        <v>0.99827060492415398</v>
      </c>
      <c r="R35" s="1">
        <f ca="1">F35-Summary!E$5</f>
        <v>0.91741660605459285</v>
      </c>
      <c r="S35" s="1">
        <f ca="1">G35-Summary!F$5</f>
        <v>2.1845129491928938</v>
      </c>
      <c r="T35" s="1">
        <f t="shared" ca="1" si="2"/>
        <v>2.6562518931240026E-2</v>
      </c>
      <c r="U35" s="1">
        <f t="shared" ca="1" si="3"/>
        <v>0.45697628173501209</v>
      </c>
      <c r="V35" s="1">
        <f t="shared" ca="1" si="4"/>
        <v>0.41996391295988805</v>
      </c>
      <c r="X35" s="5">
        <f t="shared" ca="1" si="5"/>
        <v>5.8039652432037882E-2</v>
      </c>
      <c r="Y35" s="5">
        <f t="shared" ca="1" si="6"/>
        <v>2.6568692327267565E-2</v>
      </c>
    </row>
    <row r="36" spans="1:25" x14ac:dyDescent="0.25">
      <c r="A36">
        <v>19</v>
      </c>
      <c r="B36">
        <v>1755247581.2690001</v>
      </c>
      <c r="C36" s="1">
        <v>-2.8188301135705698E-4</v>
      </c>
      <c r="D36" s="1">
        <v>5.8075096552207203E-2</v>
      </c>
      <c r="E36" s="1">
        <v>0.995253577278565</v>
      </c>
      <c r="F36" s="1">
        <v>0.91493795793431398</v>
      </c>
      <c r="G36" s="1">
        <v>2.1785533571576701</v>
      </c>
      <c r="H36" s="1">
        <v>2.66576424953744E-2</v>
      </c>
      <c r="I36" s="1">
        <v>0.45684149713783201</v>
      </c>
      <c r="J36" s="1">
        <v>0.41997500539900401</v>
      </c>
      <c r="L36" s="5">
        <f t="shared" si="0"/>
        <v>5.8140589293300231E-2</v>
      </c>
      <c r="M36" s="5">
        <f t="shared" si="1"/>
        <v>2.6687704986558369E-2</v>
      </c>
      <c r="O36" s="1">
        <f ca="1">C36-Summary!B$5</f>
        <v>-2.9560307100622962E-4</v>
      </c>
      <c r="P36" s="1">
        <f ca="1">D36-Summary!C$5</f>
        <v>5.8066646575099225E-2</v>
      </c>
      <c r="Q36" s="1">
        <f ca="1">E36-Summary!D$5</f>
        <v>0.99512559866475703</v>
      </c>
      <c r="R36" s="1">
        <f ca="1">F36-Summary!E$5</f>
        <v>0.91477456792004186</v>
      </c>
      <c r="S36" s="1">
        <f ca="1">G36-Summary!F$5</f>
        <v>2.1782062231502439</v>
      </c>
      <c r="T36" s="1">
        <f t="shared" ca="1" si="2"/>
        <v>2.6658011513308408E-2</v>
      </c>
      <c r="U36" s="1">
        <f t="shared" ca="1" si="3"/>
        <v>0.45685554842715975</v>
      </c>
      <c r="V36" s="1">
        <f t="shared" ca="1" si="4"/>
        <v>0.41996692425065413</v>
      </c>
      <c r="X36" s="5">
        <f t="shared" ca="1" si="5"/>
        <v>5.8135327036906811E-2</v>
      </c>
      <c r="Y36" s="5">
        <f t="shared" ca="1" si="6"/>
        <v>2.6689542256852175E-2</v>
      </c>
    </row>
    <row r="37" spans="1:25" x14ac:dyDescent="0.25">
      <c r="A37">
        <v>20</v>
      </c>
      <c r="B37">
        <v>1755247587.273</v>
      </c>
      <c r="C37" s="1">
        <v>2.39619676901482E-5</v>
      </c>
      <c r="D37" s="1">
        <v>5.7827422821344301E-2</v>
      </c>
      <c r="E37" s="1">
        <v>0.98852850771274303</v>
      </c>
      <c r="F37" s="1">
        <v>0.90911307430310495</v>
      </c>
      <c r="G37" s="1">
        <v>2.1640231627312101</v>
      </c>
      <c r="H37" s="1">
        <v>2.67221829309628E-2</v>
      </c>
      <c r="I37" s="1">
        <v>0.45680126014229899</v>
      </c>
      <c r="J37" s="1">
        <v>0.42010320867162598</v>
      </c>
      <c r="L37" s="5">
        <f t="shared" si="0"/>
        <v>5.7821855494180965E-2</v>
      </c>
      <c r="M37" s="5">
        <f t="shared" si="1"/>
        <v>2.671961025648362E-2</v>
      </c>
      <c r="O37" s="1">
        <f ca="1">C37-Summary!B$5</f>
        <v>1.0241908040975555E-5</v>
      </c>
      <c r="P37" s="1">
        <f ca="1">D37-Summary!C$5</f>
        <v>5.7818972844236323E-2</v>
      </c>
      <c r="Q37" s="1">
        <f ca="1">E37-Summary!D$5</f>
        <v>0.98840052909893505</v>
      </c>
      <c r="R37" s="1">
        <f ca="1">F37-Summary!E$5</f>
        <v>0.90894968428883283</v>
      </c>
      <c r="S37" s="1">
        <f ca="1">G37-Summary!F$5</f>
        <v>2.163676028723784</v>
      </c>
      <c r="T37" s="1">
        <f t="shared" ca="1" si="2"/>
        <v>2.6722564781724779E-2</v>
      </c>
      <c r="U37" s="1">
        <f t="shared" ca="1" si="3"/>
        <v>0.45681539933773274</v>
      </c>
      <c r="V37" s="1">
        <f t="shared" ca="1" si="4"/>
        <v>0.42009509382278681</v>
      </c>
      <c r="X37" s="5">
        <f t="shared" ca="1" si="5"/>
        <v>5.7816593237787546E-2</v>
      </c>
      <c r="Y37" s="5">
        <f ca="1">X37/S37</f>
        <v>2.6721464983780363E-2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2.2238318881122198E-6</v>
      </c>
      <c r="D40" s="1">
        <v>5.8033306616487298E-2</v>
      </c>
      <c r="E40" s="1">
        <v>0.99330358151133502</v>
      </c>
      <c r="F40" s="1">
        <v>0.91318832393564797</v>
      </c>
      <c r="G40" s="1">
        <v>2.17437550941484</v>
      </c>
      <c r="H40" s="1">
        <v>2.6689710254026298E-2</v>
      </c>
      <c r="I40" s="1">
        <v>0.456822085919738</v>
      </c>
      <c r="J40" s="1">
        <v>0.41997721135469701</v>
      </c>
      <c r="L40" s="5">
        <f>AVERAGE(L18:L37)</f>
        <v>5.8032789931053229E-2</v>
      </c>
      <c r="M40" s="5">
        <f t="shared" ref="M40:Y40" si="7">AVERAGE(M18:M37)</f>
        <v>2.668944479079368E-2</v>
      </c>
      <c r="N40" s="5"/>
      <c r="O40" s="5">
        <f t="shared" ca="1" si="7"/>
        <v>-1.1496227761060376E-5</v>
      </c>
      <c r="P40" s="5">
        <f t="shared" ca="1" si="7"/>
        <v>5.8024856639379327E-2</v>
      </c>
      <c r="Q40" s="5">
        <f t="shared" ca="1" si="7"/>
        <v>0.99317560289752682</v>
      </c>
      <c r="R40" s="5">
        <f t="shared" ca="1" si="7"/>
        <v>0.91302493392137563</v>
      </c>
      <c r="S40" s="5">
        <f t="shared" ca="1" si="7"/>
        <v>2.1740283754074148</v>
      </c>
      <c r="T40" s="5">
        <f t="shared" ca="1" si="7"/>
        <v>2.6690085131742525E-2</v>
      </c>
      <c r="U40" s="5">
        <f t="shared" ca="1" si="7"/>
        <v>0.45683616178825764</v>
      </c>
      <c r="V40" s="5">
        <f t="shared" ca="1" si="7"/>
        <v>0.41996911459276054</v>
      </c>
      <c r="W40" s="5"/>
      <c r="X40" s="5">
        <f t="shared" ca="1" si="7"/>
        <v>5.802752767465981E-2</v>
      </c>
      <c r="Y40" s="5">
        <f t="shared" ca="1" si="7"/>
        <v>2.669128597223332E-2</v>
      </c>
    </row>
    <row r="41" spans="1:25" x14ac:dyDescent="0.25">
      <c r="A41" t="s">
        <v>38</v>
      </c>
      <c r="B41" t="s">
        <v>42</v>
      </c>
      <c r="C41" s="1">
        <v>1510.5239488437101</v>
      </c>
      <c r="D41" s="1">
        <v>0.16640388287411401</v>
      </c>
      <c r="E41" s="1">
        <v>0.16824269789541199</v>
      </c>
      <c r="F41" s="1">
        <v>0.16610512490264201</v>
      </c>
      <c r="G41" s="1">
        <v>0.165455891712814</v>
      </c>
      <c r="H41" s="1">
        <v>5.4579131903802598E-2</v>
      </c>
      <c r="I41" s="1">
        <v>7.9930359877777094E-3</v>
      </c>
      <c r="J41" s="1">
        <v>5.71081603147816E-3</v>
      </c>
      <c r="L41">
        <f>STDEV(L18:L37)/SQRT(COUNT(L18:L37))/L40</f>
        <v>1.6880567928187662E-3</v>
      </c>
      <c r="M41">
        <f t="shared" ref="M41:Y41" si="8">STDEV(M18:M37)/SQRT(COUNT(M18:M37))/M40</f>
        <v>5.1809192140378317E-4</v>
      </c>
      <c r="O41">
        <f t="shared" ca="1" si="8"/>
        <v>-2.9219596158088117</v>
      </c>
      <c r="P41">
        <f t="shared" ca="1" si="8"/>
        <v>1.6642811574744418E-3</v>
      </c>
      <c r="Q41">
        <f t="shared" ca="1" si="8"/>
        <v>1.6826437731159878E-3</v>
      </c>
      <c r="R41">
        <f t="shared" ca="1" si="8"/>
        <v>1.6613485017927167E-3</v>
      </c>
      <c r="S41">
        <f t="shared" ca="1" si="8"/>
        <v>1.6548231057992742E-3</v>
      </c>
      <c r="T41">
        <f t="shared" ca="1" si="8"/>
        <v>5.4587427477036576E-4</v>
      </c>
      <c r="U41">
        <f t="shared" ca="1" si="8"/>
        <v>7.9923674711461805E-5</v>
      </c>
      <c r="V41">
        <f t="shared" ca="1" si="8"/>
        <v>5.7121560611616893E-5</v>
      </c>
      <c r="X41">
        <f t="shared" ca="1" si="8"/>
        <v>1.6882098751230899E-3</v>
      </c>
      <c r="Y41">
        <f t="shared" ca="1" si="8"/>
        <v>5.1814916357061081E-4</v>
      </c>
    </row>
    <row r="42" spans="1:25" x14ac:dyDescent="0.25">
      <c r="A42" t="s">
        <v>38</v>
      </c>
      <c r="B42" t="s">
        <v>41</v>
      </c>
      <c r="C42" s="1">
        <v>3.3591513251958597E-5</v>
      </c>
      <c r="D42" s="1">
        <v>9.6569675570075199E-5</v>
      </c>
      <c r="E42" s="1">
        <v>1.67116074382642E-3</v>
      </c>
      <c r="F42" s="1">
        <v>1.5168526060696499E-3</v>
      </c>
      <c r="G42" s="1">
        <v>3.59763238828738E-3</v>
      </c>
      <c r="H42" s="1">
        <v>1.4567012164287701E-5</v>
      </c>
      <c r="I42" s="1">
        <v>3.65139537276815E-5</v>
      </c>
      <c r="J42" s="1">
        <v>2.39841259145989E-5</v>
      </c>
    </row>
    <row r="43" spans="1:25" x14ac:dyDescent="0.25">
      <c r="A43" t="s">
        <v>38</v>
      </c>
      <c r="B43" t="s">
        <v>40</v>
      </c>
      <c r="C43" s="1">
        <v>6755.26846251193</v>
      </c>
      <c r="D43" s="1">
        <v>0.74418078765286499</v>
      </c>
      <c r="E43" s="1">
        <v>0.75240421842420502</v>
      </c>
      <c r="F43" s="1">
        <v>0.74284470138680103</v>
      </c>
      <c r="G43" s="1">
        <v>0.73994124229539504</v>
      </c>
      <c r="H43" s="1">
        <v>0.24408529817965999</v>
      </c>
      <c r="I43" s="1">
        <v>3.5745943630546201E-2</v>
      </c>
      <c r="J43" s="1">
        <v>2.55395457067614E-2</v>
      </c>
    </row>
    <row r="44" spans="1:25" x14ac:dyDescent="0.25">
      <c r="A44" t="s">
        <v>38</v>
      </c>
      <c r="B44" t="s">
        <v>39</v>
      </c>
      <c r="C44" s="1">
        <v>1.5022581419692901E-4</v>
      </c>
      <c r="D44" s="1">
        <v>4.3187271827957701E-4</v>
      </c>
      <c r="E44" s="1">
        <v>7.4736580490500004E-3</v>
      </c>
      <c r="F44" s="1">
        <v>6.7835710780389004E-3</v>
      </c>
      <c r="G44" s="1">
        <v>1.6089101156531001E-2</v>
      </c>
      <c r="H44" s="1">
        <v>6.5145658856827603E-5</v>
      </c>
      <c r="I44" s="1">
        <v>1.63295365324755E-4</v>
      </c>
      <c r="J44" s="1">
        <v>1.07260271851915E-4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E0B7C-3C46-40EA-B8EA-5EA055402189}">
  <dimension ref="A1:AT48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0.99005047828636561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1.0199046954791777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1.0098508850187062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1.004441169949388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1755249252.2690001</v>
      </c>
      <c r="C18" s="1">
        <v>4.9403632245691803E-5</v>
      </c>
      <c r="D18" s="1">
        <v>5.8896402523136701E-2</v>
      </c>
      <c r="E18" s="1">
        <v>1.0060783781274401</v>
      </c>
      <c r="F18" s="1">
        <v>0.92485023175335201</v>
      </c>
      <c r="G18" s="1">
        <v>2.20229339434364</v>
      </c>
      <c r="H18" s="1">
        <v>2.6743213540214798E-2</v>
      </c>
      <c r="I18" s="1">
        <v>0.45683212814035001</v>
      </c>
      <c r="J18" s="1">
        <v>0.41994869263501799</v>
      </c>
      <c r="L18" s="5">
        <f>D18-1/$R$1*$N$7/$N$6*C18</f>
        <v>5.8884921820298697E-2</v>
      </c>
      <c r="M18" s="5">
        <f>L18/G18</f>
        <v>2.6738000473296816E-2</v>
      </c>
      <c r="O18" s="1">
        <f ca="1">C18-Summary!B$5</f>
        <v>3.568357259651916E-5</v>
      </c>
      <c r="P18" s="1">
        <f ca="1">D18-Summary!C$5</f>
        <v>5.8887952546028723E-2</v>
      </c>
      <c r="Q18" s="1">
        <f ca="1">E18-Summary!D$5</f>
        <v>1.0059503995136321</v>
      </c>
      <c r="R18" s="1">
        <f ca="1">F18-Summary!E$5</f>
        <v>0.92468684173907989</v>
      </c>
      <c r="S18" s="1">
        <f ca="1">G18-Summary!F$5</f>
        <v>2.2019462603362139</v>
      </c>
      <c r="T18" s="1">
        <f ca="1">P18/S18</f>
        <v>2.6743592069788821E-2</v>
      </c>
      <c r="U18" s="1">
        <f ca="1">Q18/S18</f>
        <v>0.45684602646026162</v>
      </c>
      <c r="V18" s="1">
        <f ca="1">R18/S18</f>
        <v>0.41994069446449162</v>
      </c>
      <c r="X18" s="5">
        <f ca="1">P18-1/$R$1*$N$7/$N$6*O18</f>
        <v>5.8879660190293788E-2</v>
      </c>
      <c r="Y18" s="5">
        <f ca="1">X18/S18</f>
        <v>2.6739826148756005E-2</v>
      </c>
    </row>
    <row r="19" spans="1:25" x14ac:dyDescent="0.25">
      <c r="A19">
        <v>2</v>
      </c>
      <c r="B19">
        <v>1755249258.2720001</v>
      </c>
      <c r="C19" s="1">
        <v>-1.6760301615453301E-4</v>
      </c>
      <c r="D19" s="1">
        <v>5.8880968973854197E-2</v>
      </c>
      <c r="E19" s="1">
        <v>1.00693850719925</v>
      </c>
      <c r="F19" s="1">
        <v>0.92560032333112496</v>
      </c>
      <c r="G19" s="1">
        <v>2.2028851119830999</v>
      </c>
      <c r="H19" s="1">
        <v>2.6729023975675E-2</v>
      </c>
      <c r="I19" s="1">
        <v>0.45709987403418301</v>
      </c>
      <c r="J19" s="1">
        <v>0.42017639426409698</v>
      </c>
      <c r="L19" s="5">
        <f t="shared" ref="L19:L37" si="0">D19-1/$R$1*$N$7/$N$6*C19</f>
        <v>5.8919917535645246E-2</v>
      </c>
      <c r="M19" s="5">
        <f t="shared" ref="M19:M37" si="1">L19/G19</f>
        <v>2.674670468066483E-2</v>
      </c>
      <c r="O19" s="1">
        <f ca="1">C19-Summary!B$5</f>
        <v>-1.8132307580370565E-4</v>
      </c>
      <c r="P19" s="1">
        <f ca="1">D19-Summary!C$5</f>
        <v>5.8872518996746219E-2</v>
      </c>
      <c r="Q19" s="1">
        <f ca="1">E19-Summary!D$5</f>
        <v>1.0068105285854421</v>
      </c>
      <c r="R19" s="1">
        <f ca="1">F19-Summary!E$5</f>
        <v>0.92543693331685284</v>
      </c>
      <c r="S19" s="1">
        <f ca="1">G19-Summary!F$5</f>
        <v>2.2025379779756737</v>
      </c>
      <c r="T19" s="1">
        <f t="shared" ref="T19:T37" ca="1" si="2">P19/S19</f>
        <v>2.6729400167190418E-2</v>
      </c>
      <c r="U19" s="1">
        <f t="shared" ref="U19:U37" ca="1" si="3">Q19/S19</f>
        <v>0.45711381081873081</v>
      </c>
      <c r="V19" s="1">
        <f t="shared" ref="V19:V37" ca="1" si="4">R19/S19</f>
        <v>0.4201684341295267</v>
      </c>
      <c r="X19" s="5">
        <f t="shared" ref="X19:X37" ca="1" si="5">P19-1/$R$1*$N$7/$N$6*O19</f>
        <v>5.8914655905640344E-2</v>
      </c>
      <c r="Y19" s="5">
        <f t="shared" ref="Y19:Y36" ca="1" si="6">X19/S19</f>
        <v>2.6748531237489988E-2</v>
      </c>
    </row>
    <row r="20" spans="1:25" x14ac:dyDescent="0.25">
      <c r="A20">
        <v>3</v>
      </c>
      <c r="B20">
        <v>1755249265.2709999</v>
      </c>
      <c r="C20" s="1">
        <v>4.9403632245691803E-5</v>
      </c>
      <c r="D20" s="1">
        <v>5.8826953404124797E-2</v>
      </c>
      <c r="E20" s="1">
        <v>1.0081205520868599</v>
      </c>
      <c r="F20" s="1">
        <v>0.92632872411734202</v>
      </c>
      <c r="G20" s="1">
        <v>2.2072081040651002</v>
      </c>
      <c r="H20" s="1">
        <v>2.66522007126473E-2</v>
      </c>
      <c r="I20" s="1">
        <v>0.45674014617387898</v>
      </c>
      <c r="J20" s="1">
        <v>0.41968345549804997</v>
      </c>
      <c r="L20" s="5">
        <f t="shared" si="0"/>
        <v>5.8815472701286793E-2</v>
      </c>
      <c r="M20" s="5">
        <f t="shared" si="1"/>
        <v>2.6646999253475044E-2</v>
      </c>
      <c r="O20" s="1">
        <f ca="1">C20-Summary!B$5</f>
        <v>3.568357259651916E-5</v>
      </c>
      <c r="P20" s="1">
        <f ca="1">D20-Summary!C$5</f>
        <v>5.8818503427016819E-2</v>
      </c>
      <c r="Q20" s="1">
        <f ca="1">E20-Summary!D$5</f>
        <v>1.0079925734730519</v>
      </c>
      <c r="R20" s="1">
        <f ca="1">F20-Summary!E$5</f>
        <v>0.92616533410306989</v>
      </c>
      <c r="S20" s="1">
        <f ca="1">G20-Summary!F$5</f>
        <v>2.206860970057674</v>
      </c>
      <c r="T20" s="1">
        <f t="shared" ca="1" si="2"/>
        <v>2.6652564083128289E-2</v>
      </c>
      <c r="U20" s="1">
        <f t="shared" ca="1" si="3"/>
        <v>0.45675399907349357</v>
      </c>
      <c r="V20" s="1">
        <f t="shared" ca="1" si="4"/>
        <v>0.41967543341838409</v>
      </c>
      <c r="X20" s="5">
        <f t="shared" ca="1" si="5"/>
        <v>5.8810211071281884E-2</v>
      </c>
      <c r="Y20" s="5">
        <f t="shared" ca="1" si="6"/>
        <v>2.6648806548853387E-2</v>
      </c>
    </row>
    <row r="21" spans="1:25" x14ac:dyDescent="0.25">
      <c r="A21">
        <v>4</v>
      </c>
      <c r="B21">
        <v>1755249271.273</v>
      </c>
      <c r="C21" s="1">
        <v>-2.0462199431812299E-6</v>
      </c>
      <c r="D21" s="1">
        <v>5.9213807047348202E-2</v>
      </c>
      <c r="E21" s="1">
        <v>1.01513515503453</v>
      </c>
      <c r="F21" s="1">
        <v>0.93368973989341297</v>
      </c>
      <c r="G21" s="1">
        <v>2.2230088920039401</v>
      </c>
      <c r="H21" s="1">
        <v>2.6636783712533699E-2</v>
      </c>
      <c r="I21" s="1">
        <v>0.456649165320899</v>
      </c>
      <c r="J21" s="1">
        <v>0.42001169822210299</v>
      </c>
      <c r="L21" s="5">
        <f t="shared" si="0"/>
        <v>5.9214282559816436E-2</v>
      </c>
      <c r="M21" s="5">
        <f t="shared" si="1"/>
        <v>2.6636997617421804E-2</v>
      </c>
      <c r="O21" s="1">
        <f ca="1">C21-Summary!B$5</f>
        <v>-1.5766279592353875E-5</v>
      </c>
      <c r="P21" s="1">
        <f ca="1">D21-Summary!C$5</f>
        <v>5.9205357070240223E-2</v>
      </c>
      <c r="Q21" s="1">
        <f ca="1">E21-Summary!D$5</f>
        <v>1.015007176420722</v>
      </c>
      <c r="R21" s="1">
        <f ca="1">F21-Summary!E$5</f>
        <v>0.93352634987914085</v>
      </c>
      <c r="S21" s="1">
        <f ca="1">G21-Summary!F$5</f>
        <v>2.222661757996514</v>
      </c>
      <c r="T21" s="1">
        <f t="shared" ca="1" si="2"/>
        <v>2.6637142092014652E-2</v>
      </c>
      <c r="U21" s="1">
        <f t="shared" ca="1" si="3"/>
        <v>0.45666290553162697</v>
      </c>
      <c r="V21" s="1">
        <f t="shared" ca="1" si="4"/>
        <v>0.42000378443574454</v>
      </c>
      <c r="X21" s="5">
        <f t="shared" ca="1" si="5"/>
        <v>5.9209020929811527E-2</v>
      </c>
      <c r="Y21" s="5">
        <f t="shared" ca="1" si="6"/>
        <v>2.663879050278076E-2</v>
      </c>
    </row>
    <row r="22" spans="1:25" x14ac:dyDescent="0.25">
      <c r="A22">
        <v>5</v>
      </c>
      <c r="B22">
        <v>1755249277.2709999</v>
      </c>
      <c r="C22" s="1">
        <v>-4.7881104399170798E-5</v>
      </c>
      <c r="D22" s="1">
        <v>5.94753305119501E-2</v>
      </c>
      <c r="E22" s="1">
        <v>1.0149730663911301</v>
      </c>
      <c r="F22" s="1">
        <v>0.93336662920881797</v>
      </c>
      <c r="G22" s="1">
        <v>2.2219472232272901</v>
      </c>
      <c r="H22" s="1">
        <v>2.6767211160652199E-2</v>
      </c>
      <c r="I22" s="1">
        <v>0.45679440797739601</v>
      </c>
      <c r="J22" s="1">
        <v>0.420066966241051</v>
      </c>
      <c r="L22" s="5">
        <f t="shared" si="0"/>
        <v>5.9486457400929206E-2</v>
      </c>
      <c r="M22" s="5">
        <f t="shared" si="1"/>
        <v>2.6772218880396038E-2</v>
      </c>
      <c r="O22" s="1">
        <f ca="1">C22-Summary!B$5</f>
        <v>-6.160116404834344E-5</v>
      </c>
      <c r="P22" s="1">
        <f ca="1">D22-Summary!C$5</f>
        <v>5.9466880534842122E-2</v>
      </c>
      <c r="Q22" s="1">
        <f ca="1">E22-Summary!D$5</f>
        <v>1.0148450877773221</v>
      </c>
      <c r="R22" s="1">
        <f ca="1">F22-Summary!E$5</f>
        <v>0.93320323919454584</v>
      </c>
      <c r="S22" s="1">
        <f ca="1">G22-Summary!F$5</f>
        <v>2.221600089219864</v>
      </c>
      <c r="T22" s="1">
        <f t="shared" ca="1" si="2"/>
        <v>2.6767590091214159E-2</v>
      </c>
      <c r="U22" s="1">
        <f t="shared" ca="1" si="3"/>
        <v>0.45680817744911711</v>
      </c>
      <c r="V22" s="1">
        <f t="shared" ca="1" si="4"/>
        <v>0.42005905730866666</v>
      </c>
      <c r="X22" s="5">
        <f t="shared" ca="1" si="5"/>
        <v>5.9481195770924304E-2</v>
      </c>
      <c r="Y22" s="5">
        <f t="shared" ca="1" si="6"/>
        <v>2.6774033751417292E-2</v>
      </c>
    </row>
    <row r="23" spans="1:25" x14ac:dyDescent="0.25">
      <c r="A23">
        <v>6</v>
      </c>
      <c r="B23">
        <v>1755249283.273</v>
      </c>
      <c r="C23" s="1">
        <v>-3.0414311203509598E-4</v>
      </c>
      <c r="D23" s="1">
        <v>5.83313022299142E-2</v>
      </c>
      <c r="E23" s="1">
        <v>0.99960022197560505</v>
      </c>
      <c r="F23" s="1">
        <v>0.91984375089666603</v>
      </c>
      <c r="G23" s="1">
        <v>2.1899911241713301</v>
      </c>
      <c r="H23" s="1">
        <v>2.6635405772243E-2</v>
      </c>
      <c r="I23" s="1">
        <v>0.456440307425374</v>
      </c>
      <c r="J23" s="1">
        <v>0.42002167987996902</v>
      </c>
      <c r="L23" s="5">
        <f t="shared" si="0"/>
        <v>5.8401980771769904E-2</v>
      </c>
      <c r="M23" s="5">
        <f t="shared" si="1"/>
        <v>2.6667679209827211E-2</v>
      </c>
      <c r="O23" s="1">
        <f ca="1">C23-Summary!B$5</f>
        <v>-3.1786317168426862E-4</v>
      </c>
      <c r="P23" s="1">
        <f ca="1">D23-Summary!C$5</f>
        <v>5.8322852252806222E-2</v>
      </c>
      <c r="Q23" s="1">
        <f ca="1">E23-Summary!D$5</f>
        <v>0.99947224336179707</v>
      </c>
      <c r="R23" s="1">
        <f ca="1">F23-Summary!E$5</f>
        <v>0.91968036088239391</v>
      </c>
      <c r="S23" s="1">
        <f ca="1">G23-Summary!F$5</f>
        <v>2.189643990163904</v>
      </c>
      <c r="T23" s="1">
        <f t="shared" ca="1" si="2"/>
        <v>2.6635769337297846E-2</v>
      </c>
      <c r="U23" s="1">
        <f t="shared" ca="1" si="3"/>
        <v>0.45645422171436301</v>
      </c>
      <c r="V23" s="1">
        <f t="shared" ca="1" si="4"/>
        <v>0.42001364834360677</v>
      </c>
      <c r="X23" s="5">
        <f t="shared" ca="1" si="5"/>
        <v>5.8396719141765002E-2</v>
      </c>
      <c r="Y23" s="5">
        <f t="shared" ca="1" si="6"/>
        <v>2.6669503994297156E-2</v>
      </c>
    </row>
    <row r="24" spans="1:25" x14ac:dyDescent="0.25">
      <c r="A24">
        <v>7</v>
      </c>
      <c r="B24">
        <v>1755249289.273</v>
      </c>
      <c r="C24" s="1">
        <v>4.0984382190182699E-5</v>
      </c>
      <c r="D24" s="1">
        <v>5.92813527640529E-2</v>
      </c>
      <c r="E24" s="1">
        <v>1.0139965994647899</v>
      </c>
      <c r="F24" s="1">
        <v>0.932577874750251</v>
      </c>
      <c r="G24" s="1">
        <v>2.220578700186</v>
      </c>
      <c r="H24" s="1">
        <v>2.66963529637959E-2</v>
      </c>
      <c r="I24" s="1">
        <v>0.45663619099825298</v>
      </c>
      <c r="J24" s="1">
        <v>0.41997064759386099</v>
      </c>
      <c r="L24" s="5">
        <f t="shared" si="0"/>
        <v>5.927182857541461E-2</v>
      </c>
      <c r="M24" s="5">
        <f t="shared" si="1"/>
        <v>2.669206390678695E-2</v>
      </c>
      <c r="O24" s="1">
        <f ca="1">C24-Summary!B$5</f>
        <v>2.7264322541010056E-5</v>
      </c>
      <c r="P24" s="1">
        <f ca="1">D24-Summary!C$5</f>
        <v>5.9272902786944921E-2</v>
      </c>
      <c r="Q24" s="1">
        <f ca="1">E24-Summary!D$5</f>
        <v>1.0138686208509819</v>
      </c>
      <c r="R24" s="1">
        <f ca="1">F24-Summary!E$5</f>
        <v>0.93241448473597888</v>
      </c>
      <c r="S24" s="1">
        <f ca="1">G24-Summary!F$5</f>
        <v>2.2202315661785739</v>
      </c>
      <c r="T24" s="1">
        <f t="shared" ca="1" si="2"/>
        <v>2.6696721049221217E-2</v>
      </c>
      <c r="U24" s="1">
        <f t="shared" ca="1" si="3"/>
        <v>0.45664994422002386</v>
      </c>
      <c r="V24" s="1">
        <f t="shared" ca="1" si="4"/>
        <v>0.41996271872705393</v>
      </c>
      <c r="X24" s="5">
        <f t="shared" ca="1" si="5"/>
        <v>5.9266566945409702E-2</v>
      </c>
      <c r="Y24" s="5">
        <f t="shared" ca="1" si="6"/>
        <v>2.6693867364212979E-2</v>
      </c>
    </row>
    <row r="25" spans="1:25" x14ac:dyDescent="0.25">
      <c r="A25">
        <v>8</v>
      </c>
      <c r="B25">
        <v>1755249295.2709999</v>
      </c>
      <c r="C25" s="1">
        <v>-2.1343022079695699E-4</v>
      </c>
      <c r="D25" s="1">
        <v>5.9227315830231199E-2</v>
      </c>
      <c r="E25" s="1">
        <v>1.0151781903399399</v>
      </c>
      <c r="F25" s="1">
        <v>0.93360930220473903</v>
      </c>
      <c r="G25" s="1">
        <v>2.22318186592195</v>
      </c>
      <c r="H25" s="1">
        <v>2.6640787574825599E-2</v>
      </c>
      <c r="I25" s="1">
        <v>0.456632993414128</v>
      </c>
      <c r="J25" s="1">
        <v>0.419942838017695</v>
      </c>
      <c r="L25" s="5">
        <f t="shared" si="0"/>
        <v>5.9276913983853464E-2</v>
      </c>
      <c r="M25" s="5">
        <f t="shared" si="1"/>
        <v>2.6663097109813561E-2</v>
      </c>
      <c r="O25" s="1">
        <f ca="1">C25-Summary!B$5</f>
        <v>-2.2715028044612964E-4</v>
      </c>
      <c r="P25" s="1">
        <f ca="1">D25-Summary!C$5</f>
        <v>5.921886585312322E-2</v>
      </c>
      <c r="Q25" s="1">
        <f ca="1">E25-Summary!D$5</f>
        <v>1.015050211726132</v>
      </c>
      <c r="R25" s="1">
        <f ca="1">F25-Summary!E$5</f>
        <v>0.93344591219046691</v>
      </c>
      <c r="S25" s="1">
        <f ca="1">G25-Summary!F$5</f>
        <v>2.2228347319145239</v>
      </c>
      <c r="T25" s="1">
        <f t="shared" ca="1" si="2"/>
        <v>2.6641146551690826E-2</v>
      </c>
      <c r="U25" s="1">
        <f t="shared" ca="1" si="3"/>
        <v>0.4566467300301138</v>
      </c>
      <c r="V25" s="1">
        <f t="shared" ca="1" si="4"/>
        <v>0.41993491409345196</v>
      </c>
      <c r="X25" s="5">
        <f t="shared" ca="1" si="5"/>
        <v>5.9271652353848556E-2</v>
      </c>
      <c r="Y25" s="5">
        <f t="shared" ca="1" si="6"/>
        <v>2.6664893931542082E-2</v>
      </c>
    </row>
    <row r="26" spans="1:25" x14ac:dyDescent="0.25">
      <c r="A26">
        <v>9</v>
      </c>
      <c r="B26">
        <v>1755249301.273</v>
      </c>
      <c r="C26" s="1">
        <v>-1.51421181884781E-5</v>
      </c>
      <c r="D26" s="1">
        <v>5.8759437994601697E-2</v>
      </c>
      <c r="E26" s="1">
        <v>1.0089746686694301</v>
      </c>
      <c r="F26" s="1">
        <v>0.92827567718661697</v>
      </c>
      <c r="G26" s="1">
        <v>2.20929873593728</v>
      </c>
      <c r="H26" s="1">
        <v>2.6596420411055598E-2</v>
      </c>
      <c r="I26" s="1">
        <v>0.45669453942876698</v>
      </c>
      <c r="J26" s="1">
        <v>0.42016756814591699</v>
      </c>
      <c r="L26" s="5">
        <f t="shared" si="0"/>
        <v>5.8762956807922859E-2</v>
      </c>
      <c r="M26" s="5">
        <f t="shared" si="1"/>
        <v>2.6598013139673062E-2</v>
      </c>
      <c r="O26" s="1">
        <f ca="1">C26-Summary!B$5</f>
        <v>-2.8862177837650743E-5</v>
      </c>
      <c r="P26" s="1">
        <f ca="1">D26-Summary!C$5</f>
        <v>5.8750988017493719E-2</v>
      </c>
      <c r="Q26" s="1">
        <f ca="1">E26-Summary!D$5</f>
        <v>1.0088466900556221</v>
      </c>
      <c r="R26" s="1">
        <f ca="1">F26-Summary!E$5</f>
        <v>0.92811228717234484</v>
      </c>
      <c r="S26" s="1">
        <f ca="1">G26-Summary!F$5</f>
        <v>2.2089516019298538</v>
      </c>
      <c r="T26" s="1">
        <f t="shared" ca="1" si="2"/>
        <v>2.6596774671824332E-2</v>
      </c>
      <c r="U26" s="1">
        <f t="shared" ca="1" si="3"/>
        <v>0.45670837205045223</v>
      </c>
      <c r="V26" s="1">
        <f t="shared" ca="1" si="4"/>
        <v>0.42015962973634108</v>
      </c>
      <c r="X26" s="5">
        <f t="shared" ca="1" si="5"/>
        <v>5.875769517791795E-2</v>
      </c>
      <c r="Y26" s="5">
        <f t="shared" ca="1" si="6"/>
        <v>2.6599811026454451E-2</v>
      </c>
    </row>
    <row r="27" spans="1:25" x14ac:dyDescent="0.25">
      <c r="A27">
        <v>10</v>
      </c>
      <c r="B27">
        <v>1755249307.2690001</v>
      </c>
      <c r="C27" s="1">
        <v>-1.83502491240797E-4</v>
      </c>
      <c r="D27" s="1">
        <v>5.9072940479205999E-2</v>
      </c>
      <c r="E27" s="1">
        <v>1.00998013171731</v>
      </c>
      <c r="F27" s="1">
        <v>0.92907869177322</v>
      </c>
      <c r="G27" s="1">
        <v>2.21233213658437</v>
      </c>
      <c r="H27" s="1">
        <v>2.67016599823971E-2</v>
      </c>
      <c r="I27" s="1">
        <v>0.456522831728434</v>
      </c>
      <c r="J27" s="1">
        <v>0.41995443469334898</v>
      </c>
      <c r="L27" s="5">
        <f t="shared" si="0"/>
        <v>5.9115583853310401E-2</v>
      </c>
      <c r="M27" s="5">
        <f t="shared" si="1"/>
        <v>2.672093528622661E-2</v>
      </c>
      <c r="O27" s="1">
        <f ca="1">C27-Summary!B$5</f>
        <v>-1.9722255088996964E-4</v>
      </c>
      <c r="P27" s="1">
        <f ca="1">D27-Summary!C$5</f>
        <v>5.906449050209802E-2</v>
      </c>
      <c r="Q27" s="1">
        <f ca="1">E27-Summary!D$5</f>
        <v>1.0098521531035021</v>
      </c>
      <c r="R27" s="1">
        <f ca="1">F27-Summary!E$5</f>
        <v>0.92891530175894788</v>
      </c>
      <c r="S27" s="1">
        <f ca="1">G27-Summary!F$5</f>
        <v>2.2119850025769439</v>
      </c>
      <c r="T27" s="1">
        <f t="shared" ca="1" si="2"/>
        <v>2.6702030272939638E-2</v>
      </c>
      <c r="U27" s="1">
        <f t="shared" ca="1" si="3"/>
        <v>0.45653661843413623</v>
      </c>
      <c r="V27" s="1">
        <f t="shared" ca="1" si="4"/>
        <v>0.41994647372236676</v>
      </c>
      <c r="X27" s="5">
        <f t="shared" ca="1" si="5"/>
        <v>5.9110322223305492E-2</v>
      </c>
      <c r="Y27" s="5">
        <f t="shared" ca="1" si="6"/>
        <v>2.6722749998052638E-2</v>
      </c>
    </row>
    <row r="28" spans="1:25" x14ac:dyDescent="0.25">
      <c r="A28">
        <v>11</v>
      </c>
      <c r="B28">
        <v>1755249313.27</v>
      </c>
      <c r="C28" s="1">
        <v>-3.0881880852259901E-4</v>
      </c>
      <c r="D28" s="1">
        <v>5.9275562954637401E-2</v>
      </c>
      <c r="E28" s="1">
        <v>1.01381600078041</v>
      </c>
      <c r="F28" s="1">
        <v>0.93227025161799804</v>
      </c>
      <c r="G28" s="1">
        <v>2.21977929879922</v>
      </c>
      <c r="H28" s="1">
        <v>2.67033587468367E-2</v>
      </c>
      <c r="I28" s="1">
        <v>0.456719278952117</v>
      </c>
      <c r="J28" s="1">
        <v>0.41998330740461598</v>
      </c>
      <c r="L28" s="5">
        <f t="shared" si="0"/>
        <v>5.9347328061984221E-2</v>
      </c>
      <c r="M28" s="5">
        <f t="shared" si="1"/>
        <v>2.6735688585837296E-2</v>
      </c>
      <c r="O28" s="1">
        <f ca="1">C28-Summary!B$5</f>
        <v>-3.2253886817177165E-4</v>
      </c>
      <c r="P28" s="1">
        <f ca="1">D28-Summary!C$5</f>
        <v>5.9267112977529422E-2</v>
      </c>
      <c r="Q28" s="1">
        <f ca="1">E28-Summary!D$5</f>
        <v>1.013688022166602</v>
      </c>
      <c r="R28" s="1">
        <f ca="1">F28-Summary!E$5</f>
        <v>0.93210686160372591</v>
      </c>
      <c r="S28" s="1">
        <f ca="1">G28-Summary!F$5</f>
        <v>2.2194321647917938</v>
      </c>
      <c r="T28" s="1">
        <f t="shared" ca="1" si="2"/>
        <v>2.6703728060591257E-2</v>
      </c>
      <c r="U28" s="1">
        <f t="shared" ca="1" si="3"/>
        <v>0.45673305012306903</v>
      </c>
      <c r="V28" s="1">
        <f t="shared" ca="1" si="4"/>
        <v>0.41997537766204601</v>
      </c>
      <c r="X28" s="5">
        <f t="shared" ca="1" si="5"/>
        <v>5.9342066431979312E-2</v>
      </c>
      <c r="Y28" s="5">
        <f t="shared" ca="1" si="6"/>
        <v>2.6737499516028787E-2</v>
      </c>
    </row>
    <row r="29" spans="1:25" x14ac:dyDescent="0.25">
      <c r="A29">
        <v>12</v>
      </c>
      <c r="B29">
        <v>1755249319.27</v>
      </c>
      <c r="C29" s="1">
        <v>-1.20838371059907E-4</v>
      </c>
      <c r="D29" s="1">
        <v>5.8713144316080899E-2</v>
      </c>
      <c r="E29" s="1">
        <v>1.00731998829011</v>
      </c>
      <c r="F29" s="1">
        <v>0.92628732791888702</v>
      </c>
      <c r="G29" s="1">
        <v>2.2048093462688998</v>
      </c>
      <c r="H29" s="1">
        <v>2.66295788411086E-2</v>
      </c>
      <c r="I29" s="1">
        <v>0.45687396508671002</v>
      </c>
      <c r="J29" s="1">
        <v>0.420121281455197</v>
      </c>
      <c r="L29" s="5">
        <f t="shared" si="0"/>
        <v>5.8741225438186821E-2</v>
      </c>
      <c r="M29" s="5">
        <f t="shared" si="1"/>
        <v>2.6642315145113098E-2</v>
      </c>
      <c r="O29" s="1">
        <f ca="1">C29-Summary!B$5</f>
        <v>-1.3455843070907966E-4</v>
      </c>
      <c r="P29" s="1">
        <f ca="1">D29-Summary!C$5</f>
        <v>5.8704694338972921E-2</v>
      </c>
      <c r="Q29" s="1">
        <f ca="1">E29-Summary!D$5</f>
        <v>1.0071920096763021</v>
      </c>
      <c r="R29" s="1">
        <f ca="1">F29-Summary!E$5</f>
        <v>0.92612393790461489</v>
      </c>
      <c r="S29" s="1">
        <f ca="1">G29-Summary!F$5</f>
        <v>2.2044622122614737</v>
      </c>
      <c r="T29" s="1">
        <f t="shared" ca="1" si="2"/>
        <v>2.6629939044747798E-2</v>
      </c>
      <c r="U29" s="1">
        <f t="shared" ca="1" si="3"/>
        <v>0.45688785413248806</v>
      </c>
      <c r="V29" s="1">
        <f t="shared" ca="1" si="4"/>
        <v>0.42011331959033205</v>
      </c>
      <c r="X29" s="5">
        <f t="shared" ca="1" si="5"/>
        <v>5.8735963808181919E-2</v>
      </c>
      <c r="Y29" s="5">
        <f t="shared" ca="1" si="6"/>
        <v>2.6644123669476254E-2</v>
      </c>
    </row>
    <row r="30" spans="1:25" x14ac:dyDescent="0.25">
      <c r="A30">
        <v>13</v>
      </c>
      <c r="B30">
        <v>1755249325.2709999</v>
      </c>
      <c r="C30" s="1">
        <v>-1.14004506878018E-5</v>
      </c>
      <c r="D30" s="1">
        <v>5.9018914666590101E-2</v>
      </c>
      <c r="E30" s="1">
        <v>1.00826837292183</v>
      </c>
      <c r="F30" s="1">
        <v>0.92643773975099897</v>
      </c>
      <c r="G30" s="1">
        <v>2.20648498484347</v>
      </c>
      <c r="H30" s="1">
        <v>2.67479339637458E-2</v>
      </c>
      <c r="I30" s="1">
        <v>0.45695682492639</v>
      </c>
      <c r="J30" s="1">
        <v>0.41987040297793699</v>
      </c>
      <c r="L30" s="5">
        <f t="shared" si="0"/>
        <v>5.9021563969497932E-2</v>
      </c>
      <c r="M30" s="5">
        <f t="shared" si="1"/>
        <v>2.6749134653044092E-2</v>
      </c>
      <c r="O30" s="1">
        <f ca="1">C30-Summary!B$5</f>
        <v>-2.5120510336974445E-5</v>
      </c>
      <c r="P30" s="1">
        <f ca="1">D30-Summary!C$5</f>
        <v>5.9010464689482123E-2</v>
      </c>
      <c r="Q30" s="1">
        <f ca="1">E30-Summary!D$5</f>
        <v>1.008140394308022</v>
      </c>
      <c r="R30" s="1">
        <f ca="1">F30-Summary!E$5</f>
        <v>0.92627434973672684</v>
      </c>
      <c r="S30" s="1">
        <f ca="1">G30-Summary!F$5</f>
        <v>2.2061378508360439</v>
      </c>
      <c r="T30" s="1">
        <f t="shared" ca="1" si="2"/>
        <v>2.6748312516880739E-2</v>
      </c>
      <c r="U30" s="1">
        <f t="shared" ca="1" si="3"/>
        <v>0.45697071646088411</v>
      </c>
      <c r="V30" s="1">
        <f t="shared" ca="1" si="4"/>
        <v>0.41986240768486133</v>
      </c>
      <c r="X30" s="5">
        <f t="shared" ca="1" si="5"/>
        <v>5.9016302339493031E-2</v>
      </c>
      <c r="Y30" s="5">
        <f t="shared" ca="1" si="6"/>
        <v>2.6750958611733194E-2</v>
      </c>
    </row>
    <row r="31" spans="1:25" x14ac:dyDescent="0.25">
      <c r="A31">
        <v>14</v>
      </c>
      <c r="B31">
        <v>1755249331.2720001</v>
      </c>
      <c r="C31" s="1">
        <v>-3.2378088856734499E-4</v>
      </c>
      <c r="D31" s="1">
        <v>5.8588740544322497E-2</v>
      </c>
      <c r="E31" s="1">
        <v>1.00070082690692</v>
      </c>
      <c r="F31" s="1">
        <v>0.92016829727100902</v>
      </c>
      <c r="G31" s="1">
        <v>2.19195842626781</v>
      </c>
      <c r="H31" s="1">
        <v>2.6728946973725201E-2</v>
      </c>
      <c r="I31" s="1">
        <v>0.45653275852078401</v>
      </c>
      <c r="J31" s="1">
        <v>0.41979276898866802</v>
      </c>
      <c r="L31" s="5">
        <f t="shared" si="0"/>
        <v>5.8663982626681557E-2</v>
      </c>
      <c r="M31" s="5">
        <f t="shared" si="1"/>
        <v>2.6763273392263729E-2</v>
      </c>
      <c r="O31" s="1">
        <f ca="1">C31-Summary!B$5</f>
        <v>-3.3750094821651764E-4</v>
      </c>
      <c r="P31" s="1">
        <f ca="1">D31-Summary!C$5</f>
        <v>5.8580290567214519E-2</v>
      </c>
      <c r="Q31" s="1">
        <f ca="1">E31-Summary!D$5</f>
        <v>1.000572848293112</v>
      </c>
      <c r="R31" s="1">
        <f ca="1">F31-Summary!E$5</f>
        <v>0.92000490725673689</v>
      </c>
      <c r="S31" s="1">
        <f ca="1">G31-Summary!F$5</f>
        <v>2.1916112922603839</v>
      </c>
      <c r="T31" s="1">
        <f t="shared" ca="1" si="2"/>
        <v>2.6729325028616722E-2</v>
      </c>
      <c r="U31" s="1">
        <f t="shared" ca="1" si="3"/>
        <v>0.45654667496312323</v>
      </c>
      <c r="V31" s="1">
        <f t="shared" ca="1" si="4"/>
        <v>0.41978470840413601</v>
      </c>
      <c r="X31" s="5">
        <f t="shared" ca="1" si="5"/>
        <v>5.8658720996676648E-2</v>
      </c>
      <c r="Y31" s="5">
        <f t="shared" ca="1" si="6"/>
        <v>2.6765111680081381E-2</v>
      </c>
    </row>
    <row r="32" spans="1:25" x14ac:dyDescent="0.25">
      <c r="A32">
        <v>15</v>
      </c>
      <c r="B32">
        <v>1755249338.2739999</v>
      </c>
      <c r="C32" s="1">
        <v>-1.15226464893024E-4</v>
      </c>
      <c r="D32" s="1">
        <v>5.8248395963806897E-2</v>
      </c>
      <c r="E32" s="1">
        <v>0.99531421867377901</v>
      </c>
      <c r="F32" s="1">
        <v>0.91515905783245299</v>
      </c>
      <c r="G32" s="1">
        <v>2.1788539867771499</v>
      </c>
      <c r="H32" s="1">
        <v>2.67335013347841E-2</v>
      </c>
      <c r="I32" s="1">
        <v>0.45680629574723902</v>
      </c>
      <c r="J32" s="1">
        <v>0.42001853423234897</v>
      </c>
      <c r="L32" s="5">
        <f t="shared" si="0"/>
        <v>5.8275172958581929E-2</v>
      </c>
      <c r="M32" s="5">
        <f t="shared" si="1"/>
        <v>2.6745790820420969E-2</v>
      </c>
      <c r="O32" s="1">
        <f ca="1">C32-Summary!B$5</f>
        <v>-1.2894652454219666E-4</v>
      </c>
      <c r="P32" s="1">
        <f ca="1">D32-Summary!C$5</f>
        <v>5.8239945986698918E-2</v>
      </c>
      <c r="Q32" s="1">
        <f ca="1">E32-Summary!D$5</f>
        <v>0.99518624005997103</v>
      </c>
      <c r="R32" s="1">
        <f ca="1">F32-Summary!E$5</f>
        <v>0.91499566781818087</v>
      </c>
      <c r="S32" s="1">
        <f ca="1">G32-Summary!F$5</f>
        <v>2.1785068527697238</v>
      </c>
      <c r="T32" s="1">
        <f t="shared" ca="1" si="2"/>
        <v>2.6733882389515299E-2</v>
      </c>
      <c r="U32" s="1">
        <f t="shared" ca="1" si="3"/>
        <v>0.4568203394883541</v>
      </c>
      <c r="V32" s="1">
        <f t="shared" ca="1" si="4"/>
        <v>0.42001046113528073</v>
      </c>
      <c r="X32" s="5">
        <f t="shared" ca="1" si="5"/>
        <v>5.8269911328577027E-2</v>
      </c>
      <c r="Y32" s="5">
        <f t="shared" ca="1" si="6"/>
        <v>2.6747637380388985E-2</v>
      </c>
    </row>
    <row r="33" spans="1:46" x14ac:dyDescent="0.25">
      <c r="A33">
        <v>16</v>
      </c>
      <c r="B33">
        <v>1755249344.2720001</v>
      </c>
      <c r="C33" s="1">
        <v>-2.40551442620231E-4</v>
      </c>
      <c r="D33" s="1">
        <v>5.8442175873537901E-2</v>
      </c>
      <c r="E33" s="1">
        <v>1.0008507771092301</v>
      </c>
      <c r="F33" s="1">
        <v>0.920755427458811</v>
      </c>
      <c r="G33" s="1">
        <v>2.19138560303338</v>
      </c>
      <c r="H33" s="1">
        <v>2.6669051668788999E-2</v>
      </c>
      <c r="I33" s="1">
        <v>0.45672052226857202</v>
      </c>
      <c r="J33" s="1">
        <v>0.42017042832821</v>
      </c>
      <c r="L33" s="5">
        <f t="shared" si="0"/>
        <v>5.8498076614119932E-2</v>
      </c>
      <c r="M33" s="5">
        <f t="shared" si="1"/>
        <v>2.6694560981483671E-2</v>
      </c>
      <c r="O33" s="1">
        <f ca="1">C33-Summary!B$5</f>
        <v>-2.5427150226940367E-4</v>
      </c>
      <c r="P33" s="1">
        <f ca="1">D33-Summary!C$5</f>
        <v>5.8433725896429922E-2</v>
      </c>
      <c r="Q33" s="1">
        <f ca="1">E33-Summary!D$5</f>
        <v>1.0007227984954221</v>
      </c>
      <c r="R33" s="1">
        <f ca="1">F33-Summary!E$5</f>
        <v>0.92059203744453888</v>
      </c>
      <c r="S33" s="1">
        <f ca="1">G33-Summary!F$5</f>
        <v>2.1910384690259539</v>
      </c>
      <c r="T33" s="1">
        <f t="shared" ca="1" si="2"/>
        <v>2.6669420333093087E-2</v>
      </c>
      <c r="U33" s="1">
        <f t="shared" ca="1" si="3"/>
        <v>0.45673447209728935</v>
      </c>
      <c r="V33" s="1">
        <f t="shared" ca="1" si="4"/>
        <v>0.42016242547023669</v>
      </c>
      <c r="X33" s="5">
        <f t="shared" ca="1" si="5"/>
        <v>5.8492814984115023E-2</v>
      </c>
      <c r="Y33" s="5">
        <f t="shared" ca="1" si="6"/>
        <v>2.6696388863550413E-2</v>
      </c>
    </row>
    <row r="34" spans="1:46" x14ac:dyDescent="0.25">
      <c r="A34">
        <v>17</v>
      </c>
      <c r="B34">
        <v>1755249350.273</v>
      </c>
      <c r="C34" s="1">
        <v>4.7532681589142201E-5</v>
      </c>
      <c r="D34" s="1">
        <v>5.8840457026370301E-2</v>
      </c>
      <c r="E34" s="1">
        <v>1.00443689578315</v>
      </c>
      <c r="F34" s="1">
        <v>0.923756124181766</v>
      </c>
      <c r="G34" s="1">
        <v>2.1991736431964899</v>
      </c>
      <c r="H34" s="1">
        <v>2.67557121778004E-2</v>
      </c>
      <c r="I34" s="1">
        <v>0.45673378220521399</v>
      </c>
      <c r="J34" s="1">
        <v>0.42004692400691301</v>
      </c>
      <c r="L34" s="5">
        <f t="shared" si="0"/>
        <v>5.8829411105906303E-2</v>
      </c>
      <c r="M34" s="5">
        <f t="shared" si="1"/>
        <v>2.6750689418229837E-2</v>
      </c>
      <c r="O34" s="1">
        <f ca="1">C34-Summary!B$5</f>
        <v>3.3812621939969558E-5</v>
      </c>
      <c r="P34" s="1">
        <f ca="1">D34-Summary!C$5</f>
        <v>5.8832007049262322E-2</v>
      </c>
      <c r="Q34" s="1">
        <f ca="1">E34-Summary!D$5</f>
        <v>1.004308917169342</v>
      </c>
      <c r="R34" s="1">
        <f ca="1">F34-Summary!E$5</f>
        <v>0.92359273416749388</v>
      </c>
      <c r="S34" s="1">
        <f ca="1">G34-Summary!F$5</f>
        <v>2.1988265091890637</v>
      </c>
      <c r="T34" s="1">
        <f t="shared" ca="1" si="2"/>
        <v>2.6756093217631713E-2</v>
      </c>
      <c r="U34" s="1">
        <f t="shared" ca="1" si="3"/>
        <v>0.45674768471830696</v>
      </c>
      <c r="V34" s="1">
        <f t="shared" ca="1" si="4"/>
        <v>0.42003892999640008</v>
      </c>
      <c r="X34" s="5">
        <f t="shared" ca="1" si="5"/>
        <v>5.8824149475901401E-2</v>
      </c>
      <c r="Y34" s="5">
        <f t="shared" ca="1" si="6"/>
        <v>2.6752519687238074E-2</v>
      </c>
    </row>
    <row r="35" spans="1:46" x14ac:dyDescent="0.25">
      <c r="A35">
        <v>18</v>
      </c>
      <c r="B35">
        <v>1755249356.27</v>
      </c>
      <c r="C35" s="1">
        <v>-9.5584542275214206E-5</v>
      </c>
      <c r="D35" s="1">
        <v>5.8569454506704102E-2</v>
      </c>
      <c r="E35" s="1">
        <v>1.0039774295828101</v>
      </c>
      <c r="F35" s="1">
        <v>0.92287344727169895</v>
      </c>
      <c r="G35" s="1">
        <v>2.1974499833354599</v>
      </c>
      <c r="H35" s="1">
        <v>2.6653373205702199E-2</v>
      </c>
      <c r="I35" s="1">
        <v>0.45688294941707902</v>
      </c>
      <c r="J35" s="1">
        <v>0.41997472264232799</v>
      </c>
      <c r="L35" s="5">
        <f t="shared" si="0"/>
        <v>5.8591666997484353E-2</v>
      </c>
      <c r="M35" s="5">
        <f t="shared" si="1"/>
        <v>2.6663481508939456E-2</v>
      </c>
      <c r="O35" s="1">
        <f ca="1">C35-Summary!B$5</f>
        <v>-1.0930460192438685E-4</v>
      </c>
      <c r="P35" s="1">
        <f ca="1">D35-Summary!C$5</f>
        <v>5.8561004529596124E-2</v>
      </c>
      <c r="Q35" s="1">
        <f ca="1">E35-Summary!D$5</f>
        <v>1.0038494509690021</v>
      </c>
      <c r="R35" s="1">
        <f ca="1">F35-Summary!E$5</f>
        <v>0.92271005725742683</v>
      </c>
      <c r="S35" s="1">
        <f ca="1">G35-Summary!F$5</f>
        <v>2.1971028493280338</v>
      </c>
      <c r="T35" s="1">
        <f t="shared" ca="1" si="2"/>
        <v>2.6653738375291142E-2</v>
      </c>
      <c r="U35" s="1">
        <f t="shared" ca="1" si="3"/>
        <v>0.45689688640475862</v>
      </c>
      <c r="V35" s="1">
        <f t="shared" ca="1" si="4"/>
        <v>0.41996671095284877</v>
      </c>
      <c r="X35" s="5">
        <f t="shared" ca="1" si="5"/>
        <v>5.8586405367479451E-2</v>
      </c>
      <c r="Y35" s="5">
        <f t="shared" ca="1" si="6"/>
        <v>2.6665299435298457E-2</v>
      </c>
    </row>
    <row r="36" spans="1:46" x14ac:dyDescent="0.25">
      <c r="A36">
        <v>19</v>
      </c>
      <c r="B36">
        <v>1755249362.27</v>
      </c>
      <c r="C36" s="1">
        <v>-4.8524984655181203E-6</v>
      </c>
      <c r="D36" s="1">
        <v>5.8755580107199099E-2</v>
      </c>
      <c r="E36" s="1">
        <v>1.0056399013900901</v>
      </c>
      <c r="F36" s="1">
        <v>0.92484747477859497</v>
      </c>
      <c r="G36" s="1">
        <v>2.2017777764107098</v>
      </c>
      <c r="H36" s="1">
        <v>2.66855178286797E-2</v>
      </c>
      <c r="I36" s="1">
        <v>0.45673996357137397</v>
      </c>
      <c r="J36" s="1">
        <v>0.42004578513198398</v>
      </c>
      <c r="L36" s="5">
        <f t="shared" si="0"/>
        <v>5.8756707758960157E-2</v>
      </c>
      <c r="M36" s="5">
        <f t="shared" si="1"/>
        <v>2.6686029983799757E-2</v>
      </c>
      <c r="O36" s="1">
        <f ca="1">C36-Summary!B$5</f>
        <v>-1.8572558114690766E-5</v>
      </c>
      <c r="P36" s="1">
        <f ca="1">D36-Summary!C$5</f>
        <v>5.874713013009112E-2</v>
      </c>
      <c r="Q36" s="1">
        <f ca="1">E36-Summary!D$5</f>
        <v>1.0055119227762821</v>
      </c>
      <c r="R36" s="1">
        <f ca="1">F36-Summary!E$5</f>
        <v>0.92468408476432284</v>
      </c>
      <c r="S36" s="1">
        <f ca="1">G36-Summary!F$5</f>
        <v>2.2014306424032837</v>
      </c>
      <c r="T36" s="1">
        <f t="shared" ca="1" si="2"/>
        <v>2.6685887349127368E-2</v>
      </c>
      <c r="U36" s="1">
        <f t="shared" ca="1" si="3"/>
        <v>0.45675385061351426</v>
      </c>
      <c r="V36" s="1">
        <f t="shared" ca="1" si="4"/>
        <v>0.42003780039822325</v>
      </c>
      <c r="X36" s="5">
        <f t="shared" ca="1" si="5"/>
        <v>5.8751446128955248E-2</v>
      </c>
      <c r="Y36" s="5">
        <f t="shared" ca="1" si="6"/>
        <v>2.6687847891867619E-2</v>
      </c>
    </row>
    <row r="37" spans="1:46" x14ac:dyDescent="0.25">
      <c r="A37">
        <v>20</v>
      </c>
      <c r="B37">
        <v>1755249368.2690001</v>
      </c>
      <c r="C37" s="1">
        <v>4.0048914390171301E-5</v>
      </c>
      <c r="D37" s="1">
        <v>5.8778727652148803E-2</v>
      </c>
      <c r="E37" s="1">
        <v>1.00519439080124</v>
      </c>
      <c r="F37" s="1">
        <v>0.92441745082395999</v>
      </c>
      <c r="G37" s="1">
        <v>2.2011244425401801</v>
      </c>
      <c r="H37" s="1">
        <v>2.6703954813347901E-2</v>
      </c>
      <c r="I37" s="1">
        <v>0.45667313095720102</v>
      </c>
      <c r="J37" s="1">
        <v>0.41997509679968198</v>
      </c>
      <c r="L37" s="5">
        <f t="shared" si="0"/>
        <v>5.8769420852948055E-2</v>
      </c>
      <c r="M37" s="5">
        <f t="shared" si="1"/>
        <v>2.6699726611152406E-2</v>
      </c>
      <c r="O37" s="1">
        <f ca="1">C37-Summary!B$5</f>
        <v>2.6328854740998658E-5</v>
      </c>
      <c r="P37" s="1">
        <f ca="1">D37-Summary!C$5</f>
        <v>5.8770277675040825E-2</v>
      </c>
      <c r="Q37" s="1">
        <f ca="1">E37-Summary!D$5</f>
        <v>1.005066412187432</v>
      </c>
      <c r="R37" s="1">
        <f ca="1">F37-Summary!E$5</f>
        <v>0.92425406080968786</v>
      </c>
      <c r="S37" s="1">
        <f ca="1">G37-Summary!F$5</f>
        <v>2.200777308532754</v>
      </c>
      <c r="T37" s="1">
        <f t="shared" ca="1" si="2"/>
        <v>2.6704327351604076E-2</v>
      </c>
      <c r="U37" s="1">
        <f t="shared" ca="1" si="3"/>
        <v>0.45668701158024216</v>
      </c>
      <c r="V37" s="1">
        <f t="shared" ca="1" si="4"/>
        <v>0.41996709854568742</v>
      </c>
      <c r="X37" s="5">
        <f t="shared" ca="1" si="5"/>
        <v>5.8764159222943146E-2</v>
      </c>
      <c r="Y37" s="5">
        <f ca="1">X37/S37</f>
        <v>2.6701547219296295E-2</v>
      </c>
    </row>
    <row r="38" spans="1:46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46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46" x14ac:dyDescent="0.25">
      <c r="A40" t="s">
        <v>38</v>
      </c>
      <c r="B40" t="s">
        <v>43</v>
      </c>
      <c r="C40" s="1">
        <v>-9.6371425359448797E-5</v>
      </c>
      <c r="D40" s="1">
        <v>5.8859848268490902E-2</v>
      </c>
      <c r="E40" s="1">
        <v>1.00722471366229</v>
      </c>
      <c r="F40" s="1">
        <v>0.92620967720108605</v>
      </c>
      <c r="G40" s="1">
        <v>2.2052761389948401</v>
      </c>
      <c r="H40" s="1">
        <v>2.6690499468028001E-2</v>
      </c>
      <c r="I40" s="1">
        <v>0.45673410281471699</v>
      </c>
      <c r="J40" s="1">
        <v>0.41999718135795</v>
      </c>
      <c r="L40" s="5">
        <f>AVERAGE(L18:L37)</f>
        <v>5.8882243619729949E-2</v>
      </c>
      <c r="M40" s="5">
        <f t="shared" ref="M40:Y40" si="7">AVERAGE(M18:M37)</f>
        <v>2.6700670032893309E-2</v>
      </c>
      <c r="N40" s="5"/>
      <c r="O40" s="5">
        <f t="shared" ca="1" si="7"/>
        <v>-1.1009148500862132E-4</v>
      </c>
      <c r="P40" s="5">
        <f t="shared" ca="1" si="7"/>
        <v>5.8851398291382903E-2</v>
      </c>
      <c r="Q40" s="5">
        <f t="shared" ca="1" si="7"/>
        <v>1.0070967350484847</v>
      </c>
      <c r="R40" s="5">
        <f t="shared" ca="1" si="7"/>
        <v>0.9260462871868137</v>
      </c>
      <c r="S40" s="5">
        <f t="shared" ca="1" si="7"/>
        <v>2.2049290049874122</v>
      </c>
      <c r="T40" s="5">
        <f t="shared" ca="1" si="7"/>
        <v>2.6690869202670477E-2</v>
      </c>
      <c r="U40" s="5">
        <f t="shared" ca="1" si="7"/>
        <v>0.45674796731821754</v>
      </c>
      <c r="V40" s="5">
        <f t="shared" ca="1" si="7"/>
        <v>0.41998920141098423</v>
      </c>
      <c r="W40" s="5"/>
      <c r="X40" s="5">
        <f t="shared" ca="1" si="7"/>
        <v>5.887698198972504E-2</v>
      </c>
      <c r="Y40" s="5">
        <f t="shared" ca="1" si="7"/>
        <v>2.6702487422940808E-2</v>
      </c>
    </row>
    <row r="41" spans="1:46" x14ac:dyDescent="0.25">
      <c r="A41" t="s">
        <v>38</v>
      </c>
      <c r="B41" t="s">
        <v>42</v>
      </c>
      <c r="C41" s="1">
        <v>-30.217724790340402</v>
      </c>
      <c r="D41" s="1">
        <v>0.126242791321973</v>
      </c>
      <c r="E41" s="1">
        <v>0.124469296312119</v>
      </c>
      <c r="F41" s="1">
        <v>0.12447776735457899</v>
      </c>
      <c r="G41" s="1">
        <v>0.124696143194232</v>
      </c>
      <c r="H41" s="1">
        <v>4.1139491284419502E-2</v>
      </c>
      <c r="I41" s="1">
        <v>7.5163438927636104E-3</v>
      </c>
      <c r="J41" s="1">
        <v>6.4957835049978202E-3</v>
      </c>
      <c r="L41">
        <f>STDEV(L18:L37)/SQRT(COUNT(L18:L37))/L40</f>
        <v>1.2391901615466739E-3</v>
      </c>
      <c r="M41">
        <f t="shared" ref="M41:Y41" si="8">STDEV(M18:M37)/SQRT(COUNT(M18:M37))/M40</f>
        <v>4.1279353330783252E-4</v>
      </c>
      <c r="O41">
        <f t="shared" ca="1" si="8"/>
        <v>-0.26451865999778379</v>
      </c>
      <c r="P41">
        <f t="shared" ca="1" si="8"/>
        <v>1.2626091746218099E-3</v>
      </c>
      <c r="Q41">
        <f t="shared" ca="1" si="8"/>
        <v>1.2448511346992773E-3</v>
      </c>
      <c r="R41">
        <f t="shared" ca="1" si="8"/>
        <v>1.2449972999777083E-3</v>
      </c>
      <c r="S41">
        <f t="shared" ca="1" si="8"/>
        <v>1.2471577478863443E-3</v>
      </c>
      <c r="T41">
        <f t="shared" ca="1" si="8"/>
        <v>4.1145615760368719E-4</v>
      </c>
      <c r="U41">
        <f t="shared" ca="1" si="8"/>
        <v>7.5175179436706932E-5</v>
      </c>
      <c r="V41">
        <f t="shared" ca="1" si="8"/>
        <v>6.4967886907034051E-5</v>
      </c>
      <c r="X41">
        <f t="shared" ca="1" si="8"/>
        <v>1.2393009036383235E-3</v>
      </c>
      <c r="Y41">
        <f t="shared" ca="1" si="8"/>
        <v>4.1284621714437152E-4</v>
      </c>
    </row>
    <row r="42" spans="1:46" x14ac:dyDescent="0.25">
      <c r="A42" t="s">
        <v>38</v>
      </c>
      <c r="B42" t="s">
        <v>41</v>
      </c>
      <c r="C42" s="1">
        <v>2.9121252091646601E-5</v>
      </c>
      <c r="D42" s="1">
        <v>7.4306315422020998E-5</v>
      </c>
      <c r="E42" s="1">
        <v>1.2536855133772199E-3</v>
      </c>
      <c r="F42" s="1">
        <v>1.1529251272019701E-3</v>
      </c>
      <c r="G42" s="1">
        <v>2.7498942921092601E-3</v>
      </c>
      <c r="H42" s="1">
        <v>1.0980335702417401E-5</v>
      </c>
      <c r="I42" s="1">
        <v>3.4329705843082702E-5</v>
      </c>
      <c r="J42" s="1">
        <v>2.7282107628105502E-5</v>
      </c>
    </row>
    <row r="43" spans="1:46" x14ac:dyDescent="0.25">
      <c r="A43" t="s">
        <v>38</v>
      </c>
      <c r="B43" t="s">
        <v>40</v>
      </c>
      <c r="C43" s="1">
        <v>-135.13777351316301</v>
      </c>
      <c r="D43" s="1">
        <v>0.56457492613050497</v>
      </c>
      <c r="E43" s="1">
        <v>0.55664361533092699</v>
      </c>
      <c r="F43" s="1">
        <v>0.55668149898448904</v>
      </c>
      <c r="G43" s="1">
        <v>0.55765810542870498</v>
      </c>
      <c r="H43" s="1">
        <v>0.183981398143444</v>
      </c>
      <c r="I43" s="1">
        <v>3.36141117729696E-2</v>
      </c>
      <c r="J43" s="1">
        <v>2.9050026968593899E-2</v>
      </c>
    </row>
    <row r="44" spans="1:46" x14ac:dyDescent="0.25">
      <c r="A44" t="s">
        <v>38</v>
      </c>
      <c r="B44" t="s">
        <v>39</v>
      </c>
      <c r="C44" s="1">
        <v>1.3023419853365901E-4</v>
      </c>
      <c r="D44" s="1">
        <v>3.3230794488236002E-4</v>
      </c>
      <c r="E44" s="1">
        <v>5.6066520606363902E-3</v>
      </c>
      <c r="F44" s="1">
        <v>5.15603791478241E-3</v>
      </c>
      <c r="G44" s="1">
        <v>1.22979011361899E-2</v>
      </c>
      <c r="H44" s="1">
        <v>4.9105554092746598E-5</v>
      </c>
      <c r="I44" s="1">
        <v>1.53527111825409E-4</v>
      </c>
      <c r="J44" s="1">
        <v>1.22009294451819E-4</v>
      </c>
    </row>
    <row r="45" spans="1:46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  <row r="47" spans="1:46" x14ac:dyDescent="0.25">
      <c r="AH47">
        <v>5.6099999999999998E-4</v>
      </c>
      <c r="AN47">
        <v>2.0100000000000001E-4</v>
      </c>
      <c r="AT47">
        <v>2.6699999999999998E-4</v>
      </c>
    </row>
    <row r="48" spans="1:46" x14ac:dyDescent="0.25">
      <c r="AF48" s="43"/>
    </row>
  </sheetData>
  <pageMargins left="0.78740157499999996" right="0.78740157499999996" top="0.984251969" bottom="0.984251969" header="0.4921259845" footer="0.492125984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DA4AF-E27D-4959-9DD7-560CCD2ECDE5}">
  <dimension ref="A1:BG95"/>
  <sheetViews>
    <sheetView zoomScaleNormal="100" workbookViewId="0"/>
  </sheetViews>
  <sheetFormatPr baseColWidth="10" defaultRowHeight="15" x14ac:dyDescent="0.25"/>
  <cols>
    <col min="1" max="1" width="13.7109375" bestFit="1" customWidth="1"/>
    <col min="2" max="2" width="11.42578125" customWidth="1"/>
    <col min="9" max="9" width="12.28515625" bestFit="1" customWidth="1"/>
    <col min="10" max="10" width="12.5703125" bestFit="1" customWidth="1"/>
    <col min="15" max="15" width="12.28515625" bestFit="1" customWidth="1"/>
    <col min="16" max="16" width="12.5703125" bestFit="1" customWidth="1"/>
    <col min="21" max="21" width="12.28515625" bestFit="1" customWidth="1"/>
    <col min="22" max="22" width="12.5703125" bestFit="1" customWidth="1"/>
    <col min="27" max="27" width="14.5703125" bestFit="1" customWidth="1"/>
    <col min="35" max="35" width="12.5703125" bestFit="1" customWidth="1"/>
  </cols>
  <sheetData>
    <row r="1" spans="1:59" x14ac:dyDescent="0.25">
      <c r="Z1" s="2" t="s">
        <v>66</v>
      </c>
    </row>
    <row r="2" spans="1:59" x14ac:dyDescent="0.25">
      <c r="A2" t="s">
        <v>67</v>
      </c>
      <c r="B2" s="3" t="s">
        <v>68</v>
      </c>
      <c r="C2" s="3" t="s">
        <v>69</v>
      </c>
      <c r="D2" s="3" t="s">
        <v>70</v>
      </c>
      <c r="E2" s="3" t="s">
        <v>71</v>
      </c>
      <c r="F2" s="3" t="s">
        <v>72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A2" s="3" t="s">
        <v>73</v>
      </c>
      <c r="AB2" s="3" t="s">
        <v>74</v>
      </c>
      <c r="AC2" s="3" t="s">
        <v>75</v>
      </c>
      <c r="AE2" s="4" t="s">
        <v>76</v>
      </c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</row>
    <row r="3" spans="1:59" x14ac:dyDescent="0.25">
      <c r="A3" s="3" t="s">
        <v>0</v>
      </c>
      <c r="B3" s="5" cm="1">
        <f t="array" aca="1" ref="B3" ca="1">INDIRECT("'" &amp; $A3 &amp; "'!C40",TRUE)</f>
        <v>3.2490564090047E-5</v>
      </c>
      <c r="C3" s="5" cm="1">
        <f t="array" aca="1" ref="C3" ca="1">INDIRECT("'" &amp; $A3 &amp; "'!D40",TRUE)</f>
        <v>6.8199944681918299E-6</v>
      </c>
      <c r="D3" s="5" cm="1">
        <f t="array" aca="1" ref="D3" ca="1">INDIRECT("'" &amp; $A3 &amp; "'!E40",TRUE)</f>
        <v>1.4160727723142101E-4</v>
      </c>
      <c r="E3" s="5" cm="1">
        <f t="array" aca="1" ref="E3" ca="1">INDIRECT("'" &amp; $A3 &amp; "'!F40",TRUE)</f>
        <v>1.4991930177892001E-4</v>
      </c>
      <c r="F3" s="5" cm="1">
        <f t="array" aca="1" ref="F3" ca="1">INDIRECT("'" &amp; $A3 &amp; "'!G40",TRUE)</f>
        <v>3.4534377339958099E-4</v>
      </c>
      <c r="G3" s="5"/>
      <c r="H3" s="5"/>
      <c r="I3" s="5"/>
      <c r="J3" s="5"/>
      <c r="K3" s="5"/>
      <c r="L3" s="5"/>
      <c r="Z3" s="3" t="s">
        <v>77</v>
      </c>
      <c r="AA3">
        <f>0.059042/2.1681</f>
        <v>2.7232138738988054E-2</v>
      </c>
      <c r="AB3">
        <f>1/2.1681</f>
        <v>0.46123333794566673</v>
      </c>
      <c r="AC3">
        <f>0.91464/2.1681</f>
        <v>0.42186246021862461</v>
      </c>
    </row>
    <row r="4" spans="1:59" x14ac:dyDescent="0.25">
      <c r="A4" s="3" t="s">
        <v>1</v>
      </c>
      <c r="B4" s="5" cm="1">
        <f t="array" aca="1" ref="B4" ca="1">INDIRECT("'" &amp; $A4 &amp; "'!C40",TRUE)</f>
        <v>-5.0504447917017104E-6</v>
      </c>
      <c r="C4" s="5" cm="1">
        <f t="array" aca="1" ref="C4" ca="1">INDIRECT("'" &amp; $A4 &amp; "'!D40",TRUE)</f>
        <v>1.00799597477646E-5</v>
      </c>
      <c r="D4" s="5" cm="1">
        <f t="array" aca="1" ref="D4" ca="1">INDIRECT("'" &amp; $A4 &amp; "'!E40",TRUE)</f>
        <v>1.14349950384643E-4</v>
      </c>
      <c r="E4" s="5" cm="1">
        <f t="array" aca="1" ref="E4" ca="1">INDIRECT("'" &amp; $A4 &amp; "'!F40",TRUE)</f>
        <v>1.7686072676541999E-4</v>
      </c>
      <c r="F4" s="5" cm="1">
        <f t="array" aca="1" ref="F4" ca="1">INDIRECT("'" &amp; $A4 &amp; "'!G40",TRUE)</f>
        <v>3.48924241453017E-4</v>
      </c>
      <c r="G4" s="5"/>
      <c r="H4" s="5"/>
      <c r="I4" s="5"/>
      <c r="J4" s="5"/>
      <c r="K4" s="5"/>
      <c r="L4" s="5"/>
      <c r="Z4" s="6" t="s">
        <v>78</v>
      </c>
      <c r="AA4" s="7">
        <v>9.9000000000000001E-6</v>
      </c>
      <c r="AB4" s="7">
        <v>8.5099999999999995E-5</v>
      </c>
      <c r="AC4" s="7">
        <v>1.0900000000000001E-4</v>
      </c>
    </row>
    <row r="5" spans="1:59" x14ac:dyDescent="0.25">
      <c r="B5" s="8">
        <f ca="1">AVERAGE(B3:B4)</f>
        <v>1.3720059649172645E-5</v>
      </c>
      <c r="C5" s="8">
        <f t="shared" ref="C5:F5" ca="1" si="0">AVERAGE(C3:C4)</f>
        <v>8.4499771079782143E-6</v>
      </c>
      <c r="D5" s="8">
        <f t="shared" ca="1" si="0"/>
        <v>1.2797861380803202E-4</v>
      </c>
      <c r="E5" s="8">
        <f t="shared" ca="1" si="0"/>
        <v>1.6339001427217E-4</v>
      </c>
      <c r="F5" s="8">
        <f t="shared" ca="1" si="0"/>
        <v>3.4713400742629897E-4</v>
      </c>
      <c r="G5" s="8"/>
      <c r="H5" s="8"/>
      <c r="I5" s="9" t="s">
        <v>79</v>
      </c>
      <c r="J5" s="8"/>
      <c r="K5" s="8"/>
      <c r="L5" s="8"/>
    </row>
    <row r="6" spans="1:59" x14ac:dyDescent="0.25">
      <c r="B6" s="10">
        <f ca="1">STDEV(B3:B4)/B5</f>
        <v>1.934794937605806</v>
      </c>
      <c r="C6" s="10">
        <f t="shared" ref="C6:F6" ca="1" si="1">STDEV(C3:C4)/C5</f>
        <v>0.27279879296266474</v>
      </c>
      <c r="D6" s="10">
        <f t="shared" ca="1" si="1"/>
        <v>0.1506020426138201</v>
      </c>
      <c r="E6" s="10">
        <f t="shared" ca="1" si="1"/>
        <v>0.11659503420477801</v>
      </c>
      <c r="F6" s="10">
        <f t="shared" ca="1" si="1"/>
        <v>7.293359873258529E-3</v>
      </c>
      <c r="G6" s="10"/>
      <c r="H6" s="10"/>
      <c r="I6" s="11" t="s">
        <v>121</v>
      </c>
      <c r="K6" s="11"/>
      <c r="L6" s="11"/>
      <c r="AY6" s="2"/>
    </row>
    <row r="8" spans="1:59" x14ac:dyDescent="0.25">
      <c r="A8" s="12" t="s">
        <v>80</v>
      </c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13" t="s">
        <v>81</v>
      </c>
      <c r="I8" s="6" t="s">
        <v>82</v>
      </c>
      <c r="J8" s="13" t="s">
        <v>83</v>
      </c>
      <c r="K8" s="4" t="s">
        <v>84</v>
      </c>
      <c r="L8" s="4" t="s">
        <v>85</v>
      </c>
      <c r="M8" s="3" t="s">
        <v>74</v>
      </c>
      <c r="N8" s="13" t="s">
        <v>86</v>
      </c>
      <c r="O8" s="6" t="s">
        <v>87</v>
      </c>
      <c r="P8" s="13" t="s">
        <v>88</v>
      </c>
      <c r="Q8" s="4" t="s">
        <v>84</v>
      </c>
      <c r="R8" s="4" t="s">
        <v>85</v>
      </c>
      <c r="S8" s="3" t="s">
        <v>75</v>
      </c>
      <c r="T8" s="13" t="s">
        <v>89</v>
      </c>
      <c r="U8" s="6" t="s">
        <v>90</v>
      </c>
      <c r="V8" s="13" t="s">
        <v>91</v>
      </c>
      <c r="W8" s="4" t="s">
        <v>84</v>
      </c>
      <c r="X8" s="4" t="s">
        <v>85</v>
      </c>
      <c r="Z8" s="12" t="s">
        <v>92</v>
      </c>
      <c r="AA8" s="3" t="s">
        <v>68</v>
      </c>
      <c r="AB8" s="3" t="s">
        <v>69</v>
      </c>
      <c r="AC8" s="3" t="s">
        <v>70</v>
      </c>
      <c r="AD8" s="3" t="s">
        <v>71</v>
      </c>
      <c r="AE8" s="3" t="s">
        <v>72</v>
      </c>
      <c r="AF8" s="3" t="s">
        <v>73</v>
      </c>
      <c r="AG8" s="13" t="s">
        <v>81</v>
      </c>
      <c r="AH8" s="6" t="s">
        <v>82</v>
      </c>
      <c r="AI8" s="13" t="s">
        <v>83</v>
      </c>
      <c r="AJ8" s="4" t="s">
        <v>84</v>
      </c>
      <c r="AK8" s="4" t="s">
        <v>85</v>
      </c>
      <c r="AL8" s="3" t="s">
        <v>74</v>
      </c>
      <c r="AM8" s="13" t="s">
        <v>86</v>
      </c>
      <c r="AN8" s="6" t="s">
        <v>87</v>
      </c>
      <c r="AO8" s="13" t="s">
        <v>88</v>
      </c>
      <c r="AP8" s="4" t="s">
        <v>84</v>
      </c>
      <c r="AQ8" s="4" t="s">
        <v>85</v>
      </c>
      <c r="AR8" s="3" t="s">
        <v>75</v>
      </c>
      <c r="AS8" s="13" t="s">
        <v>89</v>
      </c>
      <c r="AT8" s="6" t="s">
        <v>90</v>
      </c>
      <c r="AU8" s="13" t="s">
        <v>91</v>
      </c>
      <c r="AV8" s="4" t="s">
        <v>84</v>
      </c>
      <c r="AW8" s="4" t="s">
        <v>85</v>
      </c>
      <c r="AY8" s="3"/>
      <c r="BC8" s="3"/>
      <c r="BG8" s="3"/>
    </row>
    <row r="9" spans="1:59" x14ac:dyDescent="0.25">
      <c r="A9" s="3" t="s">
        <v>3</v>
      </c>
      <c r="B9" s="5" cm="1">
        <f t="array" aca="1" ref="B9" ca="1">INDIRECT("'" &amp; $A9 &amp; "'!C40",TRUE)</f>
        <v>3.7949369314730902E-5</v>
      </c>
      <c r="C9" s="5" cm="1">
        <f t="array" aca="1" ref="C9" ca="1">INDIRECT("'" &amp; $A9 &amp; "'!D40",TRUE)</f>
        <v>8.9836451713757995E-2</v>
      </c>
      <c r="D9" s="5" cm="1">
        <f t="array" aca="1" ref="D9" ca="1">INDIRECT("'" &amp; $A9 &amp; "'!E40",TRUE)</f>
        <v>1.53695117698662</v>
      </c>
      <c r="E9" s="5" cm="1">
        <f t="array" aca="1" ref="E9" ca="1">INDIRECT("'" &amp; $A9 &amp; "'!F40",TRUE)</f>
        <v>1.4132069188663099</v>
      </c>
      <c r="F9" s="5" cm="1">
        <f t="array" aca="1" ref="F9" ca="1">INDIRECT("'" &amp; $A9 &amp; "'!G40",TRUE)</f>
        <v>3.3647842654190598</v>
      </c>
      <c r="G9" s="14" cm="1">
        <f t="array" aca="1" ref="G9" ca="1">INDIRECT("'" &amp; $A9 &amp; "'!M40",TRUE)</f>
        <v>2.6696637161238025E-2</v>
      </c>
      <c r="H9" s="9">
        <f ca="1">$AA$3/G9</f>
        <v>1.0200587652488138</v>
      </c>
      <c r="I9" s="15">
        <v>4.8799999999999999E-4</v>
      </c>
      <c r="J9" s="9">
        <f ca="1">$H$13</f>
        <v>1.0199674306888427</v>
      </c>
      <c r="K9" s="9">
        <f ca="1">J9+I$13</f>
        <v>1.020472845864713</v>
      </c>
      <c r="L9" s="9">
        <f ca="1">J9-I$13</f>
        <v>1.0194620155129723</v>
      </c>
      <c r="M9" s="5" cm="1">
        <f t="array" aca="1" ref="M9" ca="1">INDIRECT("'" &amp; $A9 &amp; "'!I40",TRUE)</f>
        <v>0.45677580241722798</v>
      </c>
      <c r="N9" s="16">
        <f ca="1">$AB$3/M9</f>
        <v>1.009758694538655</v>
      </c>
      <c r="O9" s="17">
        <v>1.92E-4</v>
      </c>
      <c r="P9" s="16">
        <f ca="1">$N$13</f>
        <v>1.0096319538109859</v>
      </c>
      <c r="Q9" s="16">
        <f ca="1">P9+O$13</f>
        <v>1.0098277196149457</v>
      </c>
      <c r="R9" s="16">
        <f ca="1">P9-O$13</f>
        <v>1.0094361880070262</v>
      </c>
      <c r="S9" s="5" cm="1">
        <f t="array" aca="1" ref="S9" ca="1">INDIRECT("'" &amp; $A9 &amp; "'!J40",TRUE)</f>
        <v>0.41999979651638403</v>
      </c>
      <c r="T9" s="16">
        <f ca="1">$AC$3/S9</f>
        <v>1.0044349157254127</v>
      </c>
      <c r="U9" s="17">
        <v>2.6400000000000002E-4</v>
      </c>
      <c r="V9" s="16">
        <f ca="1">$T$13</f>
        <v>1.0043980937103336</v>
      </c>
      <c r="W9" s="16">
        <f ca="1">V9+U$13</f>
        <v>1.0046628450087252</v>
      </c>
      <c r="X9" s="16">
        <f ca="1">V9-U$13</f>
        <v>1.0041333424119421</v>
      </c>
      <c r="Z9" s="3" t="s">
        <v>3</v>
      </c>
      <c r="AA9" s="18" cm="1">
        <f t="array" aca="1" ref="AA9" ca="1">INDIRECT("'" &amp; $Z9 &amp; "'!O40",TRUE)</f>
        <v>2.4229309665558205E-5</v>
      </c>
      <c r="AB9" s="5" cm="1">
        <f t="array" aca="1" ref="AB9" ca="1">INDIRECT("'" &amp; $Z9 &amp; "'!X40",TRUE)</f>
        <v>8.9822371713355803E-2</v>
      </c>
      <c r="AC9" s="5" cm="1">
        <f t="array" aca="1" ref="AC9" ca="1">INDIRECT("'" &amp; $Z9 &amp; "'!Q40",TRUE)</f>
        <v>1.5368231983728133</v>
      </c>
      <c r="AD9" s="5" cm="1">
        <f t="array" aca="1" ref="AD9" ca="1">INDIRECT("'" &amp; $Z9 &amp; "'!R40",TRUE)</f>
        <v>1.4130435288520404</v>
      </c>
      <c r="AE9" s="5" cm="1">
        <f t="array" aca="1" ref="AE9" ca="1">INDIRECT("'" &amp; $Z9 &amp; "'!S40",TRUE)</f>
        <v>3.3644371314116293</v>
      </c>
      <c r="AF9" s="5" cm="1">
        <f t="array" aca="1" ref="AF9" ca="1">INDIRECT("'" &amp; $Z9 &amp; "'!Y40",TRUE)</f>
        <v>2.6697828071815793E-2</v>
      </c>
      <c r="AG9" s="9">
        <f ca="1">$AA$3/AF9</f>
        <v>1.020013263466039</v>
      </c>
      <c r="AH9" s="15">
        <v>4.8799999999999999E-4</v>
      </c>
      <c r="AI9" s="9">
        <f ca="1">$AG$13</f>
        <v>1.0199227615913125</v>
      </c>
      <c r="AJ9" s="9">
        <f ca="1">AI9+AH$13</f>
        <v>1.0204281767671828</v>
      </c>
      <c r="AK9" s="9">
        <f ca="1">AI9-AH$13</f>
        <v>1.0194173464154421</v>
      </c>
      <c r="AL9" s="5" cm="1">
        <f t="array" aca="1" ref="AL9" ca="1">INDIRECT("'" &amp; $Z9 &amp; "'!U40",TRUE)</f>
        <v>0.45678489565548197</v>
      </c>
      <c r="AM9" s="16">
        <f ca="1">$AB$3/AL9</f>
        <v>1.0097385932251575</v>
      </c>
      <c r="AN9" s="17">
        <v>1.92E-4</v>
      </c>
      <c r="AO9" s="16">
        <f ca="1">$AM$13</f>
        <v>1.0096122109513863</v>
      </c>
      <c r="AP9" s="16">
        <f ca="1">AO9+AN$13</f>
        <v>1.0098079767553461</v>
      </c>
      <c r="AQ9" s="16">
        <f ca="1">AO9-AN$13</f>
        <v>1.0094164451474266</v>
      </c>
      <c r="AR9" s="5" cm="1">
        <f t="array" aca="1" ref="AR9" ca="1">INDIRECT("'" &amp; $Z9 &amp; "'!V40",TRUE)</f>
        <v>0.41999456556316206</v>
      </c>
      <c r="AS9" s="16">
        <f ca="1">$AC$3/AR9</f>
        <v>1.0044474257731357</v>
      </c>
      <c r="AT9" s="17">
        <v>2.6400000000000002E-4</v>
      </c>
      <c r="AU9" s="16">
        <f ca="1">$AS$13</f>
        <v>1.0044103713537083</v>
      </c>
      <c r="AV9" s="16">
        <f ca="1">AU9+AT$13</f>
        <v>1.0046751226520998</v>
      </c>
      <c r="AW9" s="16">
        <f ca="1">AU9-AT$13</f>
        <v>1.0041456200553167</v>
      </c>
    </row>
    <row r="10" spans="1:59" x14ac:dyDescent="0.25">
      <c r="A10" s="3" t="s">
        <v>15</v>
      </c>
      <c r="B10" s="5" cm="1">
        <f t="array" aca="1" ref="B10" ca="1">INDIRECT("'" &amp; $A10 &amp; "'!C40",TRUE)</f>
        <v>2.5392545911780699E-5</v>
      </c>
      <c r="C10" s="5" cm="1">
        <f t="array" aca="1" ref="C10" ca="1">INDIRECT("'" &amp; $A10 &amp; "'!D40",TRUE)</f>
        <v>9.1898100809609598E-2</v>
      </c>
      <c r="D10" s="5" cm="1">
        <f t="array" aca="1" ref="D10" ca="1">INDIRECT("'" &amp; $A10 &amp; "'!E40",TRUE)</f>
        <v>1.5724126082818599</v>
      </c>
      <c r="E10" s="5" cm="1">
        <f t="array" aca="1" ref="E10" ca="1">INDIRECT("'" &amp; $A10 &amp; "'!F40",TRUE)</f>
        <v>1.4457081480421601</v>
      </c>
      <c r="F10" s="5" cm="1">
        <f t="array" aca="1" ref="F10" ca="1">INDIRECT("'" &amp; $A10 &amp; "'!G40",TRUE)</f>
        <v>3.4419081506303901</v>
      </c>
      <c r="G10" s="14" cm="1">
        <f t="array" aca="1" ref="G10" ca="1">INDIRECT("'" &amp; $A10 &amp; "'!M40",TRUE)</f>
        <v>2.6698068091376936E-2</v>
      </c>
      <c r="H10" s="9">
        <f ca="1">$AA$3/G10</f>
        <v>1.020004093396691</v>
      </c>
      <c r="I10" s="15">
        <v>5.3300000000000005E-4</v>
      </c>
      <c r="J10" s="9">
        <f t="shared" ref="J10:J11" ca="1" si="2">$H$13</f>
        <v>1.0199674306888427</v>
      </c>
      <c r="K10" s="9">
        <f t="shared" ref="K10:K12" ca="1" si="3">J10+I$13</f>
        <v>1.020472845864713</v>
      </c>
      <c r="L10" s="9">
        <f t="shared" ref="L10:L12" ca="1" si="4">J10-I$13</f>
        <v>1.0194620155129723</v>
      </c>
      <c r="M10" s="5" cm="1">
        <f t="array" aca="1" ref="M10" ca="1">INDIRECT("'" &amp; $A10 &amp; "'!I40",TRUE)</f>
        <v>0.45684269482367601</v>
      </c>
      <c r="N10" s="16">
        <f t="shared" ref="N10:N12" ca="1" si="5">$AB$3/M10</f>
        <v>1.0096108423572043</v>
      </c>
      <c r="O10" s="17">
        <v>1.9799999999999999E-4</v>
      </c>
      <c r="P10" s="16">
        <f t="shared" ref="P10:P12" ca="1" si="6">$N$13</f>
        <v>1.0096319538109859</v>
      </c>
      <c r="Q10" s="16">
        <f t="shared" ref="Q10:Q12" ca="1" si="7">P10+O$13</f>
        <v>1.0098277196149457</v>
      </c>
      <c r="R10" s="16">
        <f t="shared" ref="R10:R12" ca="1" si="8">P10-O$13</f>
        <v>1.0094361880070262</v>
      </c>
      <c r="S10" s="5" cm="1">
        <f t="array" aca="1" ref="S10" ca="1">INDIRECT("'" &amp; $A10 &amp; "'!J40",TRUE)</f>
        <v>0.42003068873599397</v>
      </c>
      <c r="T10" s="16">
        <f t="shared" ref="T10:T12" ca="1" si="9">$AC$3/S10</f>
        <v>1.0043610420184845</v>
      </c>
      <c r="U10" s="17">
        <v>2.6400000000000002E-4</v>
      </c>
      <c r="V10" s="16">
        <f t="shared" ref="V10:V12" ca="1" si="10">$T$13</f>
        <v>1.0043980937103336</v>
      </c>
      <c r="W10" s="16">
        <f t="shared" ref="W10:W12" ca="1" si="11">V10+U$13</f>
        <v>1.0046628450087252</v>
      </c>
      <c r="X10" s="16">
        <f t="shared" ref="X10:X12" ca="1" si="12">V10-U$13</f>
        <v>1.0041333424119421</v>
      </c>
      <c r="Z10" s="3" t="s">
        <v>15</v>
      </c>
      <c r="AA10" s="18" cm="1">
        <f t="array" aca="1" ref="AA10" ca="1">INDIRECT("'" &amp; $Z10 &amp; "'!O40",TRUE)</f>
        <v>1.1672486262608212E-5</v>
      </c>
      <c r="AB10" s="5" cm="1">
        <f t="array" aca="1" ref="AB10" ca="1">INDIRECT("'" &amp; $Z10 &amp; "'!X40",TRUE)</f>
        <v>9.1886938970091009E-2</v>
      </c>
      <c r="AC10" s="5" cm="1">
        <f t="array" aca="1" ref="AC10" ca="1">INDIRECT("'" &amp; $Z10 &amp; "'!Q40",TRUE)</f>
        <v>1.572284629668053</v>
      </c>
      <c r="AD10" s="5" cm="1">
        <f t="array" aca="1" ref="AD10" ca="1">INDIRECT("'" &amp; $Z10 &amp; "'!R40",TRUE)</f>
        <v>1.4455447580278893</v>
      </c>
      <c r="AE10" s="5" cm="1">
        <f t="array" aca="1" ref="AE10" ca="1">INDIRECT("'" &amp; $Z10 &amp; "'!S40",TRUE)</f>
        <v>3.4415610166229604</v>
      </c>
      <c r="AF10" s="5" cm="1">
        <f t="array" aca="1" ref="AF10" ca="1">INDIRECT("'" &amp; $Z10 &amp; "'!Y40",TRUE)</f>
        <v>2.6699232316403292E-2</v>
      </c>
      <c r="AG10" s="9">
        <f ca="1">$AA$3/AF10</f>
        <v>1.0199596159271351</v>
      </c>
      <c r="AH10" s="15">
        <v>5.3300000000000005E-4</v>
      </c>
      <c r="AI10" s="9">
        <f t="shared" ref="AI10:AI12" ca="1" si="13">$AG$13</f>
        <v>1.0199227615913125</v>
      </c>
      <c r="AJ10" s="9">
        <f t="shared" ref="AJ10:AJ12" ca="1" si="14">AI10+AH$13</f>
        <v>1.0204281767671828</v>
      </c>
      <c r="AK10" s="9">
        <f t="shared" ref="AK10:AK12" ca="1" si="15">AI10-AH$13</f>
        <v>1.0194173464154421</v>
      </c>
      <c r="AL10" s="5" cm="1">
        <f t="array" aca="1" ref="AL10" ca="1">INDIRECT("'" &amp; $Z10 &amp; "'!U40",TRUE)</f>
        <v>0.45685159108549439</v>
      </c>
      <c r="AM10" s="16">
        <f t="shared" ref="AM10:AM12" ca="1" si="16">$AB$3/AL10</f>
        <v>1.0095911822256352</v>
      </c>
      <c r="AN10" s="17">
        <v>1.9799999999999999E-4</v>
      </c>
      <c r="AO10" s="16">
        <f t="shared" ref="AO10:AO12" ca="1" si="17">$AM$13</f>
        <v>1.0096122109513863</v>
      </c>
      <c r="AP10" s="16">
        <f t="shared" ref="AP10:AP12" ca="1" si="18">AO10+AN$13</f>
        <v>1.0098079767553461</v>
      </c>
      <c r="AQ10" s="16">
        <f t="shared" ref="AQ10:AQ12" ca="1" si="19">AO10-AN$13</f>
        <v>1.0094164451474266</v>
      </c>
      <c r="AR10" s="5" cm="1">
        <f t="array" aca="1" ref="AR10" ca="1">INDIRECT("'" &amp; $Z10 &amp; "'!V40",TRUE)</f>
        <v>0.42002557795628226</v>
      </c>
      <c r="AS10" s="16">
        <f t="shared" ref="AS10:AS12" ca="1" si="20">$AC$3/AR10</f>
        <v>1.0043732628647999</v>
      </c>
      <c r="AT10" s="17">
        <v>2.6400000000000002E-4</v>
      </c>
      <c r="AU10" s="16">
        <f t="shared" ref="AU10:AU12" ca="1" si="21">$AS$13</f>
        <v>1.0044103713537083</v>
      </c>
      <c r="AV10" s="16">
        <f t="shared" ref="AV10:AV12" ca="1" si="22">AU10+AT$13</f>
        <v>1.0046751226520998</v>
      </c>
      <c r="AW10" s="16">
        <f t="shared" ref="AW10:AW12" ca="1" si="23">AU10-AT$13</f>
        <v>1.0041456200553167</v>
      </c>
    </row>
    <row r="11" spans="1:59" x14ac:dyDescent="0.25">
      <c r="A11" s="3" t="s">
        <v>28</v>
      </c>
      <c r="B11" s="5" cm="1">
        <f t="array" aca="1" ref="B11" ca="1">INDIRECT("'" &amp; $A11 &amp; "'!C40",TRUE)</f>
        <v>-4.5013214994144199E-6</v>
      </c>
      <c r="C11" s="5" cm="1">
        <f t="array" aca="1" ref="C11" ca="1">INDIRECT("'" &amp; $A11 &amp; "'!D40",TRUE)</f>
        <v>9.10082615907125E-2</v>
      </c>
      <c r="D11" s="5" cm="1">
        <f t="array" aca="1" ref="D11" ca="1">INDIRECT("'" &amp; $A11 &amp; "'!E40",TRUE)</f>
        <v>1.5572916848115601</v>
      </c>
      <c r="E11" s="5" cm="1">
        <f t="array" aca="1" ref="E11" ca="1">INDIRECT("'" &amp; $A11 &amp; "'!F40",TRUE)</f>
        <v>1.43172032659805</v>
      </c>
      <c r="F11" s="5" cm="1">
        <f t="array" aca="1" ref="F11" ca="1">INDIRECT("'" &amp; $A11 &amp; "'!G40",TRUE)</f>
        <v>3.4087953228158701</v>
      </c>
      <c r="G11" s="14" cm="1">
        <f t="array" aca="1" ref="G11" ca="1">INDIRECT("'" &amp; $A11 &amp; "'!M40",TRUE)</f>
        <v>2.6698561368991541E-2</v>
      </c>
      <c r="H11" s="9">
        <f ca="1">$AA$3/G11</f>
        <v>1.0199852479922842</v>
      </c>
      <c r="I11" s="15">
        <v>5.1599999999999997E-4</v>
      </c>
      <c r="J11" s="9">
        <f t="shared" ca="1" si="2"/>
        <v>1.0199674306888427</v>
      </c>
      <c r="K11" s="9">
        <f t="shared" ca="1" si="3"/>
        <v>1.020472845864713</v>
      </c>
      <c r="L11" s="9">
        <f t="shared" ca="1" si="4"/>
        <v>1.0194620155129723</v>
      </c>
      <c r="M11" s="5" cm="1">
        <f t="array" aca="1" ref="M11" ca="1">INDIRECT("'" &amp; $A11 &amp; "'!I40",TRUE)</f>
        <v>0.456845084442492</v>
      </c>
      <c r="N11" s="16">
        <f t="shared" ca="1" si="5"/>
        <v>1.0096055613874666</v>
      </c>
      <c r="O11" s="17">
        <v>1.95E-4</v>
      </c>
      <c r="P11" s="16">
        <f t="shared" ca="1" si="6"/>
        <v>1.0096319538109859</v>
      </c>
      <c r="Q11" s="16">
        <f t="shared" ca="1" si="7"/>
        <v>1.0098277196149457</v>
      </c>
      <c r="R11" s="16">
        <f t="shared" ca="1" si="8"/>
        <v>1.0094361880070262</v>
      </c>
      <c r="S11" s="5" cm="1">
        <f t="array" aca="1" ref="S11" ca="1">INDIRECT("'" &amp; $A11 &amp; "'!J40",TRUE)</f>
        <v>0.42000782984921398</v>
      </c>
      <c r="T11" s="16">
        <f t="shared" ca="1" si="9"/>
        <v>1.0044157042740762</v>
      </c>
      <c r="U11" s="17">
        <v>2.6600000000000001E-4</v>
      </c>
      <c r="V11" s="16">
        <f t="shared" ca="1" si="10"/>
        <v>1.0043980937103336</v>
      </c>
      <c r="W11" s="16">
        <f t="shared" ca="1" si="11"/>
        <v>1.0046628450087252</v>
      </c>
      <c r="X11" s="16">
        <f t="shared" ca="1" si="12"/>
        <v>1.0041333424119421</v>
      </c>
      <c r="Z11" s="3" t="s">
        <v>28</v>
      </c>
      <c r="AA11" s="18" cm="1">
        <f t="array" aca="1" ref="AA11" ca="1">INDIRECT("'" &amp; $Z11 &amp; "'!O40",TRUE)</f>
        <v>-1.8221381148587068E-5</v>
      </c>
      <c r="AB11" s="5" cm="1">
        <f t="array" aca="1" ref="AB11" ca="1">INDIRECT("'" &amp; $Z11 &amp; "'!X40",TRUE)</f>
        <v>9.1004044954628882E-2</v>
      </c>
      <c r="AC11" s="5" cm="1">
        <f t="array" aca="1" ref="AC11" ca="1">INDIRECT("'" &amp; $Z11 &amp; "'!Q40",TRUE)</f>
        <v>1.5571637061977537</v>
      </c>
      <c r="AD11" s="5" cm="1">
        <f t="array" aca="1" ref="AD11" ca="1">INDIRECT("'" &amp; $Z11 &amp; "'!R40",TRUE)</f>
        <v>1.4315569365837759</v>
      </c>
      <c r="AE11" s="5" cm="1">
        <f t="array" aca="1" ref="AE11" ca="1">INDIRECT("'" &amp; $Z11 &amp; "'!S40",TRUE)</f>
        <v>3.4084481888084435</v>
      </c>
      <c r="AF11" s="5" cm="1">
        <f t="array" aca="1" ref="AF11" ca="1">INDIRECT("'" &amp; $Z11 &amp; "'!Y40",TRUE)</f>
        <v>2.6699736740349995E-2</v>
      </c>
      <c r="AG11" s="9">
        <f ca="1">$AA$3/AF11</f>
        <v>1.0199403463717853</v>
      </c>
      <c r="AH11" s="15">
        <v>5.1599999999999997E-4</v>
      </c>
      <c r="AI11" s="9">
        <f t="shared" ca="1" si="13"/>
        <v>1.0199227615913125</v>
      </c>
      <c r="AJ11" s="9">
        <f t="shared" ca="1" si="14"/>
        <v>1.0204281767671828</v>
      </c>
      <c r="AK11" s="9">
        <f t="shared" ca="1" si="15"/>
        <v>1.0194173464154421</v>
      </c>
      <c r="AL11" s="5" cm="1">
        <f t="array" aca="1" ref="AL11" ca="1">INDIRECT("'" &amp; $Z11 &amp; "'!U40",TRUE)</f>
        <v>0.45685406571040443</v>
      </c>
      <c r="AM11" s="16">
        <f t="shared" ca="1" si="16"/>
        <v>1.0095857136095583</v>
      </c>
      <c r="AN11" s="17">
        <v>1.95E-4</v>
      </c>
      <c r="AO11" s="16">
        <f t="shared" ca="1" si="17"/>
        <v>1.0096122109513863</v>
      </c>
      <c r="AP11" s="16">
        <f t="shared" ca="1" si="18"/>
        <v>1.0098079767553461</v>
      </c>
      <c r="AQ11" s="16">
        <f t="shared" ca="1" si="19"/>
        <v>1.0094164451474266</v>
      </c>
      <c r="AR11" s="5" cm="1">
        <f t="array" aca="1" ref="AR11" ca="1">INDIRECT("'" &amp; $Z11 &amp; "'!V40",TRUE)</f>
        <v>0.42000266812060705</v>
      </c>
      <c r="AS11" s="16">
        <f t="shared" ca="1" si="20"/>
        <v>1.0044280482939301</v>
      </c>
      <c r="AT11" s="17">
        <v>2.6600000000000001E-4</v>
      </c>
      <c r="AU11" s="16">
        <f t="shared" ca="1" si="21"/>
        <v>1.0044103713537083</v>
      </c>
      <c r="AV11" s="16">
        <f t="shared" ca="1" si="22"/>
        <v>1.0046751226520998</v>
      </c>
      <c r="AW11" s="16">
        <f t="shared" ca="1" si="23"/>
        <v>1.0041456200553167</v>
      </c>
    </row>
    <row r="12" spans="1:59" x14ac:dyDescent="0.25">
      <c r="A12" s="3" t="s">
        <v>35</v>
      </c>
      <c r="B12" s="5" cm="1">
        <f t="array" aca="1" ref="B12" ca="1">INDIRECT("'" &amp; $A12 &amp; "'!C40",TRUE)</f>
        <v>5.5842364657002401E-5</v>
      </c>
      <c r="C12" s="5" cm="1">
        <f t="array" aca="1" ref="C12" ca="1">INDIRECT("'" &amp; $A12 &amp; "'!D40",TRUE)</f>
        <v>9.3327551773800296E-2</v>
      </c>
      <c r="D12" s="5" cm="1">
        <f t="array" aca="1" ref="D12" ca="1">INDIRECT("'" &amp; $A12 &amp; "'!E40",TRUE)</f>
        <v>1.5965564072209999</v>
      </c>
      <c r="E12" s="5" cm="1">
        <f t="array" aca="1" ref="E12" ca="1">INDIRECT("'" &amp; $A12 &amp; "'!F40",TRUE)</f>
        <v>1.46779519901476</v>
      </c>
      <c r="F12" s="5" cm="1">
        <f t="array" aca="1" ref="F12" ca="1">INDIRECT("'" &amp; $A12 &amp; "'!G40",TRUE)</f>
        <v>3.4945636545074699</v>
      </c>
      <c r="G12" s="14" cm="1">
        <f t="array" aca="1" ref="G12" ca="1">INDIRECT("'" &amp; $A12 &amp; "'!M40",TRUE)</f>
        <v>2.6702845192338325E-2</v>
      </c>
      <c r="H12" s="9">
        <f ca="1">$AA$3/G12</f>
        <v>1.0198216161175813</v>
      </c>
      <c r="I12" s="15">
        <v>4.8299999999999998E-4</v>
      </c>
      <c r="J12" s="9">
        <f ca="1">$H$13</f>
        <v>1.0199674306888427</v>
      </c>
      <c r="K12" s="9">
        <f t="shared" ca="1" si="3"/>
        <v>1.020472845864713</v>
      </c>
      <c r="L12" s="9">
        <f t="shared" ca="1" si="4"/>
        <v>1.0194620155129723</v>
      </c>
      <c r="M12" s="5" cm="1">
        <f t="array" aca="1" ref="M12" ca="1">INDIRECT("'" &amp; $A12 &amp; "'!I40",TRUE)</f>
        <v>0.45686899772234402</v>
      </c>
      <c r="N12" s="16">
        <f t="shared" ca="1" si="5"/>
        <v>1.0095527169606178</v>
      </c>
      <c r="O12" s="17">
        <v>1.9799999999999999E-4</v>
      </c>
      <c r="P12" s="16">
        <f t="shared" ca="1" si="6"/>
        <v>1.0096319538109859</v>
      </c>
      <c r="Q12" s="16">
        <f t="shared" ca="1" si="7"/>
        <v>1.0098277196149457</v>
      </c>
      <c r="R12" s="16">
        <f t="shared" ca="1" si="8"/>
        <v>1.0094361880070262</v>
      </c>
      <c r="S12" s="5" cm="1">
        <f t="array" aca="1" ref="S12" ca="1">INDIRECT("'" &amp; $A12 &amp; "'!J40",TRUE)</f>
        <v>0.42002246243135199</v>
      </c>
      <c r="T12" s="16">
        <f t="shared" ca="1" si="9"/>
        <v>1.0043807128233608</v>
      </c>
      <c r="U12" s="17">
        <v>2.6499999999999999E-4</v>
      </c>
      <c r="V12" s="16">
        <f t="shared" ca="1" si="10"/>
        <v>1.0043980937103336</v>
      </c>
      <c r="W12" s="16">
        <f t="shared" ca="1" si="11"/>
        <v>1.0046628450087252</v>
      </c>
      <c r="X12" s="16">
        <f t="shared" ca="1" si="12"/>
        <v>1.0041333424119421</v>
      </c>
      <c r="Z12" s="3" t="s">
        <v>35</v>
      </c>
      <c r="AA12" s="18" cm="1">
        <f t="array" aca="1" ref="AA12" ca="1">INDIRECT("'" &amp; $Z12 &amp; "'!O40",TRUE)</f>
        <v>4.2122305007829575E-5</v>
      </c>
      <c r="AB12" s="5" cm="1">
        <f t="array" aca="1" ref="AB12" ca="1">INDIRECT("'" &amp; $Z12 &amp; "'!X40",TRUE)</f>
        <v>9.3309316119104896E-2</v>
      </c>
      <c r="AC12" s="5" cm="1">
        <f t="array" aca="1" ref="AC12" ca="1">INDIRECT("'" &amp; $Z12 &amp; "'!Q40",TRUE)</f>
        <v>1.596428428607189</v>
      </c>
      <c r="AD12" s="5" cm="1">
        <f t="array" aca="1" ref="AD12" ca="1">INDIRECT("'" &amp; $Z12 &amp; "'!R40",TRUE)</f>
        <v>1.4676318090004881</v>
      </c>
      <c r="AE12" s="5" cm="1">
        <f t="array" aca="1" ref="AE12" ca="1">INDIRECT("'" &amp; $Z12 &amp; "'!S40",TRUE)</f>
        <v>3.4942165205000384</v>
      </c>
      <c r="AF12" s="5" cm="1">
        <f t="array" aca="1" ref="AF12" ca="1">INDIRECT("'" &amp; $Z12 &amp; "'!Y40",TRUE)</f>
        <v>2.6703991976367858E-2</v>
      </c>
      <c r="AG12" s="9">
        <f ca="1">$AA$3/AF12</f>
        <v>1.0197778206002903</v>
      </c>
      <c r="AH12" s="15">
        <v>4.8299999999999998E-4</v>
      </c>
      <c r="AI12" s="9">
        <f t="shared" ca="1" si="13"/>
        <v>1.0199227615913125</v>
      </c>
      <c r="AJ12" s="9">
        <f t="shared" ca="1" si="14"/>
        <v>1.0204281767671828</v>
      </c>
      <c r="AK12" s="9">
        <f t="shared" ca="1" si="15"/>
        <v>1.0194173464154421</v>
      </c>
      <c r="AL12" s="5" cm="1">
        <f t="array" aca="1" ref="AL12" ca="1">INDIRECT("'" &amp; $Z12 &amp; "'!U40",TRUE)</f>
        <v>0.45687776018265547</v>
      </c>
      <c r="AM12" s="16">
        <f t="shared" ca="1" si="16"/>
        <v>1.0095333547451948</v>
      </c>
      <c r="AN12" s="17">
        <v>1.9799999999999999E-4</v>
      </c>
      <c r="AO12" s="16">
        <f t="shared" ca="1" si="17"/>
        <v>1.0096122109513863</v>
      </c>
      <c r="AP12" s="16">
        <f t="shared" ca="1" si="18"/>
        <v>1.0098079767553461</v>
      </c>
      <c r="AQ12" s="16">
        <f t="shared" ca="1" si="19"/>
        <v>1.0094164451474266</v>
      </c>
      <c r="AR12" s="5" cm="1">
        <f t="array" aca="1" ref="AR12" ca="1">INDIRECT("'" &amp; $Z12 &amp; "'!V40",TRUE)</f>
        <v>0.42001742929327673</v>
      </c>
      <c r="AS12" s="16">
        <f t="shared" ca="1" si="20"/>
        <v>1.0043927484829673</v>
      </c>
      <c r="AT12" s="17">
        <v>2.6499999999999999E-4</v>
      </c>
      <c r="AU12" s="16">
        <f t="shared" ca="1" si="21"/>
        <v>1.0044103713537083</v>
      </c>
      <c r="AV12" s="16">
        <f t="shared" ca="1" si="22"/>
        <v>1.0046751226520998</v>
      </c>
      <c r="AW12" s="16">
        <f t="shared" ca="1" si="23"/>
        <v>1.0041456200553167</v>
      </c>
    </row>
    <row r="13" spans="1:59" x14ac:dyDescent="0.25">
      <c r="A13" s="3" t="s">
        <v>2</v>
      </c>
      <c r="B13" s="8">
        <f t="shared" ref="B13:T13" ca="1" si="24">AVERAGE(B9:B12)</f>
        <v>2.8670739596024894E-5</v>
      </c>
      <c r="C13" s="8">
        <f t="shared" ca="1" si="24"/>
        <v>9.1517591471970097E-2</v>
      </c>
      <c r="D13" s="8">
        <f t="shared" ca="1" si="24"/>
        <v>1.5658029693252598</v>
      </c>
      <c r="E13" s="8">
        <f t="shared" ca="1" si="24"/>
        <v>1.4396076481303199</v>
      </c>
      <c r="F13" s="8">
        <f t="shared" ca="1" si="24"/>
        <v>3.4275128483431976</v>
      </c>
      <c r="G13" s="8">
        <f t="shared" ca="1" si="24"/>
        <v>2.6699027953486207E-2</v>
      </c>
      <c r="H13" s="19">
        <f t="shared" ca="1" si="24"/>
        <v>1.0199674306888427</v>
      </c>
      <c r="I13" s="19">
        <f>SQRT(SUMSQ(I9:I12)/COUNT(I9:I12))</f>
        <v>5.0541517587029375E-4</v>
      </c>
      <c r="J13" s="19"/>
      <c r="K13" s="19"/>
      <c r="L13" s="19"/>
      <c r="M13" s="8">
        <f t="shared" ca="1" si="24"/>
        <v>0.456833144851435</v>
      </c>
      <c r="N13" s="20">
        <f t="shared" ca="1" si="24"/>
        <v>1.0096319538109859</v>
      </c>
      <c r="O13" s="19">
        <f>SQRT(SUMSQ(O9:O12)/COUNT(O9:O12))</f>
        <v>1.9576580395973142E-4</v>
      </c>
      <c r="P13" s="20"/>
      <c r="Q13" s="20"/>
      <c r="R13" s="20"/>
      <c r="S13" s="8">
        <f t="shared" ca="1" si="24"/>
        <v>0.42001519438323598</v>
      </c>
      <c r="T13" s="20">
        <f t="shared" ca="1" si="24"/>
        <v>1.0043980937103336</v>
      </c>
      <c r="U13" s="19">
        <f>SQRT(SUMSQ(U9:U12)/COUNT(U9:U12))</f>
        <v>2.647512983915282E-4</v>
      </c>
      <c r="V13" s="20"/>
      <c r="W13" s="20"/>
      <c r="X13" s="4"/>
      <c r="AA13" s="8">
        <f t="shared" ref="AA13:AS13" ca="1" si="25">AVERAGE(AA9:AA12)</f>
        <v>1.4950679946852231E-5</v>
      </c>
      <c r="AB13" s="8">
        <f t="shared" ca="1" si="25"/>
        <v>9.1505667939295154E-2</v>
      </c>
      <c r="AC13" s="8">
        <f t="shared" ca="1" si="25"/>
        <v>1.5656749907114522</v>
      </c>
      <c r="AD13" s="8">
        <f t="shared" ca="1" si="25"/>
        <v>1.4394442581160483</v>
      </c>
      <c r="AE13" s="8">
        <f t="shared" ca="1" si="25"/>
        <v>3.4271657143357679</v>
      </c>
      <c r="AF13" s="8">
        <f t="shared" ca="1" si="25"/>
        <v>2.6700197276234235E-2</v>
      </c>
      <c r="AG13" s="19">
        <f t="shared" ca="1" si="25"/>
        <v>1.0199227615913125</v>
      </c>
      <c r="AH13" s="19">
        <f>SQRT(SUMSQ(AH9:AH12)/COUNT(AH9:AH12))</f>
        <v>5.0541517587029375E-4</v>
      </c>
      <c r="AI13" s="19"/>
      <c r="AJ13" s="19"/>
      <c r="AK13" s="19"/>
      <c r="AL13" s="8">
        <f t="shared" ca="1" si="25"/>
        <v>0.45684207815850908</v>
      </c>
      <c r="AM13" s="20">
        <f t="shared" ca="1" si="25"/>
        <v>1.0096122109513863</v>
      </c>
      <c r="AN13" s="19">
        <f>SQRT(SUMSQ(AN9:AN12)/COUNT(AN9:AN12))</f>
        <v>1.9576580395973142E-4</v>
      </c>
      <c r="AO13" s="20"/>
      <c r="AP13" s="20"/>
      <c r="AQ13" s="20"/>
      <c r="AR13" s="8">
        <f t="shared" ca="1" si="25"/>
        <v>0.42001006023333204</v>
      </c>
      <c r="AS13" s="20">
        <f t="shared" ca="1" si="25"/>
        <v>1.0044103713537083</v>
      </c>
      <c r="AT13" s="19">
        <f>SQRT(SUMSQ(AT9:AT12)/COUNT(AT9:AT12))</f>
        <v>2.647512983915282E-4</v>
      </c>
      <c r="AU13" s="4"/>
      <c r="AV13" s="4"/>
      <c r="AW13" s="4"/>
    </row>
    <row r="14" spans="1:59" x14ac:dyDescent="0.25">
      <c r="B14" s="10">
        <f t="shared" ref="B14:S14" ca="1" si="26">STDEV(B9:B12)/B13</f>
        <v>0.8859303376400931</v>
      </c>
      <c r="C14" s="21">
        <f t="shared" ca="1" si="26"/>
        <v>1.6091809604792992E-2</v>
      </c>
      <c r="D14" s="21">
        <f t="shared" ca="1" si="26"/>
        <v>1.6048335021466641E-2</v>
      </c>
      <c r="E14" s="21">
        <f t="shared" ca="1" si="26"/>
        <v>1.5996508274007296E-2</v>
      </c>
      <c r="F14" s="21">
        <f t="shared" ca="1" si="26"/>
        <v>1.5969745789683912E-2</v>
      </c>
      <c r="G14" s="22">
        <f t="shared" ca="1" si="26"/>
        <v>1.0009603362423688E-4</v>
      </c>
      <c r="H14" s="23"/>
      <c r="I14" s="23">
        <f ca="1">I13/H13</f>
        <v>4.9552089671035652E-4</v>
      </c>
      <c r="J14" s="23"/>
      <c r="K14" s="23"/>
      <c r="L14" s="23"/>
      <c r="M14" s="24">
        <f t="shared" ca="1" si="26"/>
        <v>8.7626232017478381E-5</v>
      </c>
      <c r="N14" s="25"/>
      <c r="O14" s="23">
        <f ca="1">O13/N13</f>
        <v>1.9389818559207458E-4</v>
      </c>
      <c r="P14" s="25"/>
      <c r="Q14" s="25"/>
      <c r="R14" s="25"/>
      <c r="S14" s="24">
        <f t="shared" ca="1" si="26"/>
        <v>3.3225104528680282E-5</v>
      </c>
      <c r="T14" s="25"/>
      <c r="U14" s="23">
        <f ca="1">U13/T13</f>
        <v>2.6359199609142422E-4</v>
      </c>
      <c r="V14" s="25"/>
      <c r="W14" s="25"/>
      <c r="X14" s="4"/>
      <c r="AA14" s="10">
        <f t="shared" ref="AA14:AR14" ca="1" si="27">STDEV(AA9:AA12)/AA13</f>
        <v>1.6989379814825953</v>
      </c>
      <c r="AB14" s="21">
        <f t="shared" ca="1" si="27"/>
        <v>1.6065726156476331E-2</v>
      </c>
      <c r="AC14" s="21">
        <f t="shared" ca="1" si="27"/>
        <v>1.6049646815855887E-2</v>
      </c>
      <c r="AD14" s="21">
        <f t="shared" ca="1" si="27"/>
        <v>1.5998324023175674E-2</v>
      </c>
      <c r="AE14" s="21">
        <f t="shared" ca="1" si="27"/>
        <v>1.5971363348423393E-2</v>
      </c>
      <c r="AF14" s="22">
        <f t="shared" ca="1" si="27"/>
        <v>9.9458729623739948E-5</v>
      </c>
      <c r="AG14" s="23"/>
      <c r="AH14" s="23">
        <f ca="1">AH13/AG13</f>
        <v>4.9554259881574826E-4</v>
      </c>
      <c r="AI14" s="23"/>
      <c r="AJ14" s="23"/>
      <c r="AK14" s="23"/>
      <c r="AL14" s="24">
        <f t="shared" ca="1" si="27"/>
        <v>8.7349802224896247E-5</v>
      </c>
      <c r="AM14" s="25"/>
      <c r="AN14" s="9">
        <f ca="1">AN13/AM13</f>
        <v>1.9390197725050864E-4</v>
      </c>
      <c r="AO14" s="25"/>
      <c r="AP14" s="25"/>
      <c r="AQ14" s="25"/>
      <c r="AR14" s="24">
        <f t="shared" ca="1" si="27"/>
        <v>3.3384389722218755E-5</v>
      </c>
      <c r="AS14" s="25"/>
      <c r="AT14" s="9">
        <f ca="1">AT13/AS13</f>
        <v>2.6358877401346013E-4</v>
      </c>
      <c r="AU14" s="4"/>
      <c r="AV14" s="4"/>
      <c r="AW14" s="4"/>
    </row>
    <row r="15" spans="1:59" x14ac:dyDescent="0.25">
      <c r="B15" s="10"/>
      <c r="C15" s="21"/>
      <c r="D15" s="21"/>
      <c r="E15" s="21"/>
      <c r="F15" s="21"/>
      <c r="G15" s="26"/>
      <c r="H15" s="27"/>
      <c r="I15" s="27"/>
      <c r="J15" s="26"/>
      <c r="K15" s="26"/>
      <c r="L15" s="26"/>
      <c r="M15" s="26"/>
      <c r="N15" s="27"/>
      <c r="O15" s="27"/>
      <c r="P15" s="26"/>
      <c r="Q15" s="26"/>
      <c r="R15" s="26"/>
      <c r="S15" s="26"/>
      <c r="T15" s="27"/>
      <c r="U15" s="27"/>
      <c r="V15" s="26"/>
      <c r="W15" s="26"/>
      <c r="X15" s="4"/>
      <c r="AA15" s="10"/>
      <c r="AB15" s="21"/>
      <c r="AC15" s="5"/>
      <c r="AD15" s="21"/>
      <c r="AE15" s="21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U15" s="4"/>
      <c r="AV15" s="4"/>
      <c r="AW15" s="4"/>
    </row>
    <row r="16" spans="1:59" x14ac:dyDescent="0.25">
      <c r="B16" s="10"/>
      <c r="C16" s="21"/>
      <c r="D16" s="21"/>
      <c r="E16" s="21"/>
      <c r="F16" s="21"/>
      <c r="G16" s="28"/>
      <c r="H16" s="29"/>
      <c r="I16" s="29"/>
      <c r="J16" s="28"/>
      <c r="K16" s="28"/>
      <c r="L16" s="28"/>
      <c r="M16" s="28"/>
      <c r="N16" s="29"/>
      <c r="O16" s="29"/>
      <c r="P16" s="28"/>
      <c r="Q16" s="28"/>
      <c r="R16" s="28"/>
      <c r="S16" s="28"/>
      <c r="T16" s="29"/>
      <c r="U16" s="29"/>
      <c r="V16" s="28"/>
      <c r="W16" s="28"/>
      <c r="X16" s="4"/>
      <c r="AA16" s="10"/>
      <c r="AB16" s="21"/>
      <c r="AC16" s="5"/>
      <c r="AD16" s="21"/>
      <c r="AE16" s="21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U16" s="4"/>
      <c r="AV16" s="4"/>
      <c r="AW16" s="4"/>
    </row>
    <row r="17" spans="1:49" x14ac:dyDescent="0.25">
      <c r="J17" s="4"/>
      <c r="K17" s="4"/>
      <c r="L17" s="4"/>
      <c r="P17" s="4"/>
      <c r="Q17" s="4"/>
      <c r="R17" s="4"/>
      <c r="V17" s="4"/>
      <c r="W17" s="4"/>
      <c r="X17" s="4"/>
      <c r="AI17" s="4"/>
      <c r="AJ17" s="4"/>
      <c r="AK17" s="4"/>
      <c r="AO17" s="4"/>
      <c r="AP17" s="4"/>
      <c r="AQ17" s="4"/>
      <c r="AU17" s="4"/>
      <c r="AV17" s="4"/>
      <c r="AW17" s="4"/>
    </row>
    <row r="18" spans="1:49" x14ac:dyDescent="0.25">
      <c r="A18" s="3" t="s">
        <v>5</v>
      </c>
      <c r="B18" s="18" cm="1">
        <f t="array" aca="1" ref="B18" ca="1">INDIRECT("'" &amp; $A18 &amp; "'!C40",TRUE)</f>
        <v>3.8453816872467998E-6</v>
      </c>
      <c r="C18" s="5" cm="1">
        <f t="array" aca="1" ref="C18" ca="1">INDIRECT("'" &amp; $A18 &amp; "'!D40",TRUE)</f>
        <v>5.6295918138706803E-2</v>
      </c>
      <c r="D18" s="5" cm="1">
        <f t="array" aca="1" ref="D18" ca="1">INDIRECT("'" &amp; $A18 &amp; "'!E40",TRUE)</f>
        <v>0.96403262178122195</v>
      </c>
      <c r="E18" s="5" cm="1">
        <f t="array" aca="1" ref="E18" ca="1">INDIRECT("'" &amp; $A18 &amp; "'!F40",TRUE)</f>
        <v>0.88622898728275101</v>
      </c>
      <c r="F18" s="5" cm="1">
        <f t="array" aca="1" ref="F18" ca="1">INDIRECT("'" &amp; $A18 &amp; "'!G40",TRUE)</f>
        <v>2.1101737404543401</v>
      </c>
      <c r="G18" s="14" cm="1">
        <f t="array" aca="1" ref="G18" ca="1">INDIRECT("'" &amp; $A18 &amp; "'!M40",TRUE)</f>
        <v>2.6677907961568336E-2</v>
      </c>
      <c r="H18" s="9">
        <f ca="1">$AA$3/G18</f>
        <v>1.0207748965255496</v>
      </c>
      <c r="I18" s="15">
        <v>6.1700000000000004E-4</v>
      </c>
      <c r="J18" s="9">
        <f ca="1">$H$22</f>
        <v>1.0200208773319319</v>
      </c>
      <c r="K18" s="9">
        <f ca="1">J18+I$22</f>
        <v>1.0206749866500127</v>
      </c>
      <c r="L18" s="9">
        <f ca="1">J18-I$22</f>
        <v>1.0193667680138512</v>
      </c>
      <c r="M18" s="5" cm="1">
        <f t="array" aca="1" ref="M18" ca="1">INDIRECT("'" &amp; $A18 &amp; "'!I40",TRUE)</f>
        <v>0.45685025401659801</v>
      </c>
      <c r="N18" s="16">
        <f ca="1">$AB$3/M18</f>
        <v>1.0095941370077677</v>
      </c>
      <c r="O18" s="17">
        <v>1.94E-4</v>
      </c>
      <c r="P18" s="16">
        <f ca="1">$N$22</f>
        <v>1.0096517171924659</v>
      </c>
      <c r="Q18" s="16">
        <f ca="1">P18+O$22</f>
        <v>1.0098525249363406</v>
      </c>
      <c r="R18" s="16">
        <f ca="1">P18-O$22</f>
        <v>1.0094509094485913</v>
      </c>
      <c r="S18" s="5" cm="1">
        <f t="array" aca="1" ref="S18" ca="1">INDIRECT("'" &amp; $A18 &amp; "'!J40",TRUE)</f>
        <v>0.41997925513637102</v>
      </c>
      <c r="T18" s="16">
        <f ca="1">$AC$3/S18</f>
        <v>1.0044840431026578</v>
      </c>
      <c r="U18" s="17">
        <v>2.6899999999999998E-4</v>
      </c>
      <c r="V18" s="16">
        <f ca="1">$T$22</f>
        <v>1.0044858084746653</v>
      </c>
      <c r="W18" s="16">
        <f ca="1">V18+U$22</f>
        <v>1.0047564133526701</v>
      </c>
      <c r="X18" s="16">
        <f ca="1">V18-U$22</f>
        <v>1.0042152035966605</v>
      </c>
      <c r="Z18" s="3" t="s">
        <v>5</v>
      </c>
      <c r="AA18" s="18" cm="1">
        <f t="array" aca="1" ref="AA18" ca="1">INDIRECT("'" &amp; $Z18 &amp; "'!O40",TRUE)</f>
        <v>-9.8746779619257931E-6</v>
      </c>
      <c r="AB18" s="5" cm="1">
        <f t="array" aca="1" ref="AB18" ca="1">INDIRECT("'" &amp; $Z18 &amp; "'!X40",TRUE)</f>
        <v>5.6289762301459011E-2</v>
      </c>
      <c r="AC18" s="5" cm="1">
        <f t="array" aca="1" ref="AC18" ca="1">INDIRECT("'" &amp; $Z18 &amp; "'!Q40",TRUE)</f>
        <v>0.96390464316741475</v>
      </c>
      <c r="AD18" s="5" cm="1">
        <f t="array" aca="1" ref="AD18" ca="1">INDIRECT("'" &amp; $Z18 &amp; "'!R40",TRUE)</f>
        <v>0.88606559726847889</v>
      </c>
      <c r="AE18" s="5" cm="1">
        <f t="array" aca="1" ref="AE18" ca="1">INDIRECT("'" &amp; $Z18 &amp; "'!S40",TRUE)</f>
        <v>2.1098266064469113</v>
      </c>
      <c r="AF18" s="5" cm="1">
        <f t="array" aca="1" ref="AF18" ca="1">INDIRECT("'" &amp; $Z18 &amp; "'!Y40",TRUE)</f>
        <v>2.6679803290940645E-2</v>
      </c>
      <c r="AG18" s="9">
        <f ca="1">$AA$3/AF18</f>
        <v>1.0207023808243354</v>
      </c>
      <c r="AH18" s="15">
        <v>6.1700000000000004E-4</v>
      </c>
      <c r="AI18" s="9">
        <f ca="1">$AG$22</f>
        <v>1.0199500915659394</v>
      </c>
      <c r="AJ18" s="9">
        <f ca="1">AI18+AH$22</f>
        <v>1.0205888550198094</v>
      </c>
      <c r="AK18" s="9">
        <f ca="1">AI18-AH$22</f>
        <v>1.0193113281120694</v>
      </c>
      <c r="AL18" s="5" cm="1">
        <f t="array" aca="1" ref="AL18" ca="1">INDIRECT("'" &amp; $Z18 &amp; "'!U40",TRUE)</f>
        <v>0.45686476390160441</v>
      </c>
      <c r="AM18" s="16">
        <f ca="1">$AB$3/AL18</f>
        <v>1.0095620726071211</v>
      </c>
      <c r="AN18" s="17">
        <v>1.94E-4</v>
      </c>
      <c r="AO18" s="16">
        <f ca="1">$AM$22</f>
        <v>1.009620431988729</v>
      </c>
      <c r="AP18" s="16">
        <f ca="1">AO18+AN$22</f>
        <v>1.0098212397326036</v>
      </c>
      <c r="AQ18" s="16">
        <f ca="1">AO18-AN$22</f>
        <v>1.0094196242448543</v>
      </c>
      <c r="AR18" s="5" cm="1">
        <f t="array" aca="1" ref="AR18" ca="1">INDIRECT("'" &amp; $Z18 &amp; "'!V40",TRUE)</f>
        <v>0.41997091182237972</v>
      </c>
      <c r="AS18" s="16">
        <f ca="1">$AC$3/AR18</f>
        <v>1.0045039985937048</v>
      </c>
      <c r="AT18" s="17">
        <v>2.6899999999999998E-4</v>
      </c>
      <c r="AU18" s="16">
        <f ca="1">$AS$22</f>
        <v>1.0045052830724457</v>
      </c>
      <c r="AV18" s="16">
        <f ca="1">AU18+AT$22</f>
        <v>1.0047717919841166</v>
      </c>
      <c r="AW18" s="16">
        <f ca="1">AU18-AT$22</f>
        <v>1.0042387741607748</v>
      </c>
    </row>
    <row r="19" spans="1:49" x14ac:dyDescent="0.25">
      <c r="A19" s="3" t="s">
        <v>16</v>
      </c>
      <c r="B19" s="18" cm="1">
        <f t="array" aca="1" ref="B19" ca="1">INDIRECT("'" &amp; $A19 &amp; "'!C40",TRUE)</f>
        <v>-5.2176706899891599E-6</v>
      </c>
      <c r="C19" s="5" cm="1">
        <f t="array" aca="1" ref="C19" ca="1">INDIRECT("'" &amp; $A19 &amp; "'!D40",TRUE)</f>
        <v>5.6156370089695498E-2</v>
      </c>
      <c r="D19" s="5" cm="1">
        <f t="array" aca="1" ref="D19" ca="1">INDIRECT("'" &amp; $A19 &amp; "'!E40",TRUE)</f>
        <v>0.96124520618824505</v>
      </c>
      <c r="E19" s="5" cm="1">
        <f t="array" aca="1" ref="E19" ca="1">INDIRECT("'" &amp; $A19 &amp; "'!F40",TRUE)</f>
        <v>0.88365782239155299</v>
      </c>
      <c r="F19" s="5" cm="1">
        <f t="array" aca="1" ref="F19" ca="1">INDIRECT("'" &amp; $A19 &amp; "'!G40",TRUE)</f>
        <v>2.1042137673656902</v>
      </c>
      <c r="G19" s="14" cm="1">
        <f t="array" aca="1" ref="G19" ca="1">INDIRECT("'" &amp; $A19 &amp; "'!M40",TRUE)</f>
        <v>2.6688212465010901E-2</v>
      </c>
      <c r="H19" s="9">
        <f ca="1">$AA$3/G19</f>
        <v>1.0203807682770158</v>
      </c>
      <c r="I19" s="15">
        <v>6.8099999999999996E-4</v>
      </c>
      <c r="J19" s="9">
        <f t="shared" ref="J19:J21" ca="1" si="28">$H$22</f>
        <v>1.0200208773319319</v>
      </c>
      <c r="K19" s="9">
        <f t="shared" ref="K19:K21" ca="1" si="29">J19+I$22</f>
        <v>1.0206749866500127</v>
      </c>
      <c r="L19" s="9">
        <f t="shared" ref="L19:L20" ca="1" si="30">J19-I$22</f>
        <v>1.0193667680138512</v>
      </c>
      <c r="M19" s="5" cm="1">
        <f t="array" aca="1" ref="M19" ca="1">INDIRECT("'" &amp; $A19 &amp; "'!I40",TRUE)</f>
        <v>0.45681962388742697</v>
      </c>
      <c r="N19" s="16">
        <f t="shared" ref="N19:N21" ca="1" si="31">$AB$3/M19</f>
        <v>1.0096618311198633</v>
      </c>
      <c r="O19" s="17">
        <v>2.03E-4</v>
      </c>
      <c r="P19" s="16">
        <f t="shared" ref="P19:P21" ca="1" si="32">$N$22</f>
        <v>1.0096517171924659</v>
      </c>
      <c r="Q19" s="16">
        <f t="shared" ref="Q19:Q21" ca="1" si="33">P19+O$22</f>
        <v>1.0098525249363406</v>
      </c>
      <c r="R19" s="16">
        <f t="shared" ref="R19:R21" ca="1" si="34">P19-O$22</f>
        <v>1.0094509094485913</v>
      </c>
      <c r="S19" s="5" cm="1">
        <f t="array" aca="1" ref="S19" ca="1">INDIRECT("'" &amp; $A19 &amp; "'!J40",TRUE)</f>
        <v>0.41994699660277002</v>
      </c>
      <c r="T19" s="16">
        <f t="shared" ref="T19:T21" ca="1" si="35">$AC$3/S19</f>
        <v>1.0045612032741038</v>
      </c>
      <c r="U19" s="17">
        <v>2.6699999999999998E-4</v>
      </c>
      <c r="V19" s="16">
        <f t="shared" ref="V19:V21" ca="1" si="36">$T$22</f>
        <v>1.0044858084746653</v>
      </c>
      <c r="W19" s="16">
        <f t="shared" ref="W19:W21" ca="1" si="37">V19+U$22</f>
        <v>1.0047564133526701</v>
      </c>
      <c r="X19" s="16">
        <f t="shared" ref="X19:X21" ca="1" si="38">V19-U$22</f>
        <v>1.0042152035966605</v>
      </c>
      <c r="Z19" s="3" t="s">
        <v>16</v>
      </c>
      <c r="AA19" s="18" cm="1">
        <f t="array" aca="1" ref="AA19" ca="1">INDIRECT("'" &amp; $Z19 &amp; "'!O40",TRUE)</f>
        <v>-1.8937730339161766E-5</v>
      </c>
      <c r="AB19" s="5" cm="1">
        <f t="array" aca="1" ref="AB19" ca="1">INDIRECT("'" &amp; $Z19 &amp; "'!X40",TRUE)</f>
        <v>5.6152320131881504E-2</v>
      </c>
      <c r="AC19" s="5" cm="1">
        <f t="array" aca="1" ref="AC19" ca="1">INDIRECT("'" &amp; $Z19 &amp; "'!Q40",TRUE)</f>
        <v>0.96111722757443663</v>
      </c>
      <c r="AD19" s="5" cm="1">
        <f t="array" aca="1" ref="AD19" ca="1">INDIRECT("'" &amp; $Z19 &amp; "'!R40",TRUE)</f>
        <v>0.88349443237728043</v>
      </c>
      <c r="AE19" s="5" cm="1">
        <f t="array" aca="1" ref="AE19" ca="1">INDIRECT("'" &amp; $Z19 &amp; "'!S40",TRUE)</f>
        <v>2.1038666333582654</v>
      </c>
      <c r="AF19" s="5" cm="1">
        <f t="array" aca="1" ref="AF19" ca="1">INDIRECT("'" &amp; $Z19 &amp; "'!Y40",TRUE)</f>
        <v>2.6690114944147934E-2</v>
      </c>
      <c r="AG19" s="9">
        <f ca="1">$AA$3/AF19</f>
        <v>1.020308035239802</v>
      </c>
      <c r="AH19" s="15">
        <v>6.8099999999999996E-4</v>
      </c>
      <c r="AI19" s="9">
        <f t="shared" ref="AI19:AI21" ca="1" si="39">$AG$22</f>
        <v>1.0199500915659394</v>
      </c>
      <c r="AJ19" s="9">
        <f t="shared" ref="AJ19:AJ21" ca="1" si="40">AI19+AH$22</f>
        <v>1.0205888550198094</v>
      </c>
      <c r="AK19" s="9">
        <f t="shared" ref="AK19:AK21" ca="1" si="41">AI19-AH$22</f>
        <v>1.0193113281120694</v>
      </c>
      <c r="AL19" s="5" cm="1">
        <f t="array" aca="1" ref="AL19" ca="1">INDIRECT("'" &amp; $Z19 &amp; "'!U40",TRUE)</f>
        <v>0.45683416957727119</v>
      </c>
      <c r="AM19" s="16">
        <f t="shared" ref="AM19:AM21" ca="1" si="42">$AB$3/AL19</f>
        <v>1.0096296832885032</v>
      </c>
      <c r="AN19" s="17">
        <v>2.03E-4</v>
      </c>
      <c r="AO19" s="16">
        <f t="shared" ref="AO19:AO21" ca="1" si="43">$AM$22</f>
        <v>1.009620431988729</v>
      </c>
      <c r="AP19" s="16">
        <f t="shared" ref="AP19:AP21" ca="1" si="44">AO19+AN$22</f>
        <v>1.0098212397326036</v>
      </c>
      <c r="AQ19" s="16">
        <f t="shared" ref="AQ19:AQ21" ca="1" si="45">AO19-AN$22</f>
        <v>1.0094196242448543</v>
      </c>
      <c r="AR19" s="5" cm="1">
        <f t="array" aca="1" ref="AR19" ca="1">INDIRECT("'" &amp; $Z19 &amp; "'!V40",TRUE)</f>
        <v>0.41993862449347807</v>
      </c>
      <c r="AS19" s="16">
        <f t="shared" ref="AS19:AS21" ca="1" si="46">$AC$3/AR19</f>
        <v>1.0045812307154813</v>
      </c>
      <c r="AT19" s="17">
        <v>2.6699999999999998E-4</v>
      </c>
      <c r="AU19" s="16">
        <f t="shared" ref="AU19:AU21" ca="1" si="47">$AS$22</f>
        <v>1.0045052830724457</v>
      </c>
      <c r="AV19" s="16">
        <f t="shared" ref="AV19:AV21" ca="1" si="48">AU19+AT$22</f>
        <v>1.0047717919841166</v>
      </c>
      <c r="AW19" s="16">
        <f t="shared" ref="AW19:AW21" ca="1" si="49">AU19-AT$22</f>
        <v>1.0042387741607748</v>
      </c>
    </row>
    <row r="20" spans="1:49" x14ac:dyDescent="0.25">
      <c r="A20" s="3" t="s">
        <v>27</v>
      </c>
      <c r="B20" s="5" cm="1">
        <f t="array" aca="1" ref="B20" ca="1">INDIRECT("'" &amp; $A20 &amp; "'!C40",TRUE)</f>
        <v>1.2106850360403099E-5</v>
      </c>
      <c r="C20" s="5" cm="1">
        <f t="array" aca="1" ref="C20" ca="1">INDIRECT("'" &amp; $A20 &amp; "'!D40",TRUE)</f>
        <v>5.9102625761974899E-2</v>
      </c>
      <c r="D20" s="5" cm="1">
        <f t="array" aca="1" ref="D20" ca="1">INDIRECT("'" &amp; $A20 &amp; "'!E40",TRUE)</f>
        <v>1.0109630486173999</v>
      </c>
      <c r="E20" s="5" cm="1">
        <f t="array" aca="1" ref="E20" ca="1">INDIRECT("'" &amp; $A20 &amp; "'!F40",TRUE)</f>
        <v>0.92938103392055904</v>
      </c>
      <c r="F20" s="5" cm="1">
        <f t="array" aca="1" ref="F20" ca="1">INDIRECT("'" &amp; $A20 &amp; "'!G40",TRUE)</f>
        <v>2.2128134025880501</v>
      </c>
      <c r="G20" s="14" cm="1">
        <f t="array" aca="1" ref="G20" ca="1">INDIRECT("'" &amp; $A20 &amp; "'!M40",TRUE)</f>
        <v>2.6708073216894175E-2</v>
      </c>
      <c r="H20" s="9">
        <f ca="1">$AA$3/G20</f>
        <v>1.0196219891205922</v>
      </c>
      <c r="I20" s="15">
        <v>6.3500000000000004E-4</v>
      </c>
      <c r="J20" s="9">
        <f t="shared" ca="1" si="28"/>
        <v>1.0200208773319319</v>
      </c>
      <c r="K20" s="9">
        <f t="shared" ca="1" si="29"/>
        <v>1.0206749866500127</v>
      </c>
      <c r="L20" s="9">
        <f t="shared" ca="1" si="30"/>
        <v>1.0193667680138512</v>
      </c>
      <c r="M20" s="5" cm="1">
        <f t="array" aca="1" ref="M20" ca="1">INDIRECT("'" &amp; $A20 &amp; "'!I40",TRUE)</f>
        <v>0.456868067876048</v>
      </c>
      <c r="N20" s="16">
        <f t="shared" ca="1" si="31"/>
        <v>1.009554771665073</v>
      </c>
      <c r="O20" s="17">
        <v>2.0699999999999999E-4</v>
      </c>
      <c r="P20" s="16">
        <f t="shared" ca="1" si="32"/>
        <v>1.0096517171924659</v>
      </c>
      <c r="Q20" s="16">
        <f t="shared" ca="1" si="33"/>
        <v>1.0098525249363406</v>
      </c>
      <c r="R20" s="16">
        <f t="shared" ca="1" si="34"/>
        <v>1.0094509094485913</v>
      </c>
      <c r="S20" s="5" cm="1">
        <f t="array" aca="1" ref="S20" ca="1">INDIRECT("'" &amp; $A20 &amp; "'!J40",TRUE)</f>
        <v>0.41999968809873101</v>
      </c>
      <c r="T20" s="16">
        <f t="shared" ca="1" si="35"/>
        <v>1.0044351750076912</v>
      </c>
      <c r="U20" s="17">
        <v>2.8299999999999999E-4</v>
      </c>
      <c r="V20" s="16">
        <f t="shared" ca="1" si="36"/>
        <v>1.0044858084746653</v>
      </c>
      <c r="W20" s="16">
        <f t="shared" ca="1" si="37"/>
        <v>1.0047564133526701</v>
      </c>
      <c r="X20" s="16">
        <f t="shared" ca="1" si="38"/>
        <v>1.0042152035966605</v>
      </c>
      <c r="Z20" s="3" t="s">
        <v>27</v>
      </c>
      <c r="AA20" s="18" cm="1">
        <f t="array" aca="1" ref="AA20" ca="1">INDIRECT("'" &amp; $Z20 &amp; "'!O40",TRUE)</f>
        <v>-1.6132092887695221E-6</v>
      </c>
      <c r="AB20" s="5" cm="1">
        <f t="array" aca="1" ref="AB20" ca="1">INDIRECT("'" &amp; $Z20 &amp; "'!X40",TRUE)</f>
        <v>5.9094550559674511E-2</v>
      </c>
      <c r="AC20" s="5" cm="1">
        <f t="array" aca="1" ref="AC20" ca="1">INDIRECT("'" &amp; $Z20 &amp; "'!Q40",TRUE)</f>
        <v>1.0108350700035935</v>
      </c>
      <c r="AD20" s="5" cm="1">
        <f t="array" aca="1" ref="AD20" ca="1">INDIRECT("'" &amp; $Z20 &amp; "'!R40",TRUE)</f>
        <v>0.92921764390628669</v>
      </c>
      <c r="AE20" s="5" cm="1">
        <f t="array" aca="1" ref="AE20" ca="1">INDIRECT("'" &amp; $Z20 &amp; "'!S40",TRUE)</f>
        <v>2.2124662685806209</v>
      </c>
      <c r="AF20" s="5" cm="1">
        <f t="array" aca="1" ref="AF20" ca="1">INDIRECT("'" &amp; $Z20 &amp; "'!Y40",TRUE)</f>
        <v>2.6709885182540534E-2</v>
      </c>
      <c r="AG20" s="9">
        <f ca="1">$AA$3/AF20</f>
        <v>1.0195528192232328</v>
      </c>
      <c r="AH20" s="15">
        <v>6.3500000000000004E-4</v>
      </c>
      <c r="AI20" s="9">
        <f t="shared" ca="1" si="39"/>
        <v>1.0199500915659394</v>
      </c>
      <c r="AJ20" s="9">
        <f t="shared" ca="1" si="40"/>
        <v>1.0205888550198094</v>
      </c>
      <c r="AK20" s="9">
        <f t="shared" ca="1" si="41"/>
        <v>1.0193113281120694</v>
      </c>
      <c r="AL20" s="5" cm="1">
        <f t="array" aca="1" ref="AL20" ca="1">INDIRECT("'" &amp; $Z20 &amp; "'!U40",TRUE)</f>
        <v>0.45688190645535931</v>
      </c>
      <c r="AM20" s="16">
        <f t="shared" ca="1" si="42"/>
        <v>1.009524193076647</v>
      </c>
      <c r="AN20" s="17">
        <v>2.0699999999999999E-4</v>
      </c>
      <c r="AO20" s="16">
        <f t="shared" ca="1" si="43"/>
        <v>1.009620431988729</v>
      </c>
      <c r="AP20" s="16">
        <f t="shared" ca="1" si="44"/>
        <v>1.0098212397326036</v>
      </c>
      <c r="AQ20" s="16">
        <f t="shared" ca="1" si="45"/>
        <v>1.0094196242448543</v>
      </c>
      <c r="AR20" s="5" cm="1">
        <f t="array" aca="1" ref="AR20" ca="1">INDIRECT("'" &amp; $Z20 &amp; "'!V40",TRUE)</f>
        <v>0.41999173557772035</v>
      </c>
      <c r="AS20" s="16">
        <f t="shared" ca="1" si="46"/>
        <v>1.004454193933914</v>
      </c>
      <c r="AT20" s="17">
        <v>2.6699999999999998E-4</v>
      </c>
      <c r="AU20" s="16">
        <f t="shared" ca="1" si="47"/>
        <v>1.0045052830724457</v>
      </c>
      <c r="AV20" s="16">
        <f t="shared" ca="1" si="48"/>
        <v>1.0047717919841166</v>
      </c>
      <c r="AW20" s="16">
        <f t="shared" ca="1" si="49"/>
        <v>1.0042387741607748</v>
      </c>
    </row>
    <row r="21" spans="1:49" x14ac:dyDescent="0.25">
      <c r="A21" s="3" t="s">
        <v>34</v>
      </c>
      <c r="B21" s="5" cm="1">
        <f t="array" aca="1" ref="B21" ca="1">INDIRECT("'" &amp; $A21 &amp; "'!C40",TRUE)</f>
        <v>-4.6540124263468496E-6</v>
      </c>
      <c r="C21" s="5" cm="1">
        <f t="array" aca="1" ref="C21" ca="1">INDIRECT("'" &amp; $A21 &amp; "'!D40",TRUE)</f>
        <v>5.9516422366121098E-2</v>
      </c>
      <c r="D21" s="5" cm="1">
        <f t="array" aca="1" ref="D21" ca="1">INDIRECT("'" &amp; $A21 &amp; "'!E40",TRUE)</f>
        <v>1.01754448623336</v>
      </c>
      <c r="E21" s="5" cm="1">
        <f t="array" aca="1" ref="E21" ca="1">INDIRECT("'" &amp; $A21 &amp; "'!F40",TRUE)</f>
        <v>0.93562873077249797</v>
      </c>
      <c r="F21" s="5" cm="1">
        <f t="array" aca="1" ref="F21" ca="1">INDIRECT("'" &amp; $A21 &amp; "'!G40",TRUE)</f>
        <v>2.2277499922603399</v>
      </c>
      <c r="G21" s="14" cm="1">
        <f t="array" aca="1" ref="G21" ca="1">INDIRECT("'" &amp; $A21 &amp; "'!M40",TRUE)</f>
        <v>2.6716356621123732E-2</v>
      </c>
      <c r="H21" s="9">
        <f ca="1">$AA$3/G21</f>
        <v>1.0193058554045693</v>
      </c>
      <c r="I21" s="15">
        <v>6.8099999999999996E-4</v>
      </c>
      <c r="J21" s="9">
        <f t="shared" ca="1" si="28"/>
        <v>1.0200208773319319</v>
      </c>
      <c r="K21" s="9">
        <f t="shared" ca="1" si="29"/>
        <v>1.0206749866500127</v>
      </c>
      <c r="L21" s="9">
        <f ca="1">J21-I$22</f>
        <v>1.0193667680138512</v>
      </c>
      <c r="M21" s="5" cm="1">
        <f t="array" aca="1" ref="M21" ca="1">INDIRECT("'" &amp; $A21 &amp; "'!I40",TRUE)</f>
        <v>0.45675886915199199</v>
      </c>
      <c r="N21" s="16">
        <f t="shared" ca="1" si="31"/>
        <v>1.0097961289771602</v>
      </c>
      <c r="O21" s="17">
        <v>1.9900000000000001E-4</v>
      </c>
      <c r="P21" s="16">
        <f t="shared" ca="1" si="32"/>
        <v>1.0096517171924659</v>
      </c>
      <c r="Q21" s="16">
        <f t="shared" ca="1" si="33"/>
        <v>1.0098525249363406</v>
      </c>
      <c r="R21" s="16">
        <f t="shared" ca="1" si="34"/>
        <v>1.0094509094485913</v>
      </c>
      <c r="S21" s="5" cm="1">
        <f t="array" aca="1" ref="S21" ca="1">INDIRECT("'" &amp; $A21 &amp; "'!J40",TRUE)</f>
        <v>0.41998813192763901</v>
      </c>
      <c r="T21" s="16">
        <f t="shared" ca="1" si="35"/>
        <v>1.0044628125142083</v>
      </c>
      <c r="U21" s="17">
        <v>2.63E-4</v>
      </c>
      <c r="V21" s="16">
        <f t="shared" ca="1" si="36"/>
        <v>1.0044858084746653</v>
      </c>
      <c r="W21" s="16">
        <f t="shared" ca="1" si="37"/>
        <v>1.0047564133526701</v>
      </c>
      <c r="X21" s="16">
        <f t="shared" ca="1" si="38"/>
        <v>1.0042152035966605</v>
      </c>
      <c r="Z21" s="3" t="s">
        <v>34</v>
      </c>
      <c r="AA21" s="18" cm="1">
        <f t="array" aca="1" ref="AA21" ca="1">INDIRECT("'" &amp; $Z21 &amp; "'!O40",TRUE)</f>
        <v>-1.8374072075519483E-5</v>
      </c>
      <c r="AB21" s="5" cm="1">
        <f t="array" aca="1" ref="AB21" ca="1">INDIRECT("'" &amp; $Z21 &amp; "'!X40",TRUE)</f>
        <v>5.951224202637382E-2</v>
      </c>
      <c r="AC21" s="5" cm="1">
        <f t="array" aca="1" ref="AC21" ca="1">INDIRECT("'" &amp; $Z21 &amp; "'!Q40",TRUE)</f>
        <v>1.0174165076195505</v>
      </c>
      <c r="AD21" s="5" cm="1">
        <f t="array" aca="1" ref="AD21" ca="1">INDIRECT("'" &amp; $Z21 &amp; "'!R40",TRUE)</f>
        <v>0.93546534075822552</v>
      </c>
      <c r="AE21" s="5" cm="1">
        <f t="array" aca="1" ref="AE21" ca="1">INDIRECT("'" &amp; $Z21 &amp; "'!S40",TRUE)</f>
        <v>2.2274028582529111</v>
      </c>
      <c r="AF21" s="5" cm="1">
        <f t="array" aca="1" ref="AF21" ca="1">INDIRECT("'" &amp; $Z21 &amp; "'!Y40",TRUE)</f>
        <v>2.6718158033450734E-2</v>
      </c>
      <c r="AG21" s="9">
        <f ca="1">$AA$3/AF21</f>
        <v>1.0192371309763879</v>
      </c>
      <c r="AH21" s="15">
        <v>6.2E-4</v>
      </c>
      <c r="AI21" s="9">
        <f t="shared" ca="1" si="39"/>
        <v>1.0199500915659394</v>
      </c>
      <c r="AJ21" s="9">
        <f t="shared" ca="1" si="40"/>
        <v>1.0205888550198094</v>
      </c>
      <c r="AK21" s="9">
        <f t="shared" ca="1" si="41"/>
        <v>1.0193113281120694</v>
      </c>
      <c r="AL21" s="5" cm="1">
        <f t="array" aca="1" ref="AL21" ca="1">INDIRECT("'" &amp; $Z21 &amp; "'!U40",TRUE)</f>
        <v>0.45677259771109185</v>
      </c>
      <c r="AM21" s="16">
        <f t="shared" ca="1" si="42"/>
        <v>1.0097657789826444</v>
      </c>
      <c r="AN21" s="17">
        <v>1.9900000000000001E-4</v>
      </c>
      <c r="AO21" s="16">
        <f t="shared" ca="1" si="43"/>
        <v>1.009620431988729</v>
      </c>
      <c r="AP21" s="16">
        <f t="shared" ca="1" si="44"/>
        <v>1.0098212397326036</v>
      </c>
      <c r="AQ21" s="16">
        <f t="shared" ca="1" si="45"/>
        <v>1.0094196242448543</v>
      </c>
      <c r="AR21" s="5" cm="1">
        <f t="array" aca="1" ref="AR21" ca="1">INDIRECT("'" &amp; $Z21 &amp; "'!V40",TRUE)</f>
        <v>0.41998023101784393</v>
      </c>
      <c r="AS21" s="16">
        <f t="shared" ca="1" si="46"/>
        <v>1.0044817090466829</v>
      </c>
      <c r="AT21" s="17">
        <v>2.63E-4</v>
      </c>
      <c r="AU21" s="16">
        <f t="shared" ca="1" si="47"/>
        <v>1.0045052830724457</v>
      </c>
      <c r="AV21" s="16">
        <f t="shared" ca="1" si="48"/>
        <v>1.0047717919841166</v>
      </c>
      <c r="AW21" s="16">
        <f t="shared" ca="1" si="49"/>
        <v>1.0042387741607748</v>
      </c>
    </row>
    <row r="22" spans="1:49" x14ac:dyDescent="0.25">
      <c r="A22" s="3" t="s">
        <v>4</v>
      </c>
      <c r="B22" s="8">
        <f t="shared" ref="B22:T22" ca="1" si="50">AVERAGE(B18:B21)</f>
        <v>1.5201372328284726E-6</v>
      </c>
      <c r="C22" s="8">
        <f t="shared" ca="1" si="50"/>
        <v>5.7767834089124573E-2</v>
      </c>
      <c r="D22" s="8">
        <f t="shared" ca="1" si="50"/>
        <v>0.98844634070505677</v>
      </c>
      <c r="E22" s="8">
        <f t="shared" ca="1" si="50"/>
        <v>0.90872414359184028</v>
      </c>
      <c r="F22" s="8">
        <f t="shared" ca="1" si="50"/>
        <v>2.1637377256671053</v>
      </c>
      <c r="G22" s="8">
        <f t="shared" ca="1" si="50"/>
        <v>2.6697637566149283E-2</v>
      </c>
      <c r="H22" s="19">
        <f t="shared" ca="1" si="50"/>
        <v>1.0200208773319319</v>
      </c>
      <c r="I22" s="19">
        <f>SQRT(SUMSQ(I18:I21)/COUNT(I18:I21))</f>
        <v>6.5410931808070126E-4</v>
      </c>
      <c r="J22" s="19"/>
      <c r="K22" s="19"/>
      <c r="L22" s="19"/>
      <c r="M22" s="8">
        <f t="shared" ca="1" si="50"/>
        <v>0.45682420373301624</v>
      </c>
      <c r="N22" s="20">
        <f t="shared" ca="1" si="50"/>
        <v>1.0096517171924659</v>
      </c>
      <c r="O22" s="19">
        <f>SQRT(SUMSQ(O18:O21)/COUNT(O18:O21))</f>
        <v>2.008077438745827E-4</v>
      </c>
      <c r="P22" s="20"/>
      <c r="Q22" s="20"/>
      <c r="R22" s="20"/>
      <c r="S22" s="8">
        <f t="shared" ca="1" si="50"/>
        <v>0.41997851794137775</v>
      </c>
      <c r="T22" s="20">
        <f t="shared" ca="1" si="50"/>
        <v>1.0044858084746653</v>
      </c>
      <c r="U22" s="19">
        <f>SQRT(SUMSQ(U18:U21)/COUNT(U18:U21))</f>
        <v>2.7060487800481352E-4</v>
      </c>
      <c r="V22" s="20"/>
      <c r="W22" s="20"/>
      <c r="X22" s="4"/>
      <c r="AA22" s="8">
        <f t="shared" ref="AA22:AS22" ca="1" si="51">AVERAGE(AA18:AA21)</f>
        <v>-1.2199922416344141E-5</v>
      </c>
      <c r="AB22" s="8">
        <f t="shared" ca="1" si="51"/>
        <v>5.776221875484721E-2</v>
      </c>
      <c r="AC22" s="8">
        <f t="shared" ca="1" si="51"/>
        <v>0.98831836209124879</v>
      </c>
      <c r="AD22" s="8">
        <f t="shared" ca="1" si="51"/>
        <v>0.90856075357756783</v>
      </c>
      <c r="AE22" s="8">
        <f t="shared" ca="1" si="51"/>
        <v>2.1633905916596774</v>
      </c>
      <c r="AF22" s="8">
        <f t="shared" ca="1" si="51"/>
        <v>2.6699490362769959E-2</v>
      </c>
      <c r="AG22" s="19">
        <f t="shared" ca="1" si="51"/>
        <v>1.0199500915659394</v>
      </c>
      <c r="AH22" s="19">
        <f>SQRT(SUMSQ(AH18:AH21)/COUNT(AH18:AH21))</f>
        <v>6.387634538700535E-4</v>
      </c>
      <c r="AI22" s="19"/>
      <c r="AJ22" s="19"/>
      <c r="AK22" s="19"/>
      <c r="AL22" s="8">
        <f t="shared" ca="1" si="51"/>
        <v>0.45683835941133172</v>
      </c>
      <c r="AM22" s="20">
        <f t="shared" ca="1" si="51"/>
        <v>1.009620431988729</v>
      </c>
      <c r="AN22" s="19">
        <f>SQRT(SUMSQ(AN18:AN21)/COUNT(AN18:AN21))</f>
        <v>2.008077438745827E-4</v>
      </c>
      <c r="AO22" s="20"/>
      <c r="AP22" s="20"/>
      <c r="AQ22" s="20"/>
      <c r="AR22" s="8">
        <f t="shared" ca="1" si="51"/>
        <v>0.4199703757278555</v>
      </c>
      <c r="AS22" s="20">
        <f t="shared" ca="1" si="51"/>
        <v>1.0045052830724457</v>
      </c>
      <c r="AT22" s="19">
        <f>SQRT(SUMSQ(AT18:AT21)/COUNT(AT18:AT21))</f>
        <v>2.6650891167088575E-4</v>
      </c>
      <c r="AU22" s="4"/>
      <c r="AV22" s="4"/>
      <c r="AW22" s="4"/>
    </row>
    <row r="23" spans="1:49" x14ac:dyDescent="0.25">
      <c r="B23" s="10">
        <f t="shared" ref="B23:S23" ca="1" si="52">STDEV(B18:B21)/B22</f>
        <v>5.3846603859166633</v>
      </c>
      <c r="C23" s="21">
        <f t="shared" ca="1" si="52"/>
        <v>3.0970435533022818E-2</v>
      </c>
      <c r="D23" s="21">
        <f t="shared" ca="1" si="52"/>
        <v>3.0292352146962413E-2</v>
      </c>
      <c r="E23" s="21">
        <f t="shared" ca="1" si="52"/>
        <v>3.036983745691739E-2</v>
      </c>
      <c r="F23" s="21">
        <f t="shared" ca="1" si="52"/>
        <v>3.0327433864945429E-2</v>
      </c>
      <c r="G23" s="22">
        <f t="shared" ca="1" si="52"/>
        <v>6.6210673790596775E-4</v>
      </c>
      <c r="H23" s="23"/>
      <c r="I23" s="23">
        <f ca="1">I22/H22</f>
        <v>6.4127051966980783E-4</v>
      </c>
      <c r="J23" s="23"/>
      <c r="K23" s="23"/>
      <c r="L23" s="23"/>
      <c r="M23" s="24">
        <f t="shared" ca="1" si="52"/>
        <v>1.0492311617367308E-4</v>
      </c>
      <c r="N23" s="25"/>
      <c r="O23" s="23">
        <f ca="1">O22/N22</f>
        <v>1.9888813187280847E-4</v>
      </c>
      <c r="P23" s="25"/>
      <c r="Q23" s="25"/>
      <c r="R23" s="25"/>
      <c r="S23" s="24">
        <f t="shared" ca="1" si="52"/>
        <v>5.3855499876740002E-5</v>
      </c>
      <c r="T23" s="25"/>
      <c r="U23" s="23">
        <f ca="1">U22/T22</f>
        <v>2.6939641727316511E-4</v>
      </c>
      <c r="V23" s="25"/>
      <c r="W23" s="25"/>
      <c r="X23" s="4"/>
      <c r="AA23" s="10">
        <f t="shared" ref="AA23:AR23" ca="1" si="53">STDEV(AA18:AA21)/AA22</f>
        <v>-0.67094055678604214</v>
      </c>
      <c r="AB23" s="21">
        <f t="shared" ca="1" si="53"/>
        <v>3.096539516480612E-2</v>
      </c>
      <c r="AC23" s="21">
        <f t="shared" ca="1" si="53"/>
        <v>3.0296274742540173E-2</v>
      </c>
      <c r="AD23" s="21">
        <f t="shared" ca="1" si="53"/>
        <v>3.037529898291438E-2</v>
      </c>
      <c r="AE23" s="21">
        <f t="shared" ca="1" si="53"/>
        <v>3.0332300153858679E-2</v>
      </c>
      <c r="AF23" s="22">
        <f t="shared" ca="1" si="53"/>
        <v>6.6015740240372956E-4</v>
      </c>
      <c r="AG23" s="23"/>
      <c r="AH23" s="23">
        <f ca="1">AH22/AG22</f>
        <v>6.2626932352087311E-4</v>
      </c>
      <c r="AI23" s="23"/>
      <c r="AJ23" s="23"/>
      <c r="AK23" s="23"/>
      <c r="AL23" s="24">
        <f t="shared" ca="1" si="53"/>
        <v>1.0524995021491777E-4</v>
      </c>
      <c r="AM23" s="25"/>
      <c r="AN23" s="23">
        <f ca="1">AN22/AM22</f>
        <v>1.9889429483814611E-4</v>
      </c>
      <c r="AO23" s="25"/>
      <c r="AP23" s="25"/>
      <c r="AQ23" s="25"/>
      <c r="AR23" s="24">
        <f t="shared" ca="1" si="53"/>
        <v>5.432918323391826E-5</v>
      </c>
      <c r="AS23" s="25"/>
      <c r="AT23" s="23">
        <f ca="1">AT22/AS22</f>
        <v>2.6531359880529857E-4</v>
      </c>
      <c r="AU23" s="4"/>
      <c r="AV23" s="4"/>
      <c r="AW23" s="4"/>
    </row>
    <row r="24" spans="1:49" x14ac:dyDescent="0.25">
      <c r="B24" s="10"/>
      <c r="C24" s="21"/>
      <c r="D24" s="21"/>
      <c r="E24" s="21"/>
      <c r="F24" s="21"/>
      <c r="G24" s="26"/>
      <c r="H24" s="23"/>
      <c r="I24" s="23"/>
      <c r="J24" s="23"/>
      <c r="K24" s="23"/>
      <c r="L24" s="23"/>
      <c r="M24" s="26"/>
      <c r="N24" s="25"/>
      <c r="O24" s="25"/>
      <c r="P24" s="25"/>
      <c r="Q24" s="25"/>
      <c r="R24" s="25"/>
      <c r="S24" s="26"/>
      <c r="T24" s="25"/>
      <c r="U24" s="25"/>
      <c r="V24" s="25"/>
      <c r="W24" s="25"/>
      <c r="X24" s="4"/>
      <c r="AA24" s="10"/>
      <c r="AB24" s="21"/>
      <c r="AC24" s="21"/>
      <c r="AD24" s="21"/>
      <c r="AE24" s="21"/>
      <c r="AF24" s="26"/>
      <c r="AG24" s="23"/>
      <c r="AH24" s="23"/>
      <c r="AI24" s="23"/>
      <c r="AJ24" s="23"/>
      <c r="AK24" s="23"/>
      <c r="AL24" s="26"/>
      <c r="AM24" s="25"/>
      <c r="AN24" s="25"/>
      <c r="AO24" s="25"/>
      <c r="AP24" s="25"/>
      <c r="AQ24" s="25"/>
      <c r="AR24" s="26"/>
      <c r="AS24" s="25"/>
      <c r="AT24" s="25"/>
      <c r="AU24" s="4"/>
      <c r="AV24" s="4"/>
      <c r="AW24" s="4"/>
    </row>
    <row r="25" spans="1:49" x14ac:dyDescent="0.25">
      <c r="B25" s="10"/>
      <c r="C25" s="21"/>
      <c r="D25" s="21"/>
      <c r="E25" s="21"/>
      <c r="F25" s="21"/>
      <c r="G25" s="30"/>
      <c r="H25" s="31"/>
      <c r="I25" s="31"/>
      <c r="J25" s="30"/>
      <c r="K25" s="30"/>
      <c r="L25" s="30"/>
      <c r="M25" s="30"/>
      <c r="N25" s="31"/>
      <c r="O25" s="31"/>
      <c r="P25" s="30"/>
      <c r="Q25" s="30"/>
      <c r="R25" s="30"/>
      <c r="S25" s="30"/>
      <c r="T25" s="31"/>
      <c r="U25" s="31"/>
      <c r="V25" s="30"/>
      <c r="W25" s="30"/>
      <c r="X25" s="4"/>
      <c r="AA25" s="10"/>
      <c r="AB25" s="21"/>
      <c r="AC25" s="21"/>
      <c r="AD25" s="21"/>
      <c r="AE25" s="21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U25" s="4"/>
      <c r="AV25" s="4"/>
      <c r="AW25" s="4"/>
    </row>
    <row r="26" spans="1:49" x14ac:dyDescent="0.25">
      <c r="J26" s="4"/>
      <c r="K26" s="4"/>
      <c r="L26" s="4"/>
      <c r="P26" s="4"/>
      <c r="Q26" s="4"/>
      <c r="R26" s="4"/>
      <c r="V26" s="4"/>
      <c r="W26" s="4"/>
      <c r="X26" s="4"/>
      <c r="AI26" s="4"/>
      <c r="AJ26" s="4"/>
      <c r="AK26" s="4"/>
      <c r="AO26" s="4"/>
      <c r="AP26" s="4"/>
      <c r="AQ26" s="4"/>
      <c r="AU26" s="4"/>
      <c r="AV26" s="4"/>
      <c r="AW26" s="4"/>
    </row>
    <row r="27" spans="1:49" x14ac:dyDescent="0.25">
      <c r="A27" s="3" t="s">
        <v>7</v>
      </c>
      <c r="B27" s="18" cm="1">
        <f t="array" aca="1" ref="B27" ca="1">INDIRECT("'" &amp; $A27 &amp; "'!C40",TRUE)</f>
        <v>-1.2435436759138799E-5</v>
      </c>
      <c r="C27" s="5" cm="1">
        <f t="array" aca="1" ref="C27" ca="1">INDIRECT("'" &amp; $A27 &amp; "'!D40",TRUE)</f>
        <v>3.8680586051787799E-2</v>
      </c>
      <c r="D27" s="5" cm="1">
        <f t="array" aca="1" ref="D27" ca="1">INDIRECT("'" &amp; $A27 &amp; "'!E40",TRUE)</f>
        <v>0.66223139657025998</v>
      </c>
      <c r="E27" s="5" cm="1">
        <f t="array" aca="1" ref="E27" ca="1">INDIRECT("'" &amp; $A27 &amp; "'!F40",TRUE)</f>
        <v>0.60823710708891798</v>
      </c>
      <c r="F27" s="5" cm="1">
        <f t="array" aca="1" ref="F27" ca="1">INDIRECT("'" &amp; $A27 &amp; "'!G40",TRUE)</f>
        <v>1.4487506462259301</v>
      </c>
      <c r="G27" s="14" cm="1">
        <f t="array" aca="1" ref="G27" ca="1">INDIRECT("'" &amp; $A27 &amp; "'!M40",TRUE)</f>
        <v>2.6701200000436964E-2</v>
      </c>
      <c r="H27" s="9">
        <f ca="1">$AA$3/G27</f>
        <v>1.0198844523295731</v>
      </c>
      <c r="I27" s="15">
        <v>1.1900000000000001E-3</v>
      </c>
      <c r="J27" s="9">
        <f ca="1">$H$31</f>
        <v>1.0212384862793935</v>
      </c>
      <c r="K27" s="9">
        <f ca="1">J27+I$31</f>
        <v>1.022110128264385</v>
      </c>
      <c r="L27" s="9">
        <f ca="1">J27-I$31</f>
        <v>1.0203668442944021</v>
      </c>
      <c r="M27" s="5" cm="1">
        <f t="array" aca="1" ref="M27" ca="1">INDIRECT("'" &amp; $A27 &amp; "'!I40",TRUE)</f>
        <v>0.457105299426806</v>
      </c>
      <c r="N27" s="16">
        <f ca="1">$AB$3/M27</f>
        <v>1.0090308262101471</v>
      </c>
      <c r="O27" s="17">
        <v>2.02E-4</v>
      </c>
      <c r="P27" s="16">
        <f ca="1">$N$31</f>
        <v>1.0091110353692478</v>
      </c>
      <c r="Q27" s="16">
        <f ca="1">P27+O$31</f>
        <v>1.0093117895721926</v>
      </c>
      <c r="R27" s="16">
        <f ca="1">P27-O$31</f>
        <v>1.0089102811663031</v>
      </c>
      <c r="S27" s="5" cm="1">
        <f t="array" aca="1" ref="S27" ca="1">INDIRECT("'" &amp; $A27 &amp; "'!J40",TRUE)</f>
        <v>0.41983556811352302</v>
      </c>
      <c r="T27" s="16">
        <f ca="1">$AC$3/S27</f>
        <v>1.0048278236982378</v>
      </c>
      <c r="U27" s="17">
        <v>2.7999999999999998E-4</v>
      </c>
      <c r="V27" s="16">
        <f ca="1">$T$31</f>
        <v>1.0049811587969786</v>
      </c>
      <c r="W27" s="16">
        <f ca="1">V27+U$31</f>
        <v>1.0052606699774347</v>
      </c>
      <c r="X27" s="16">
        <f ca="1">V27-U$31</f>
        <v>1.0047016476165225</v>
      </c>
      <c r="Z27" s="3" t="s">
        <v>7</v>
      </c>
      <c r="AA27" s="18" cm="1">
        <f t="array" aca="1" ref="AA27" ca="1">INDIRECT("'" &amp; $Z27 &amp; "'!O40",TRUE)</f>
        <v>-2.6155496408311368E-5</v>
      </c>
      <c r="AB27" s="5" cm="1">
        <f t="array" aca="1" ref="AB27" ca="1">INDIRECT("'" &amp; $Z27 &amp; "'!X40",TRUE)</f>
        <v>3.8678209205945793E-2</v>
      </c>
      <c r="AC27" s="5" cm="1">
        <f t="array" aca="1" ref="AC27" ca="1">INDIRECT("'" &amp; $Z27 &amp; "'!Q40",TRUE)</f>
        <v>0.66210341795645156</v>
      </c>
      <c r="AD27" s="5" cm="1">
        <f t="array" aca="1" ref="AD27" ca="1">INDIRECT("'" &amp; $Z27 &amp; "'!R40",TRUE)</f>
        <v>0.60807371707464553</v>
      </c>
      <c r="AE27" s="5" cm="1">
        <f t="array" aca="1" ref="AE27" ca="1">INDIRECT("'" &amp; $Z27 &amp; "'!S40",TRUE)</f>
        <v>1.4484035122184999</v>
      </c>
      <c r="AF27" s="5" cm="1">
        <f t="array" aca="1" ref="AF27" ca="1">INDIRECT("'" &amp; $Z27 &amp; "'!Y40",TRUE)</f>
        <v>2.6703965013389612E-2</v>
      </c>
      <c r="AG27" s="9">
        <f ca="1">$AA$3/AF27</f>
        <v>1.0197788502693743</v>
      </c>
      <c r="AH27" s="15">
        <v>1.1900000000000001E-3</v>
      </c>
      <c r="AI27" s="9">
        <f ca="1">$AG$31</f>
        <v>1.0211349365652675</v>
      </c>
      <c r="AJ27" s="9">
        <f ca="1">AI27+AH$31</f>
        <v>1.022006578550259</v>
      </c>
      <c r="AK27" s="9">
        <f ca="1">AI27-AH$31</f>
        <v>1.0202632945802761</v>
      </c>
      <c r="AL27" s="5" cm="1">
        <f t="array" aca="1" ref="AL27" ca="1">INDIRECT("'" &amp; $Z27 &amp; "'!U40",TRUE)</f>
        <v>0.4571264952990074</v>
      </c>
      <c r="AM27" s="16">
        <f ca="1">$AB$3/AL27</f>
        <v>1.0089840398421295</v>
      </c>
      <c r="AN27" s="17">
        <v>2.02E-4</v>
      </c>
      <c r="AO27" s="16">
        <f ca="1">$AM$31</f>
        <v>1.0090651544842713</v>
      </c>
      <c r="AP27" s="16">
        <f ca="1">AO27+AN$31</f>
        <v>1.009265908687216</v>
      </c>
      <c r="AQ27" s="16">
        <f ca="1">AO27-AN$31</f>
        <v>1.0088644002813265</v>
      </c>
      <c r="AR27" s="5" cm="1">
        <f t="array" aca="1" ref="AR27" ca="1">INDIRECT("'" &amp; $Z27 &amp; "'!V40",TRUE)</f>
        <v>0.41982338094012406</v>
      </c>
      <c r="AS27" s="16">
        <f ca="1">$AC$3/AR27</f>
        <v>1.0048569931334801</v>
      </c>
      <c r="AT27" s="17">
        <v>2.7900000000000001E-4</v>
      </c>
      <c r="AU27" s="16">
        <f ca="1">$AS$31</f>
        <v>1.0050098149393338</v>
      </c>
      <c r="AV27" s="16">
        <f ca="1">AU27+AT$31</f>
        <v>1.0052890760178965</v>
      </c>
      <c r="AW27" s="16">
        <f ca="1">AU27-AT$31</f>
        <v>1.0047305538607711</v>
      </c>
    </row>
    <row r="28" spans="1:49" x14ac:dyDescent="0.25">
      <c r="A28" s="3" t="s">
        <v>17</v>
      </c>
      <c r="B28" s="18" cm="1">
        <f t="array" aca="1" ref="B28" ca="1">INDIRECT("'" &amp; $A28 &amp; "'!C40",TRUE)</f>
        <v>-4.3627995204935403E-5</v>
      </c>
      <c r="C28" s="5" cm="1">
        <f t="array" aca="1" ref="C28" ca="1">INDIRECT("'" &amp; $A28 &amp; "'!D40",TRUE)</f>
        <v>3.8355875613445299E-2</v>
      </c>
      <c r="D28" s="5" cm="1">
        <f t="array" aca="1" ref="D28" ca="1">INDIRECT("'" &amp; $A28 &amp; "'!E40",TRUE)</f>
        <v>0.65758484682657703</v>
      </c>
      <c r="E28" s="5" cm="1">
        <f t="array" aca="1" ref="E28" ca="1">INDIRECT("'" &amp; $A28 &amp; "'!F40",TRUE)</f>
        <v>0.60394355675932299</v>
      </c>
      <c r="F28" s="5" cm="1">
        <f t="array" aca="1" ref="F28" ca="1">INDIRECT("'" &amp; $A28 &amp; "'!G40",TRUE)</f>
        <v>1.4387406195678401</v>
      </c>
      <c r="G28" s="14" cm="1">
        <f t="array" aca="1" ref="G28" ca="1">INDIRECT("'" &amp; $A28 &amp; "'!M40",TRUE)</f>
        <v>2.6666786511252573E-2</v>
      </c>
      <c r="H28" s="9">
        <f ca="1">$AA$3/G28</f>
        <v>1.0212006132608786</v>
      </c>
      <c r="I28" s="15">
        <v>7.85E-4</v>
      </c>
      <c r="J28" s="9">
        <f t="shared" ref="J28:J30" ca="1" si="54">$H$31</f>
        <v>1.0212384862793935</v>
      </c>
      <c r="K28" s="9">
        <f t="shared" ref="K28:K30" ca="1" si="55">J28+I$31</f>
        <v>1.022110128264385</v>
      </c>
      <c r="L28" s="9">
        <f t="shared" ref="L28:L30" ca="1" si="56">J28-I$31</f>
        <v>1.0203668442944021</v>
      </c>
      <c r="M28" s="5" cm="1">
        <f t="array" aca="1" ref="M28" ca="1">INDIRECT("'" &amp; $A28 &amp; "'!I40",TRUE)</f>
        <v>0.45705626618078299</v>
      </c>
      <c r="N28" s="16">
        <f t="shared" ref="N28:N30" ca="1" si="57">$AB$3/M28</f>
        <v>1.0091390755886314</v>
      </c>
      <c r="O28" s="17">
        <v>1.9900000000000001E-4</v>
      </c>
      <c r="P28" s="16">
        <f t="shared" ref="P28:P30" ca="1" si="58">$N$31</f>
        <v>1.0091110353692478</v>
      </c>
      <c r="Q28" s="16">
        <f t="shared" ref="Q28:Q30" ca="1" si="59">P28+O$31</f>
        <v>1.0093117895721926</v>
      </c>
      <c r="R28" s="16">
        <f t="shared" ref="R28:R30" ca="1" si="60">P28-O$31</f>
        <v>1.0089102811663031</v>
      </c>
      <c r="S28" s="5" cm="1">
        <f t="array" aca="1" ref="S28" ca="1">INDIRECT("'" &amp; $A28 &amp; "'!J40",TRUE)</f>
        <v>0.41977288665665602</v>
      </c>
      <c r="T28" s="16">
        <f t="shared" ref="T28:T30" ca="1" si="61">$AC$3/S28</f>
        <v>1.0049778669094407</v>
      </c>
      <c r="U28" s="17">
        <v>2.7900000000000001E-4</v>
      </c>
      <c r="V28" s="16">
        <f t="shared" ref="V28:V30" ca="1" si="62">$T$31</f>
        <v>1.0049811587969786</v>
      </c>
      <c r="W28" s="16">
        <f t="shared" ref="W28:W30" ca="1" si="63">V28+U$31</f>
        <v>1.0052606699774347</v>
      </c>
      <c r="X28" s="16">
        <f t="shared" ref="X28:X29" ca="1" si="64">V28-U$31</f>
        <v>1.0047016476165225</v>
      </c>
      <c r="Z28" s="3" t="s">
        <v>17</v>
      </c>
      <c r="AA28" s="18" cm="1">
        <f t="array" aca="1" ref="AA28" ca="1">INDIRECT("'" &amp; $Z28 &amp; "'!O40",TRUE)</f>
        <v>-5.7348054854107985E-5</v>
      </c>
      <c r="AB28" s="5" cm="1">
        <f t="array" aca="1" ref="AB28" ca="1">INDIRECT("'" &amp; $Z28 &amp; "'!X40",TRUE)</f>
        <v>3.8360742928164229E-2</v>
      </c>
      <c r="AC28" s="5" cm="1">
        <f t="array" aca="1" ref="AC28" ca="1">INDIRECT("'" &amp; $Z28 &amp; "'!Q40",TRUE)</f>
        <v>0.6574568682127685</v>
      </c>
      <c r="AD28" s="5" cm="1">
        <f t="array" aca="1" ref="AD28" ca="1">INDIRECT("'" &amp; $Z28 &amp; "'!R40",TRUE)</f>
        <v>0.60378016674505119</v>
      </c>
      <c r="AE28" s="5" cm="1">
        <f t="array" aca="1" ref="AE28" ca="1">INDIRECT("'" &amp; $Z28 &amp; "'!S40",TRUE)</f>
        <v>1.4383934855604177</v>
      </c>
      <c r="AF28" s="5" cm="1">
        <f t="array" aca="1" ref="AF28" ca="1">INDIRECT("'" &amp; $Z28 &amp; "'!Y40",TRUE)</f>
        <v>2.6669562914358062E-2</v>
      </c>
      <c r="AG28" s="9">
        <f ca="1">$AA$3/AF28</f>
        <v>1.0210943023864527</v>
      </c>
      <c r="AH28" s="15">
        <v>7.85E-4</v>
      </c>
      <c r="AI28" s="9">
        <f t="shared" ref="AI28:AI30" ca="1" si="65">$AG$31</f>
        <v>1.0211349365652675</v>
      </c>
      <c r="AJ28" s="9">
        <f t="shared" ref="AJ28:AJ30" ca="1" si="66">AI28+AH$31</f>
        <v>1.022006578550259</v>
      </c>
      <c r="AK28" s="9">
        <f t="shared" ref="AK28:AK30" ca="1" si="67">AI28-AH$31</f>
        <v>1.0202632945802761</v>
      </c>
      <c r="AL28" s="5" cm="1">
        <f t="array" aca="1" ref="AL28" ca="1">INDIRECT("'" &amp; $Z28 &amp; "'!U40",TRUE)</f>
        <v>0.45707759852950691</v>
      </c>
      <c r="AM28" s="16">
        <f t="shared" ref="AM28:AM30" ca="1" si="68">$AB$3/AL28</f>
        <v>1.0090919778819385</v>
      </c>
      <c r="AN28" s="17">
        <v>1.9900000000000001E-4</v>
      </c>
      <c r="AO28" s="16">
        <f t="shared" ref="AO28:AO30" ca="1" si="69">$AM$31</f>
        <v>1.0090651544842713</v>
      </c>
      <c r="AP28" s="16">
        <f t="shared" ref="AP28:AP30" ca="1" si="70">AO28+AN$31</f>
        <v>1.009265908687216</v>
      </c>
      <c r="AQ28" s="16">
        <f t="shared" ref="AQ28:AQ30" ca="1" si="71">AO28-AN$31</f>
        <v>1.0088644002813265</v>
      </c>
      <c r="AR28" s="5" cm="1">
        <f t="array" aca="1" ref="AR28" ca="1">INDIRECT("'" &amp; $Z28 &amp; "'!V40",TRUE)</f>
        <v>0.41976059925282688</v>
      </c>
      <c r="AS28" s="16">
        <f t="shared" ref="AS28:AS30" ca="1" si="72">$AC$3/AR28</f>
        <v>1.0050072850323233</v>
      </c>
      <c r="AT28" s="17">
        <v>2.7900000000000001E-4</v>
      </c>
      <c r="AU28" s="16">
        <f t="shared" ref="AU28:AU30" ca="1" si="73">$AS$31</f>
        <v>1.0050098149393338</v>
      </c>
      <c r="AV28" s="16">
        <f t="shared" ref="AV28:AV30" ca="1" si="74">AU28+AT$31</f>
        <v>1.0052890760178965</v>
      </c>
      <c r="AW28" s="16">
        <f t="shared" ref="AW28:AW30" ca="1" si="75">AU28-AT$31</f>
        <v>1.0047305538607711</v>
      </c>
    </row>
    <row r="29" spans="1:49" x14ac:dyDescent="0.25">
      <c r="A29" s="3" t="s">
        <v>26</v>
      </c>
      <c r="B29" s="5" cm="1">
        <f t="array" aca="1" ref="B29" ca="1">INDIRECT("'" &amp; $A29 &amp; "'!C40",TRUE)</f>
        <v>7.2436361765123699E-5</v>
      </c>
      <c r="C29" s="5" cm="1">
        <f t="array" aca="1" ref="C29" ca="1">INDIRECT("'" &amp; $A29 &amp; "'!D40",TRUE)</f>
        <v>4.0403162980145499E-2</v>
      </c>
      <c r="D29" s="5" cm="1">
        <f t="array" aca="1" ref="D29" ca="1">INDIRECT("'" &amp; $A29 &amp; "'!E40",TRUE)</f>
        <v>0.69270935669733602</v>
      </c>
      <c r="E29" s="5" cm="1">
        <f t="array" aca="1" ref="E29" ca="1">INDIRECT("'" &amp; $A29 &amp; "'!F40",TRUE)</f>
        <v>0.63613824175977896</v>
      </c>
      <c r="F29" s="5" cm="1">
        <f t="array" aca="1" ref="F29" ca="1">INDIRECT("'" &amp; $A29 &amp; "'!G40",TRUE)</f>
        <v>1.5156022889402401</v>
      </c>
      <c r="G29" s="14" cm="1">
        <f t="array" aca="1" ref="G29" ca="1">INDIRECT("'" &amp; $A29 &amp; "'!M40",TRUE)</f>
        <v>2.6647100026102617E-2</v>
      </c>
      <c r="H29" s="9">
        <f ca="1">$AA$3/G29</f>
        <v>1.0219550612378965</v>
      </c>
      <c r="I29" s="15">
        <v>7.3499999999999998E-4</v>
      </c>
      <c r="J29" s="9">
        <f t="shared" ca="1" si="54"/>
        <v>1.0212384862793935</v>
      </c>
      <c r="K29" s="9">
        <f t="shared" ca="1" si="55"/>
        <v>1.022110128264385</v>
      </c>
      <c r="L29" s="9">
        <f t="shared" ca="1" si="56"/>
        <v>1.0203668442944021</v>
      </c>
      <c r="M29" s="5" cm="1">
        <f t="array" aca="1" ref="M29" ca="1">INDIRECT("'" &amp; $A29 &amp; "'!I40",TRUE)</f>
        <v>0.45705238036566298</v>
      </c>
      <c r="N29" s="16">
        <f t="shared" ca="1" si="57"/>
        <v>1.009147655191422</v>
      </c>
      <c r="O29" s="17">
        <v>2.0000000000000001E-4</v>
      </c>
      <c r="P29" s="16">
        <f t="shared" ca="1" si="58"/>
        <v>1.0091110353692478</v>
      </c>
      <c r="Q29" s="16">
        <f t="shared" ca="1" si="59"/>
        <v>1.0093117895721926</v>
      </c>
      <c r="R29" s="16">
        <f t="shared" ca="1" si="60"/>
        <v>1.0089102811663031</v>
      </c>
      <c r="S29" s="5" cm="1">
        <f t="array" aca="1" ref="S29" ca="1">INDIRECT("'" &amp; $A29 &amp; "'!J40",TRUE)</f>
        <v>0.41972651877795297</v>
      </c>
      <c r="T29" s="16">
        <f t="shared" ca="1" si="61"/>
        <v>1.0050888884669249</v>
      </c>
      <c r="U29" s="17">
        <v>2.8299999999999999E-4</v>
      </c>
      <c r="V29" s="16">
        <f t="shared" ca="1" si="62"/>
        <v>1.0049811587969786</v>
      </c>
      <c r="W29" s="16">
        <f t="shared" ca="1" si="63"/>
        <v>1.0052606699774347</v>
      </c>
      <c r="X29" s="16">
        <f t="shared" ca="1" si="64"/>
        <v>1.0047016476165225</v>
      </c>
      <c r="Z29" s="3" t="s">
        <v>26</v>
      </c>
      <c r="AA29" s="18" cm="1">
        <f t="array" aca="1" ref="AA29" ca="1">INDIRECT("'" &amp; $Z29 &amp; "'!O40",TRUE)</f>
        <v>5.8716302115950887E-5</v>
      </c>
      <c r="AB29" s="5" cm="1">
        <f t="array" aca="1" ref="AB29" ca="1">INDIRECT("'" &amp; $Z29 &amp; "'!X40",TRUE)</f>
        <v>4.0381077860334992E-2</v>
      </c>
      <c r="AC29" s="5" cm="1">
        <f t="array" aca="1" ref="AC29" ca="1">INDIRECT("'" &amp; $Z29 &amp; "'!Q40",TRUE)</f>
        <v>0.69258137808352827</v>
      </c>
      <c r="AD29" s="5" cm="1">
        <f t="array" aca="1" ref="AD29" ca="1">INDIRECT("'" &amp; $Z29 &amp; "'!R40",TRUE)</f>
        <v>0.63597485174550683</v>
      </c>
      <c r="AE29" s="5" cm="1">
        <f t="array" aca="1" ref="AE29" ca="1">INDIRECT("'" &amp; $Z29 &amp; "'!S40",TRUE)</f>
        <v>1.5152551549328106</v>
      </c>
      <c r="AF29" s="5" cm="1">
        <f t="array" aca="1" ref="AF29" ca="1">INDIRECT("'" &amp; $Z29 &amp; "'!Y40",TRUE)</f>
        <v>2.6649730802837678E-2</v>
      </c>
      <c r="AG29" s="9">
        <f ca="1">$AA$3/AF29</f>
        <v>1.0218541770819074</v>
      </c>
      <c r="AH29" s="15">
        <v>7.3499999999999998E-4</v>
      </c>
      <c r="AI29" s="9">
        <f t="shared" ca="1" si="65"/>
        <v>1.0211349365652675</v>
      </c>
      <c r="AJ29" s="9">
        <f t="shared" ca="1" si="66"/>
        <v>1.022006578550259</v>
      </c>
      <c r="AK29" s="9">
        <f t="shared" ca="1" si="67"/>
        <v>1.0202632945802761</v>
      </c>
      <c r="AL29" s="5" cm="1">
        <f t="array" aca="1" ref="AL29" ca="1">INDIRECT("'" &amp; $Z29 &amp; "'!U40",TRUE)</f>
        <v>0.45707262802012794</v>
      </c>
      <c r="AM29" s="16">
        <f t="shared" ca="1" si="68"/>
        <v>1.0091029514140051</v>
      </c>
      <c r="AN29" s="17">
        <v>2.0000000000000001E-4</v>
      </c>
      <c r="AO29" s="16">
        <f t="shared" ca="1" si="69"/>
        <v>1.0090651544842713</v>
      </c>
      <c r="AP29" s="16">
        <f t="shared" ca="1" si="70"/>
        <v>1.009265908687216</v>
      </c>
      <c r="AQ29" s="16">
        <f t="shared" ca="1" si="71"/>
        <v>1.0088644002813265</v>
      </c>
      <c r="AR29" s="5" cm="1">
        <f t="array" aca="1" ref="AR29" ca="1">INDIRECT("'" &amp; $Z29 &amp; "'!V40",TRUE)</f>
        <v>0.419714844906241</v>
      </c>
      <c r="AS29" s="16">
        <f t="shared" ca="1" si="72"/>
        <v>1.005116843824915</v>
      </c>
      <c r="AT29" s="17">
        <v>2.8299999999999999E-4</v>
      </c>
      <c r="AU29" s="16">
        <f t="shared" ca="1" si="73"/>
        <v>1.0050098149393338</v>
      </c>
      <c r="AV29" s="16">
        <f t="shared" ca="1" si="74"/>
        <v>1.0052890760178965</v>
      </c>
      <c r="AW29" s="16">
        <f t="shared" ca="1" si="75"/>
        <v>1.0047305538607711</v>
      </c>
    </row>
    <row r="30" spans="1:49" x14ac:dyDescent="0.25">
      <c r="A30" s="3" t="s">
        <v>33</v>
      </c>
      <c r="B30" s="5" cm="1">
        <f t="array" aca="1" ref="B30" ca="1">INDIRECT("'" &amp; $A30 &amp; "'!C40",TRUE)</f>
        <v>1.5319559117086499E-5</v>
      </c>
      <c r="C30" s="5" cm="1">
        <f t="array" aca="1" ref="C30" ca="1">INDIRECT("'" &amp; $A30 &amp; "'!D40",TRUE)</f>
        <v>4.0187054652282103E-2</v>
      </c>
      <c r="D30" s="5" cm="1">
        <f t="array" aca="1" ref="D30" ca="1">INDIRECT("'" &amp; $A30 &amp; "'!E40",TRUE)</f>
        <v>0.68922095292382701</v>
      </c>
      <c r="E30" s="5" cm="1">
        <f t="array" aca="1" ref="E30" ca="1">INDIRECT("'" &amp; $A30 &amp; "'!F40",TRUE)</f>
        <v>0.63295857386029397</v>
      </c>
      <c r="F30" s="5" cm="1">
        <f t="array" aca="1" ref="F30" ca="1">INDIRECT("'" &amp; $A30 &amp; "'!G40",TRUE)</f>
        <v>1.50793860226568</v>
      </c>
      <c r="G30" s="14" cm="1">
        <f t="array" aca="1" ref="G30" ca="1">INDIRECT("'" &amp; $A30 &amp; "'!M40",TRUE)</f>
        <v>2.6648175464127753E-2</v>
      </c>
      <c r="H30" s="9">
        <f ca="1">$AA$3/G30</f>
        <v>1.0219138182892258</v>
      </c>
      <c r="I30" s="15">
        <v>6.8300000000000001E-4</v>
      </c>
      <c r="J30" s="9">
        <f t="shared" ca="1" si="54"/>
        <v>1.0212384862793935</v>
      </c>
      <c r="K30" s="9">
        <f t="shared" ca="1" si="55"/>
        <v>1.022110128264385</v>
      </c>
      <c r="L30" s="9">
        <f t="shared" ca="1" si="56"/>
        <v>1.0203668442944021</v>
      </c>
      <c r="M30" s="5" cm="1">
        <f t="array" aca="1" ref="M30" ca="1">INDIRECT("'" &amp; $A30 &amp; "'!I40",TRUE)</f>
        <v>0.45706192368347398</v>
      </c>
      <c r="N30" s="16">
        <f t="shared" ca="1" si="57"/>
        <v>1.0091265844867916</v>
      </c>
      <c r="O30" s="17">
        <v>2.02E-4</v>
      </c>
      <c r="P30" s="16">
        <f t="shared" ca="1" si="58"/>
        <v>1.0091110353692478</v>
      </c>
      <c r="Q30" s="16">
        <f t="shared" ca="1" si="59"/>
        <v>1.0093117895721926</v>
      </c>
      <c r="R30" s="16">
        <f t="shared" ca="1" si="60"/>
        <v>1.0089102811663031</v>
      </c>
      <c r="S30" s="5" cm="1">
        <f t="array" aca="1" ref="S30" ca="1">INDIRECT("'" &amp; $A30 &amp; "'!J40",TRUE)</f>
        <v>0.41975108868889599</v>
      </c>
      <c r="T30" s="16">
        <f t="shared" ca="1" si="61"/>
        <v>1.0050300561133112</v>
      </c>
      <c r="U30" s="17">
        <v>2.7599999999999999E-4</v>
      </c>
      <c r="V30" s="16">
        <f t="shared" ca="1" si="62"/>
        <v>1.0049811587969786</v>
      </c>
      <c r="W30" s="16">
        <f t="shared" ca="1" si="63"/>
        <v>1.0052606699774347</v>
      </c>
      <c r="X30" s="16">
        <f ca="1">V30-U$31</f>
        <v>1.0047016476165225</v>
      </c>
      <c r="Z30" s="3" t="s">
        <v>33</v>
      </c>
      <c r="AA30" s="18" cm="1">
        <f t="array" aca="1" ref="AA30" ca="1">INDIRECT("'" &amp; $Z30 &amp; "'!O40",TRUE)</f>
        <v>1.5994994679138841E-6</v>
      </c>
      <c r="AB30" s="5" cm="1">
        <f t="array" aca="1" ref="AB30" ca="1">INDIRECT("'" &amp; $Z30 &amp; "'!X40",TRUE)</f>
        <v>4.0178233246146743E-2</v>
      </c>
      <c r="AC30" s="5" cm="1">
        <f t="array" aca="1" ref="AC30" ca="1">INDIRECT("'" &amp; $Z30 &amp; "'!Q40",TRUE)</f>
        <v>0.68909297431001937</v>
      </c>
      <c r="AD30" s="5" cm="1">
        <f t="array" aca="1" ref="AD30" ca="1">INDIRECT("'" &amp; $Z30 &amp; "'!R40",TRUE)</f>
        <v>0.63279518384602107</v>
      </c>
      <c r="AE30" s="5" cm="1">
        <f t="array" aca="1" ref="AE30" ca="1">INDIRECT("'" &amp; $Z30 &amp; "'!S40",TRUE)</f>
        <v>1.507591468258255</v>
      </c>
      <c r="AF30" s="5" cm="1">
        <f t="array" aca="1" ref="AF30" ca="1">INDIRECT("'" &amp; $Z30 &amp; "'!Y40",TRUE)</f>
        <v>2.6650819953474458E-2</v>
      </c>
      <c r="AG30" s="9">
        <f ca="1">$AA$3/AF30</f>
        <v>1.0218124165233351</v>
      </c>
      <c r="AH30" s="15">
        <v>6.8300000000000001E-4</v>
      </c>
      <c r="AI30" s="9">
        <f t="shared" ca="1" si="65"/>
        <v>1.0211349365652675</v>
      </c>
      <c r="AJ30" s="9">
        <f t="shared" ca="1" si="66"/>
        <v>1.022006578550259</v>
      </c>
      <c r="AK30" s="9">
        <f t="shared" ca="1" si="67"/>
        <v>1.0202632945802761</v>
      </c>
      <c r="AL30" s="5" cm="1">
        <f t="array" aca="1" ref="AL30" ca="1">INDIRECT("'" &amp; $Z30 &amp; "'!U40",TRUE)</f>
        <v>0.45708227723159667</v>
      </c>
      <c r="AM30" s="16">
        <f t="shared" ca="1" si="68"/>
        <v>1.0090816487990122</v>
      </c>
      <c r="AN30" s="17">
        <v>2.02E-4</v>
      </c>
      <c r="AO30" s="16">
        <f t="shared" ca="1" si="69"/>
        <v>1.0090651544842713</v>
      </c>
      <c r="AP30" s="16">
        <f t="shared" ca="1" si="70"/>
        <v>1.009265908687216</v>
      </c>
      <c r="AQ30" s="16">
        <f t="shared" ca="1" si="71"/>
        <v>1.0088644002813265</v>
      </c>
      <c r="AR30" s="5" cm="1">
        <f t="array" aca="1" ref="AR30" ca="1">INDIRECT("'" &amp; $Z30 &amp; "'!V40",TRUE)</f>
        <v>0.41973936070610157</v>
      </c>
      <c r="AS30" s="16">
        <f t="shared" ca="1" si="72"/>
        <v>1.0050581377666166</v>
      </c>
      <c r="AT30" s="17">
        <v>2.7599999999999999E-4</v>
      </c>
      <c r="AU30" s="16">
        <f t="shared" ca="1" si="73"/>
        <v>1.0050098149393338</v>
      </c>
      <c r="AV30" s="16">
        <f t="shared" ca="1" si="74"/>
        <v>1.0052890760178965</v>
      </c>
      <c r="AW30" s="16">
        <f t="shared" ca="1" si="75"/>
        <v>1.0047305538607711</v>
      </c>
    </row>
    <row r="31" spans="1:49" x14ac:dyDescent="0.25">
      <c r="A31" s="3" t="s">
        <v>6</v>
      </c>
      <c r="B31" s="8">
        <f ca="1">AVERAGE(B27:B30)</f>
        <v>7.923122229533998E-6</v>
      </c>
      <c r="C31" s="8">
        <f t="shared" ref="C31:T31" ca="1" si="76">AVERAGE(C27:C30)</f>
        <v>3.9406669824415173E-2</v>
      </c>
      <c r="D31" s="8">
        <f t="shared" ca="1" si="76"/>
        <v>0.67543663825450007</v>
      </c>
      <c r="E31" s="8">
        <f t="shared" ca="1" si="76"/>
        <v>0.62031936986707847</v>
      </c>
      <c r="F31" s="8">
        <f t="shared" ca="1" si="76"/>
        <v>1.4777580392499226</v>
      </c>
      <c r="G31" s="8">
        <f t="shared" ca="1" si="76"/>
        <v>2.6665815500479979E-2</v>
      </c>
      <c r="H31" s="19">
        <f t="shared" ca="1" si="76"/>
        <v>1.0212384862793935</v>
      </c>
      <c r="I31" s="19">
        <f>SQRT(SUMSQ(I27:I30)/COUNT(I27:I30))</f>
        <v>8.7164198499154453E-4</v>
      </c>
      <c r="J31" s="19"/>
      <c r="K31" s="19"/>
      <c r="L31" s="19"/>
      <c r="M31" s="8">
        <f t="shared" ca="1" si="76"/>
        <v>0.45706896741418146</v>
      </c>
      <c r="N31" s="20">
        <f t="shared" ca="1" si="76"/>
        <v>1.0091110353692478</v>
      </c>
      <c r="O31" s="19">
        <f>SQRT(SUMSQ(O27:O30)/COUNT(O27:O30))</f>
        <v>2.0075420294479517E-4</v>
      </c>
      <c r="P31" s="20"/>
      <c r="Q31" s="20"/>
      <c r="R31" s="20"/>
      <c r="S31" s="8">
        <f t="shared" ca="1" si="76"/>
        <v>0.41977151555925696</v>
      </c>
      <c r="T31" s="20">
        <f t="shared" ca="1" si="76"/>
        <v>1.0049811587969786</v>
      </c>
      <c r="U31" s="19">
        <f>SQRT(SUMSQ(U27:U30)/COUNT(U27:U30))</f>
        <v>2.7951118045616707E-4</v>
      </c>
      <c r="V31" s="20"/>
      <c r="W31" s="20"/>
      <c r="X31" s="4"/>
      <c r="AA31" s="8">
        <f ca="1">AVERAGE(AA27:AA30)</f>
        <v>-5.7969374196386466E-6</v>
      </c>
      <c r="AB31" s="8">
        <f t="shared" ref="AB31:AS31" ca="1" si="77">AVERAGE(AB27:AB30)</f>
        <v>3.9399565810147939E-2</v>
      </c>
      <c r="AC31" s="8">
        <f t="shared" ca="1" si="77"/>
        <v>0.67530865964069187</v>
      </c>
      <c r="AD31" s="8">
        <f t="shared" ca="1" si="77"/>
        <v>0.62015597985280613</v>
      </c>
      <c r="AE31" s="8">
        <f t="shared" ca="1" si="77"/>
        <v>1.4774109052424957</v>
      </c>
      <c r="AF31" s="8">
        <f t="shared" ca="1" si="77"/>
        <v>2.6668519671014954E-2</v>
      </c>
      <c r="AG31" s="19">
        <f t="shared" ca="1" si="77"/>
        <v>1.0211349365652675</v>
      </c>
      <c r="AH31" s="19">
        <f>SQRT(SUMSQ(AH27:AH30)/COUNT(AH27:AH30))</f>
        <v>8.7164198499154453E-4</v>
      </c>
      <c r="AI31" s="19"/>
      <c r="AJ31" s="19"/>
      <c r="AK31" s="19"/>
      <c r="AL31" s="8">
        <f t="shared" ca="1" si="77"/>
        <v>0.45708974977005967</v>
      </c>
      <c r="AM31" s="20">
        <f t="shared" ca="1" si="77"/>
        <v>1.0090651544842713</v>
      </c>
      <c r="AN31" s="19">
        <f>SQRT(SUMSQ(AN27:AN30)/COUNT(AN27:AN30))</f>
        <v>2.0075420294479517E-4</v>
      </c>
      <c r="AO31" s="20"/>
      <c r="AP31" s="20"/>
      <c r="AQ31" s="20"/>
      <c r="AR31" s="8">
        <f t="shared" ca="1" si="77"/>
        <v>0.41975954645132335</v>
      </c>
      <c r="AS31" s="20">
        <f t="shared" ca="1" si="77"/>
        <v>1.0050098149393338</v>
      </c>
      <c r="AT31" s="20">
        <f>SQRT(SUMSQ(AT27:AT30)/COUNT(AT27:AT30))</f>
        <v>2.7926107856269552E-4</v>
      </c>
      <c r="AU31" s="4"/>
      <c r="AV31" s="4"/>
      <c r="AW31" s="4"/>
    </row>
    <row r="32" spans="1:49" x14ac:dyDescent="0.25">
      <c r="B32" s="10">
        <f ca="1">STDEV(B27:B30)/B31</f>
        <v>6.2210928548518831</v>
      </c>
      <c r="C32" s="21">
        <f t="shared" ref="C32:S32" ca="1" si="78">STDEV(C27:C30)/C31</f>
        <v>2.6344928118891334E-2</v>
      </c>
      <c r="D32" s="21">
        <f t="shared" ca="1" si="78"/>
        <v>2.6778237455732608E-2</v>
      </c>
      <c r="E32" s="21">
        <f t="shared" ca="1" si="78"/>
        <v>2.6719177275465817E-2</v>
      </c>
      <c r="F32" s="21">
        <f t="shared" ca="1" si="78"/>
        <v>2.6804075298279776E-2</v>
      </c>
      <c r="G32" s="22">
        <f t="shared" ca="1" si="78"/>
        <v>9.473403020113484E-4</v>
      </c>
      <c r="H32" s="23"/>
      <c r="I32" s="23">
        <f ca="1">I31/H31</f>
        <v>8.5351462631136886E-4</v>
      </c>
      <c r="J32" s="23"/>
      <c r="K32" s="23"/>
      <c r="L32" s="23"/>
      <c r="M32" s="22">
        <f t="shared" ca="1" si="78"/>
        <v>5.3681695415982418E-5</v>
      </c>
      <c r="N32" s="25"/>
      <c r="O32" s="23">
        <f ca="1">O31/N31</f>
        <v>1.9894163863874148E-4</v>
      </c>
      <c r="P32" s="25"/>
      <c r="Q32" s="25"/>
      <c r="R32" s="25"/>
      <c r="S32" s="24">
        <f t="shared" ca="1" si="78"/>
        <v>1.1128420989876491E-4</v>
      </c>
      <c r="T32" s="25"/>
      <c r="U32" s="23">
        <f ca="1">U31/T31</f>
        <v>2.781257917220641E-4</v>
      </c>
      <c r="V32" s="25"/>
      <c r="W32" s="25"/>
      <c r="X32" s="4"/>
      <c r="AA32" s="10">
        <f ca="1">STDEV(AA27:AA30)/AA31</f>
        <v>-8.5028482321177972</v>
      </c>
      <c r="AB32" s="21">
        <f t="shared" ref="AB32:AR32" ca="1" si="79">STDEV(AB27:AB30)/AB31</f>
        <v>2.6086905762299162E-2</v>
      </c>
      <c r="AC32" s="21">
        <f t="shared" ca="1" si="79"/>
        <v>2.6783312234000784E-2</v>
      </c>
      <c r="AD32" s="21">
        <f t="shared" ca="1" si="79"/>
        <v>2.6726216870177448E-2</v>
      </c>
      <c r="AE32" s="21">
        <f t="shared" ca="1" si="79"/>
        <v>2.6810373211771276E-2</v>
      </c>
      <c r="AF32" s="22">
        <f t="shared" ca="1" si="79"/>
        <v>9.4954632921832567E-4</v>
      </c>
      <c r="AG32" s="23"/>
      <c r="AH32" s="23">
        <f ca="1">AH31/AG31</f>
        <v>8.5360117823745816E-4</v>
      </c>
      <c r="AI32" s="23"/>
      <c r="AJ32" s="23"/>
      <c r="AK32" s="23"/>
      <c r="AL32" s="22">
        <f t="shared" ca="1" si="79"/>
        <v>5.4282169116803433E-5</v>
      </c>
      <c r="AM32" s="25"/>
      <c r="AN32" s="23">
        <f ca="1">AN31/AM31</f>
        <v>1.9895068425725173E-4</v>
      </c>
      <c r="AO32" s="25"/>
      <c r="AP32" s="25"/>
      <c r="AQ32" s="25"/>
      <c r="AR32" s="24">
        <f t="shared" ca="1" si="79"/>
        <v>1.1073408905620797E-4</v>
      </c>
      <c r="AS32" s="25"/>
      <c r="AT32" s="23">
        <f ca="1">AT31/AS31</f>
        <v>2.7786900626393661E-4</v>
      </c>
      <c r="AU32" s="4"/>
      <c r="AV32" s="4"/>
      <c r="AW32" s="4"/>
    </row>
    <row r="33" spans="1:49" x14ac:dyDescent="0.25">
      <c r="B33" s="10"/>
      <c r="C33" s="21"/>
      <c r="D33" s="21"/>
      <c r="E33" s="21"/>
      <c r="F33" s="21"/>
      <c r="G33" s="26"/>
      <c r="H33" s="23"/>
      <c r="I33" s="23"/>
      <c r="J33" s="23"/>
      <c r="K33" s="23"/>
      <c r="L33" s="23"/>
      <c r="M33" s="26"/>
      <c r="N33" s="25"/>
      <c r="O33" s="25"/>
      <c r="P33" s="25"/>
      <c r="Q33" s="25"/>
      <c r="R33" s="25"/>
      <c r="S33" s="26"/>
      <c r="T33" s="25"/>
      <c r="U33" s="25"/>
      <c r="V33" s="25"/>
      <c r="W33" s="25"/>
      <c r="X33" s="4"/>
      <c r="AA33" s="10"/>
      <c r="AB33" s="21"/>
      <c r="AC33" s="21"/>
      <c r="AD33" s="21"/>
      <c r="AE33" s="21"/>
      <c r="AF33" s="26"/>
      <c r="AG33" s="23"/>
      <c r="AH33" s="23"/>
      <c r="AI33" s="23"/>
      <c r="AJ33" s="23"/>
      <c r="AK33" s="23"/>
      <c r="AL33" s="26"/>
      <c r="AM33" s="25"/>
      <c r="AN33" s="25"/>
      <c r="AO33" s="25"/>
      <c r="AP33" s="25"/>
      <c r="AQ33" s="25"/>
      <c r="AR33" s="26"/>
      <c r="AS33" s="25"/>
      <c r="AT33" s="25"/>
      <c r="AU33" s="4"/>
      <c r="AV33" s="4"/>
      <c r="AW33" s="4"/>
    </row>
    <row r="34" spans="1:49" x14ac:dyDescent="0.25">
      <c r="B34" s="10"/>
      <c r="C34" s="21"/>
      <c r="D34" s="21"/>
      <c r="E34" s="21"/>
      <c r="F34" s="21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1"/>
      <c r="U34" s="31"/>
      <c r="V34" s="30"/>
      <c r="W34" s="30"/>
      <c r="X34" s="4"/>
      <c r="AA34" s="10"/>
      <c r="AB34" s="21"/>
      <c r="AC34" s="21"/>
      <c r="AD34" s="21"/>
      <c r="AE34" s="21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U34" s="4"/>
      <c r="AV34" s="4"/>
      <c r="AW34" s="4"/>
    </row>
    <row r="35" spans="1:49" x14ac:dyDescent="0.25">
      <c r="B35" s="10"/>
      <c r="C35" s="21"/>
      <c r="D35" s="21"/>
      <c r="E35" s="21"/>
      <c r="F35" s="21"/>
      <c r="G35" s="21"/>
      <c r="H35" s="21"/>
      <c r="I35" s="21"/>
      <c r="J35" s="32"/>
      <c r="K35" s="32"/>
      <c r="L35" s="32"/>
      <c r="M35" s="22"/>
      <c r="N35" s="22"/>
      <c r="O35" s="22"/>
      <c r="P35" s="23"/>
      <c r="Q35" s="23"/>
      <c r="R35" s="23"/>
      <c r="S35" s="22"/>
      <c r="T35" s="22"/>
      <c r="U35" s="22"/>
      <c r="V35" s="23"/>
      <c r="W35" s="23"/>
      <c r="X35" s="4"/>
      <c r="AA35" s="10"/>
      <c r="AB35" s="21"/>
      <c r="AC35" s="21"/>
      <c r="AD35" s="21"/>
      <c r="AE35" s="21"/>
      <c r="AF35" s="21"/>
      <c r="AG35" s="21"/>
      <c r="AH35" s="21"/>
      <c r="AI35" s="32"/>
      <c r="AJ35" s="32"/>
      <c r="AK35" s="32"/>
      <c r="AL35" s="22"/>
      <c r="AM35" s="22"/>
      <c r="AN35" s="22"/>
      <c r="AO35" s="23"/>
      <c r="AP35" s="23"/>
      <c r="AQ35" s="23"/>
      <c r="AU35" s="4"/>
      <c r="AV35" s="4"/>
      <c r="AW35" s="4"/>
    </row>
    <row r="36" spans="1:49" x14ac:dyDescent="0.25">
      <c r="A36" s="3" t="s">
        <v>9</v>
      </c>
      <c r="B36" s="18" cm="1">
        <f t="array" aca="1" ref="B36" ca="1">INDIRECT("'" &amp; $A36 &amp; "'!C40",TRUE)</f>
        <v>-2.7045352443548599E-5</v>
      </c>
      <c r="C36" s="5" cm="1">
        <f t="array" aca="1" ref="C36" ca="1">INDIRECT("'" &amp; $A36 &amp; "'!D40",TRUE)</f>
        <v>2.6730457437412598E-2</v>
      </c>
      <c r="D36" s="5" cm="1">
        <f t="array" aca="1" ref="D36" ca="1">INDIRECT("'" &amp; $A36 &amp; "'!E40",TRUE)</f>
        <v>0.45892260294354897</v>
      </c>
      <c r="E36" s="5" cm="1">
        <f t="array" aca="1" ref="E36" ca="1">INDIRECT("'" &amp; $A36 &amp; "'!F40",TRUE)</f>
        <v>0.42165275414865699</v>
      </c>
      <c r="F36" s="5" cm="1">
        <f t="array" aca="1" ref="F36" ca="1">INDIRECT("'" &amp; $A36 &amp; "'!G40",TRUE)</f>
        <v>1.0043850809197301</v>
      </c>
      <c r="G36" s="14" cm="1">
        <f t="array" aca="1" ref="G36" ca="1">INDIRECT("'" &amp; $A36 &amp; "'!M40",TRUE)</f>
        <v>2.6619726687455752E-2</v>
      </c>
      <c r="H36" s="9">
        <f ca="1">$AA$3/G36</f>
        <v>1.0230059481347302</v>
      </c>
      <c r="I36" s="15">
        <v>1.1100000000000001E-3</v>
      </c>
      <c r="J36" s="9">
        <f ca="1">$H$40</f>
        <v>1.0206349758582747</v>
      </c>
      <c r="K36" s="9">
        <f ca="1">J36+I$40</f>
        <v>1.0217853644882602</v>
      </c>
      <c r="L36" s="9">
        <f ca="1">J36-I$40</f>
        <v>1.0194845872282892</v>
      </c>
      <c r="M36" s="5" cm="1">
        <f t="array" aca="1" ref="M36" ca="1">INDIRECT("'" &amp; $A36 &amp; "'!I40",TRUE)</f>
        <v>0.45691852130459298</v>
      </c>
      <c r="N36" s="16">
        <f ca="1">$AB$3/M36</f>
        <v>1.0094432955546517</v>
      </c>
      <c r="O36" s="17">
        <v>2.05E-4</v>
      </c>
      <c r="P36" s="16">
        <f ca="1">$N$40</f>
        <v>1.0093204961865141</v>
      </c>
      <c r="Q36" s="16">
        <f ca="1">P36+O$40</f>
        <v>1.0095425485452045</v>
      </c>
      <c r="R36" s="16">
        <f ca="1">P36-O$40</f>
        <v>1.0090984438278237</v>
      </c>
      <c r="S36" s="5" cm="1">
        <f t="array" aca="1" ref="S36" ca="1">INDIRECT("'" &amp; $A36 &amp; "'!J40",TRUE)</f>
        <v>0.41981213526109101</v>
      </c>
      <c r="T36" s="16">
        <f ca="1">$AC$3/S36</f>
        <v>1.0048839106479341</v>
      </c>
      <c r="U36" s="17">
        <v>2.9700000000000001E-4</v>
      </c>
      <c r="V36" s="16">
        <f ca="1">$T$40</f>
        <v>1.0047682411914254</v>
      </c>
      <c r="W36" s="16">
        <f ca="1">V36+U$40</f>
        <v>1.0050587872290855</v>
      </c>
      <c r="X36" s="16">
        <f ca="1">V36-U$40</f>
        <v>1.0044776951537653</v>
      </c>
      <c r="Z36" s="3" t="s">
        <v>9</v>
      </c>
      <c r="AA36" s="18" cm="1">
        <f t="array" aca="1" ref="AA36" ca="1">INDIRECT("'" &amp; $Z36 &amp; "'!O40",TRUE)</f>
        <v>-4.076541209272118E-5</v>
      </c>
      <c r="AB36" s="5" cm="1">
        <f t="array" aca="1" ref="AB36" ca="1">INDIRECT("'" &amp; $Z36 &amp; "'!X40",TRUE)</f>
        <v>2.6731476863152727E-2</v>
      </c>
      <c r="AC36" s="5" cm="1">
        <f t="array" aca="1" ref="AC36" ca="1">INDIRECT("'" &amp; $Z36 &amp; "'!Q40",TRUE)</f>
        <v>0.45879462432974066</v>
      </c>
      <c r="AD36" s="5" cm="1">
        <f t="array" aca="1" ref="AD36" ca="1">INDIRECT("'" &amp; $Z36 &amp; "'!R40",TRUE)</f>
        <v>0.42148936413438526</v>
      </c>
      <c r="AE36" s="5" cm="1">
        <f t="array" aca="1" ref="AE36" ca="1">INDIRECT("'" &amp; $Z36 &amp; "'!S40",TRUE)</f>
        <v>1.0040379469123049</v>
      </c>
      <c r="AF36" s="5" cm="1">
        <f t="array" aca="1" ref="AF36" ca="1">INDIRECT("'" &amp; $Z36 &amp; "'!Y40",TRUE)</f>
        <v>2.6623688444094067E-2</v>
      </c>
      <c r="AG36" s="9">
        <f ca="1">$AA$3/AF36</f>
        <v>1.0228537190168689</v>
      </c>
      <c r="AH36" s="15">
        <v>1.1100000000000001E-3</v>
      </c>
      <c r="AI36" s="9">
        <f ca="1">$AG$40</f>
        <v>1.0204834644533107</v>
      </c>
      <c r="AJ36" s="9">
        <f ca="1">AI36+AH$40</f>
        <v>1.0216338530832962</v>
      </c>
      <c r="AK36" s="9">
        <f ca="1">AI36-AH$40</f>
        <v>1.0193330758233252</v>
      </c>
      <c r="AL36" s="5" cm="1">
        <f t="array" aca="1" ref="AL36" ca="1">INDIRECT("'" &amp; $Z36 &amp; "'!U40",TRUE)</f>
        <v>0.45694903269150194</v>
      </c>
      <c r="AM36" s="16">
        <f ca="1">$AB$3/AL36</f>
        <v>1.0093758930376318</v>
      </c>
      <c r="AN36" s="17">
        <v>2.05E-4</v>
      </c>
      <c r="AO36" s="16">
        <f ca="1">$AM$40</f>
        <v>1.0092534301276501</v>
      </c>
      <c r="AP36" s="16">
        <f ca="1">AO36+AN$40</f>
        <v>1.0094757395966343</v>
      </c>
      <c r="AQ36" s="16">
        <f ca="1">AO36-AN$40</f>
        <v>1.009031120658666</v>
      </c>
      <c r="AR36" s="5" cm="1">
        <f t="array" aca="1" ref="AR36" ca="1">INDIRECT("'" &amp; $Z36 &amp; "'!V40",TRUE)</f>
        <v>0.41979454662957877</v>
      </c>
      <c r="AS36" s="16">
        <f ca="1">$AC$3/AR36</f>
        <v>1.0049260134645592</v>
      </c>
      <c r="AT36" s="17">
        <v>2.9700000000000001E-4</v>
      </c>
      <c r="AU36" s="16">
        <f ca="1">$AS$40</f>
        <v>1.0048100684139825</v>
      </c>
      <c r="AV36" s="16">
        <f ca="1">AU36+AT$40</f>
        <v>1.005100863444889</v>
      </c>
      <c r="AW36" s="16">
        <f ca="1">AU36-AT$40</f>
        <v>1.0045192733830759</v>
      </c>
    </row>
    <row r="37" spans="1:49" x14ac:dyDescent="0.25">
      <c r="A37" s="3" t="s">
        <v>18</v>
      </c>
      <c r="B37" s="18" cm="1">
        <f t="array" aca="1" ref="B37" ca="1">INDIRECT("'" &amp; $A37 &amp; "'!C40",TRUE)</f>
        <v>2.7332554948456399E-5</v>
      </c>
      <c r="C37" s="5" cm="1">
        <f t="array" aca="1" ref="C37" ca="1">INDIRECT("'" &amp; $A37 &amp; "'!D40",TRUE)</f>
        <v>2.6853646232386001E-2</v>
      </c>
      <c r="D37" s="5" cm="1">
        <f t="array" aca="1" ref="D37" ca="1">INDIRECT("'" &amp; $A37 &amp; "'!E40",TRUE)</f>
        <v>0.45937008141341401</v>
      </c>
      <c r="E37" s="5" cm="1">
        <f t="array" aca="1" ref="E37" ca="1">INDIRECT("'" &amp; $A37 &amp; "'!F40",TRUE)</f>
        <v>0.42214368017899401</v>
      </c>
      <c r="F37" s="5" cm="1">
        <f t="array" aca="1" ref="F37" ca="1">INDIRECT("'" &amp; $A37 &amp; "'!G40",TRUE)</f>
        <v>1.0052737983929001</v>
      </c>
      <c r="G37" s="14" cm="1">
        <f t="array" aca="1" ref="G37" ca="1">INDIRECT("'" &amp; $A37 &amp; "'!M40",TRUE)</f>
        <v>2.6707018352166267E-2</v>
      </c>
      <c r="H37" s="9">
        <f ca="1">$AA$3/G37</f>
        <v>1.0196622618031486</v>
      </c>
      <c r="I37" s="15">
        <v>1.3799999999999999E-3</v>
      </c>
      <c r="J37" s="9">
        <f t="shared" ref="J37:J39" ca="1" si="80">$H$40</f>
        <v>1.0206349758582747</v>
      </c>
      <c r="K37" s="9">
        <f t="shared" ref="K37:K39" ca="1" si="81">J37+I$40</f>
        <v>1.0217853644882602</v>
      </c>
      <c r="L37" s="9">
        <f t="shared" ref="L37:L39" ca="1" si="82">J37-I$40</f>
        <v>1.0194845872282892</v>
      </c>
      <c r="M37" s="5" cm="1">
        <f t="array" aca="1" ref="M37" ca="1">INDIRECT("'" &amp; $A37 &amp; "'!I40",TRUE)</f>
        <v>0.45696077066063001</v>
      </c>
      <c r="N37" s="16">
        <f t="shared" ref="N37:N39" ca="1" si="83">$AB$3/M37</f>
        <v>1.0093499651597222</v>
      </c>
      <c r="O37" s="17">
        <v>2.2800000000000001E-4</v>
      </c>
      <c r="P37" s="16">
        <f t="shared" ref="P37:P39" ca="1" si="84">$N$40</f>
        <v>1.0093204961865141</v>
      </c>
      <c r="Q37" s="16">
        <f t="shared" ref="Q37:Q39" ca="1" si="85">P37+O$40</f>
        <v>1.0095425485452045</v>
      </c>
      <c r="R37" s="16">
        <f t="shared" ref="R37:R39" ca="1" si="86">P37-O$40</f>
        <v>1.0090984438278237</v>
      </c>
      <c r="S37" s="5" cm="1">
        <f t="array" aca="1" ref="S37" ca="1">INDIRECT("'" &amp; $A37 &amp; "'!J40",TRUE)</f>
        <v>0.41992916231810401</v>
      </c>
      <c r="T37" s="16">
        <f t="shared" ref="T37:T39" ca="1" si="87">$AC$3/S37</f>
        <v>1.0046038667327803</v>
      </c>
      <c r="U37" s="17">
        <v>2.8299999999999999E-4</v>
      </c>
      <c r="V37" s="16">
        <f t="shared" ref="V37:V39" ca="1" si="88">$T$40</f>
        <v>1.0047682411914254</v>
      </c>
      <c r="W37" s="16">
        <f t="shared" ref="W37:W39" ca="1" si="89">V37+U$40</f>
        <v>1.0050587872290855</v>
      </c>
      <c r="X37" s="16">
        <f t="shared" ref="X37:X39" ca="1" si="90">V37-U$40</f>
        <v>1.0044776951537653</v>
      </c>
      <c r="Z37" s="3" t="s">
        <v>18</v>
      </c>
      <c r="AA37" s="18" cm="1">
        <f t="array" aca="1" ref="AA37" ca="1">INDIRECT("'" &amp; $Z37 &amp; "'!O40",TRUE)</f>
        <v>1.3612495299283747E-5</v>
      </c>
      <c r="AB37" s="5" cm="1">
        <f t="array" aca="1" ref="AB37" ca="1">INDIRECT("'" &amp; $Z37 &amp; "'!X40",TRUE)</f>
        <v>2.6842034505203699E-2</v>
      </c>
      <c r="AC37" s="5" cm="1">
        <f t="array" aca="1" ref="AC37" ca="1">INDIRECT("'" &amp; $Z37 &amp; "'!Q40",TRUE)</f>
        <v>0.45924210279960598</v>
      </c>
      <c r="AD37" s="5" cm="1">
        <f t="array" aca="1" ref="AD37" ca="1">INDIRECT("'" &amp; $Z37 &amp; "'!R40",TRUE)</f>
        <v>0.42198029016472205</v>
      </c>
      <c r="AE37" s="5" cm="1">
        <f t="array" aca="1" ref="AE37" ca="1">INDIRECT("'" &amp; $Z37 &amp; "'!S40",TRUE)</f>
        <v>1.0049266643854715</v>
      </c>
      <c r="AF37" s="5" cm="1">
        <f t="array" aca="1" ref="AF37" ca="1">INDIRECT("'" &amp; $Z37 &amp; "'!Y40",TRUE)</f>
        <v>2.6711006784025555E-2</v>
      </c>
      <c r="AG37" s="9">
        <f ca="1">$AA$3/AF37</f>
        <v>1.0195100079594963</v>
      </c>
      <c r="AH37" s="15">
        <v>1.3799999999999999E-3</v>
      </c>
      <c r="AI37" s="9">
        <f t="shared" ref="AI37:AI39" ca="1" si="91">$AG$40</f>
        <v>1.0204834644533107</v>
      </c>
      <c r="AJ37" s="9">
        <f t="shared" ref="AJ37:AJ39" ca="1" si="92">AI37+AH$40</f>
        <v>1.0216338530832962</v>
      </c>
      <c r="AK37" s="9">
        <f t="shared" ref="AK37:AK39" ca="1" si="93">AI37-AH$40</f>
        <v>1.0193330758233252</v>
      </c>
      <c r="AL37" s="5" cm="1">
        <f t="array" aca="1" ref="AL37" ca="1">INDIRECT("'" &amp; $Z37 &amp; "'!U40",TRUE)</f>
        <v>0.45699127023577579</v>
      </c>
      <c r="AM37" s="16">
        <f t="shared" ref="AM37:AM39" ca="1" si="94">$AB$3/AL37</f>
        <v>1.0092826011921461</v>
      </c>
      <c r="AN37" s="17">
        <v>2.2900000000000001E-4</v>
      </c>
      <c r="AO37" s="16">
        <f t="shared" ref="AO37:AO39" ca="1" si="95">$AM$40</f>
        <v>1.0092534301276501</v>
      </c>
      <c r="AP37" s="16">
        <f t="shared" ref="AP37:AP39" ca="1" si="96">AO37+AN$40</f>
        <v>1.0094757395966343</v>
      </c>
      <c r="AQ37" s="16">
        <f t="shared" ref="AQ37:AQ39" ca="1" si="97">AO37-AN$40</f>
        <v>1.009031120658666</v>
      </c>
      <c r="AR37" s="5" cm="1">
        <f t="array" aca="1" ref="AR37" ca="1">INDIRECT("'" &amp; $Z37 &amp; "'!V40",TRUE)</f>
        <v>0.41991162948025484</v>
      </c>
      <c r="AS37" s="16">
        <f t="shared" ref="AS37:AS39" ca="1" si="98">$AC$3/AR37</f>
        <v>1.0046458125981994</v>
      </c>
      <c r="AT37" s="17">
        <v>2.8299999999999999E-4</v>
      </c>
      <c r="AU37" s="16">
        <f t="shared" ref="AU37:AU39" ca="1" si="99">$AS$40</f>
        <v>1.0048100684139825</v>
      </c>
      <c r="AV37" s="16">
        <f t="shared" ref="AV37:AV39" ca="1" si="100">AU37+AT$40</f>
        <v>1.005100863444889</v>
      </c>
      <c r="AW37" s="16">
        <f t="shared" ref="AW37:AW39" ca="1" si="101">AU37-AT$40</f>
        <v>1.0045192733830759</v>
      </c>
    </row>
    <row r="38" spans="1:49" x14ac:dyDescent="0.25">
      <c r="A38" s="3" t="s">
        <v>25</v>
      </c>
      <c r="B38" s="5" cm="1">
        <f t="array" aca="1" ref="B38" ca="1">INDIRECT("'" &amp; $A38 &amp; "'!C40",TRUE)</f>
        <v>8.9100410412078302E-5</v>
      </c>
      <c r="C38" s="5" cm="1">
        <f t="array" aca="1" ref="C38" ca="1">INDIRECT("'" &amp; $A38 &amp; "'!D40",TRUE)</f>
        <v>2.69708588515023E-2</v>
      </c>
      <c r="D38" s="5" cm="1">
        <f t="array" aca="1" ref="D38" ca="1">INDIRECT("'" &amp; $A38 &amp; "'!E40",TRUE)</f>
        <v>0.46022895857875101</v>
      </c>
      <c r="E38" s="5" cm="1">
        <f t="array" aca="1" ref="E38" ca="1">INDIRECT("'" &amp; $A38 &amp; "'!F40",TRUE)</f>
        <v>0.42280932079085798</v>
      </c>
      <c r="F38" s="5" cm="1">
        <f t="array" aca="1" ref="F38" ca="1">INDIRECT("'" &amp; $A38 &amp; "'!G40",TRUE)</f>
        <v>1.0071222501641901</v>
      </c>
      <c r="G38" s="14" cm="1">
        <f t="array" aca="1" ref="G38" ca="1">INDIRECT("'" &amp; $A38 &amp; "'!M40",TRUE)</f>
        <v>2.675966878514608E-2</v>
      </c>
      <c r="H38" s="9">
        <f ca="1">$AA$3/G38</f>
        <v>1.0176560464045892</v>
      </c>
      <c r="I38" s="15">
        <v>9.2599999999999996E-4</v>
      </c>
      <c r="J38" s="9">
        <f t="shared" ca="1" si="80"/>
        <v>1.0206349758582747</v>
      </c>
      <c r="K38" s="9">
        <f t="shared" ca="1" si="81"/>
        <v>1.0217853644882602</v>
      </c>
      <c r="L38" s="9">
        <f t="shared" ca="1" si="82"/>
        <v>1.0194845872282892</v>
      </c>
      <c r="M38" s="5" cm="1">
        <f t="array" aca="1" ref="M38" ca="1">INDIRECT("'" &amp; $A38 &amp; "'!I40",TRUE)</f>
        <v>0.45697431328997201</v>
      </c>
      <c r="N38" s="16">
        <f t="shared" ca="1" si="83"/>
        <v>1.0093200526415413</v>
      </c>
      <c r="O38" s="17">
        <v>2.1800000000000001E-4</v>
      </c>
      <c r="P38" s="16">
        <f t="shared" ca="1" si="84"/>
        <v>1.0093204961865141</v>
      </c>
      <c r="Q38" s="16">
        <f t="shared" ca="1" si="85"/>
        <v>1.0095425485452045</v>
      </c>
      <c r="R38" s="16">
        <f t="shared" ca="1" si="86"/>
        <v>1.0090984438278237</v>
      </c>
      <c r="S38" s="5" cm="1">
        <f t="array" aca="1" ref="S38" ca="1">INDIRECT("'" &amp; $A38 &amp; "'!J40",TRUE)</f>
        <v>0.41981962095040298</v>
      </c>
      <c r="T38" s="16">
        <f t="shared" ca="1" si="87"/>
        <v>1.0048659928366306</v>
      </c>
      <c r="U38" s="17">
        <v>2.8899999999999998E-4</v>
      </c>
      <c r="V38" s="16">
        <f t="shared" ca="1" si="88"/>
        <v>1.0047682411914254</v>
      </c>
      <c r="W38" s="16">
        <f t="shared" ca="1" si="89"/>
        <v>1.0050587872290855</v>
      </c>
      <c r="X38" s="16">
        <f t="shared" ca="1" si="90"/>
        <v>1.0044776951537653</v>
      </c>
      <c r="Z38" s="3" t="s">
        <v>25</v>
      </c>
      <c r="AA38" s="18" cm="1">
        <f t="array" aca="1" ref="AA38" ca="1">INDIRECT("'" &amp; $Z38 &amp; "'!O40",TRUE)</f>
        <v>7.5380350762905456E-5</v>
      </c>
      <c r="AB38" s="5" cm="1">
        <f t="array" aca="1" ref="AB38" ca="1">INDIRECT("'" &amp; $Z38 &amp; "'!X40",TRUE)</f>
        <v>2.6944900943661622E-2</v>
      </c>
      <c r="AC38" s="5" cm="1">
        <f t="array" aca="1" ref="AC38" ca="1">INDIRECT("'" &amp; $Z38 &amp; "'!Q40",TRUE)</f>
        <v>0.46010097996494315</v>
      </c>
      <c r="AD38" s="5" cm="1">
        <f t="array" aca="1" ref="AD38" ca="1">INDIRECT("'" &amp; $Z38 &amp; "'!R40",TRUE)</f>
        <v>0.42264593077658608</v>
      </c>
      <c r="AE38" s="5" cm="1">
        <f t="array" aca="1" ref="AE38" ca="1">INDIRECT("'" &amp; $Z38 &amp; "'!S40",TRUE)</f>
        <v>1.0067751161567613</v>
      </c>
      <c r="AF38" s="5" cm="1">
        <f t="array" aca="1" ref="AF38" ca="1">INDIRECT("'" &amp; $Z38 &amp; "'!Y40",TRUE)</f>
        <v>2.6763667647943919E-2</v>
      </c>
      <c r="AG38" s="9">
        <f ca="1">$AA$3/AF38</f>
        <v>1.0175039944900872</v>
      </c>
      <c r="AH38" s="15">
        <v>9.2599999999999996E-4</v>
      </c>
      <c r="AI38" s="9">
        <f t="shared" ca="1" si="91"/>
        <v>1.0204834644533107</v>
      </c>
      <c r="AJ38" s="9">
        <f t="shared" ca="1" si="92"/>
        <v>1.0216338530832962</v>
      </c>
      <c r="AK38" s="9">
        <f t="shared" ca="1" si="93"/>
        <v>1.0193330758233252</v>
      </c>
      <c r="AL38" s="5" cm="1">
        <f t="array" aca="1" ref="AL38" ca="1">INDIRECT("'" &amp; $Z38 &amp; "'!U40",TRUE)</f>
        <v>0.45700476027723147</v>
      </c>
      <c r="AM38" s="16">
        <f t="shared" ca="1" si="94"/>
        <v>1.0092528088019699</v>
      </c>
      <c r="AN38" s="17">
        <v>2.1800000000000001E-4</v>
      </c>
      <c r="AO38" s="16">
        <f t="shared" ca="1" si="95"/>
        <v>1.0092534301276501</v>
      </c>
      <c r="AP38" s="16">
        <f t="shared" ca="1" si="96"/>
        <v>1.0094757395966343</v>
      </c>
      <c r="AQ38" s="16">
        <f t="shared" ca="1" si="97"/>
        <v>1.009031120658666</v>
      </c>
      <c r="AR38" s="5" cm="1">
        <f t="array" aca="1" ref="AR38" ca="1">INDIRECT("'" &amp; $Z38 &amp; "'!V40",TRUE)</f>
        <v>0.41980208323484203</v>
      </c>
      <c r="AS38" s="16">
        <f t="shared" ca="1" si="98"/>
        <v>1.0049079722708998</v>
      </c>
      <c r="AT38" s="17">
        <v>2.9E-4</v>
      </c>
      <c r="AU38" s="16">
        <f t="shared" ca="1" si="99"/>
        <v>1.0048100684139825</v>
      </c>
      <c r="AV38" s="16">
        <f t="shared" ca="1" si="100"/>
        <v>1.005100863444889</v>
      </c>
      <c r="AW38" s="16">
        <f t="shared" ca="1" si="101"/>
        <v>1.0045192733830759</v>
      </c>
    </row>
    <row r="39" spans="1:49" x14ac:dyDescent="0.25">
      <c r="A39" s="3" t="s">
        <v>32</v>
      </c>
      <c r="B39" s="5" cm="1">
        <f t="array" aca="1" ref="B39" ca="1">INDIRECT("'" &amp; $A39 &amp; "'!C40",TRUE)</f>
        <v>2.7321870759391801E-5</v>
      </c>
      <c r="C39" s="5" cm="1">
        <f t="array" aca="1" ref="C39" ca="1">INDIRECT("'" &amp; $A39 &amp; "'!D40",TRUE)</f>
        <v>2.7251695718627299E-2</v>
      </c>
      <c r="D39" s="5" cm="1">
        <f t="array" aca="1" ref="D39" ca="1">INDIRECT("'" &amp; $A39 &amp; "'!E40",TRUE)</f>
        <v>0.46741929348282502</v>
      </c>
      <c r="E39" s="5" cm="1">
        <f t="array" aca="1" ref="E39" ca="1">INDIRECT("'" &amp; $A39 &amp; "'!F40",TRUE)</f>
        <v>0.42941364528638798</v>
      </c>
      <c r="F39" s="5" cm="1">
        <f t="array" aca="1" ref="F39" ca="1">INDIRECT("'" &amp; $A39 &amp; "'!G40",TRUE)</f>
        <v>1.02270206172612</v>
      </c>
      <c r="G39" s="14" cm="1">
        <f t="array" aca="1" ref="G39" ca="1">INDIRECT("'" &amp; $A39 &amp; "'!M40",TRUE)</f>
        <v>2.6640307078545051E-2</v>
      </c>
      <c r="H39" s="9">
        <f ca="1">$AA$3/G39</f>
        <v>1.0222156470906312</v>
      </c>
      <c r="I39" s="15">
        <v>1.14E-3</v>
      </c>
      <c r="J39" s="9">
        <f t="shared" ca="1" si="80"/>
        <v>1.0206349758582747</v>
      </c>
      <c r="K39" s="9">
        <f t="shared" ca="1" si="81"/>
        <v>1.0217853644882602</v>
      </c>
      <c r="L39" s="9">
        <f t="shared" ca="1" si="82"/>
        <v>1.0194845872282892</v>
      </c>
      <c r="M39" s="5" cm="1">
        <f t="array" aca="1" ref="M39" ca="1">INDIRECT("'" &amp; $A39 &amp; "'!I40",TRUE)</f>
        <v>0.45704286213157302</v>
      </c>
      <c r="N39" s="16">
        <f t="shared" ca="1" si="83"/>
        <v>1.0091686713901407</v>
      </c>
      <c r="O39" s="17">
        <v>2.3599999999999999E-4</v>
      </c>
      <c r="P39" s="16">
        <f t="shared" ca="1" si="84"/>
        <v>1.0093204961865141</v>
      </c>
      <c r="Q39" s="16">
        <f t="shared" ca="1" si="85"/>
        <v>1.0095425485452045</v>
      </c>
      <c r="R39" s="16">
        <f t="shared" ca="1" si="86"/>
        <v>1.0090984438278237</v>
      </c>
      <c r="S39" s="5" cm="1">
        <f t="array" aca="1" ref="S39" ca="1">INDIRECT("'" &amp; $A39 &amp; "'!J40",TRUE)</f>
        <v>0.41988096027991301</v>
      </c>
      <c r="T39" s="16">
        <f t="shared" ca="1" si="87"/>
        <v>1.0047191945483565</v>
      </c>
      <c r="U39" s="17">
        <v>2.9300000000000002E-4</v>
      </c>
      <c r="V39" s="16">
        <f t="shared" ca="1" si="88"/>
        <v>1.0047682411914254</v>
      </c>
      <c r="W39" s="16">
        <f t="shared" ca="1" si="89"/>
        <v>1.0050587872290855</v>
      </c>
      <c r="X39" s="16">
        <f t="shared" ca="1" si="90"/>
        <v>1.0044776951537653</v>
      </c>
      <c r="Z39" s="3" t="s">
        <v>32</v>
      </c>
      <c r="AA39" s="18" cm="1">
        <f t="array" aca="1" ref="AA39" ca="1">INDIRECT("'" &amp; $Z39 &amp; "'!O40",TRUE)</f>
        <v>1.3601811110219153E-5</v>
      </c>
      <c r="AB39" s="5" cm="1">
        <f t="array" aca="1" ref="AB39" ca="1">INDIRECT("'" &amp; $Z39 &amp; "'!X40",TRUE)</f>
        <v>2.7240087051876211E-2</v>
      </c>
      <c r="AC39" s="5" cm="1">
        <f t="array" aca="1" ref="AC39" ca="1">INDIRECT("'" &amp; $Z39 &amp; "'!Q40",TRUE)</f>
        <v>0.46729131486901687</v>
      </c>
      <c r="AD39" s="5" cm="1">
        <f t="array" aca="1" ref="AD39" ca="1">INDIRECT("'" &amp; $Z39 &amp; "'!R40",TRUE)</f>
        <v>0.42925025527211558</v>
      </c>
      <c r="AE39" s="5" cm="1">
        <f t="array" aca="1" ref="AE39" ca="1">INDIRECT("'" &amp; $Z39 &amp; "'!S40",TRUE)</f>
        <v>1.0223549277186945</v>
      </c>
      <c r="AF39" s="5" cm="1">
        <f t="array" aca="1" ref="AF39" ca="1">INDIRECT("'" &amp; $Z39 &amp; "'!Y40",TRUE)</f>
        <v>2.6644204098498863E-2</v>
      </c>
      <c r="AG39" s="9">
        <f ca="1">$AA$3/AF39</f>
        <v>1.0220661363467904</v>
      </c>
      <c r="AH39" s="15">
        <v>1.14E-3</v>
      </c>
      <c r="AI39" s="9">
        <f t="shared" ca="1" si="91"/>
        <v>1.0204834644533107</v>
      </c>
      <c r="AJ39" s="9">
        <f t="shared" ca="1" si="92"/>
        <v>1.0216338530832962</v>
      </c>
      <c r="AK39" s="9">
        <f t="shared" ca="1" si="93"/>
        <v>1.0193330758233252</v>
      </c>
      <c r="AL39" s="5" cm="1">
        <f t="array" aca="1" ref="AL39" ca="1">INDIRECT("'" &amp; $Z39 &amp; "'!U40",TRUE)</f>
        <v>0.45707286986589024</v>
      </c>
      <c r="AM39" s="16">
        <f t="shared" ca="1" si="94"/>
        <v>1.0091024174788523</v>
      </c>
      <c r="AN39" s="17">
        <v>2.3599999999999999E-4</v>
      </c>
      <c r="AO39" s="16">
        <f t="shared" ca="1" si="95"/>
        <v>1.0092534301276501</v>
      </c>
      <c r="AP39" s="16">
        <f t="shared" ca="1" si="96"/>
        <v>1.0094757395966343</v>
      </c>
      <c r="AQ39" s="16">
        <f t="shared" ca="1" si="97"/>
        <v>1.009031120658666</v>
      </c>
      <c r="AR39" s="5" cm="1">
        <f t="array" aca="1" ref="AR39" ca="1">INDIRECT("'" &amp; $Z39 &amp; "'!V40",TRUE)</f>
        <v>0.41986370939134982</v>
      </c>
      <c r="AS39" s="16">
        <f t="shared" ca="1" si="98"/>
        <v>1.0047604753222712</v>
      </c>
      <c r="AT39" s="17">
        <v>2.9300000000000002E-4</v>
      </c>
      <c r="AU39" s="16">
        <f t="shared" ca="1" si="99"/>
        <v>1.0048100684139825</v>
      </c>
      <c r="AV39" s="16">
        <f t="shared" ca="1" si="100"/>
        <v>1.005100863444889</v>
      </c>
      <c r="AW39" s="16">
        <f t="shared" ca="1" si="101"/>
        <v>1.0045192733830759</v>
      </c>
    </row>
    <row r="40" spans="1:49" x14ac:dyDescent="0.25">
      <c r="A40" s="3" t="s">
        <v>8</v>
      </c>
      <c r="B40" s="8">
        <f ca="1">AVERAGE(B36:B39)</f>
        <v>2.9177370919094476E-5</v>
      </c>
      <c r="C40" s="8">
        <f t="shared" ref="C40:T40" ca="1" si="102">AVERAGE(C36:C39)</f>
        <v>2.695166455998205E-2</v>
      </c>
      <c r="D40" s="8">
        <f t="shared" ca="1" si="102"/>
        <v>0.46148523410463477</v>
      </c>
      <c r="E40" s="8">
        <f t="shared" ca="1" si="102"/>
        <v>0.42400485010122418</v>
      </c>
      <c r="F40" s="8">
        <f t="shared" ca="1" si="102"/>
        <v>1.0098707978007351</v>
      </c>
      <c r="G40" s="8">
        <f t="shared" ca="1" si="102"/>
        <v>2.6681680225828289E-2</v>
      </c>
      <c r="H40" s="19">
        <f t="shared" ca="1" si="102"/>
        <v>1.0206349758582747</v>
      </c>
      <c r="I40" s="33">
        <f>SQRT(SUMSQ(I36:I39)/COUNT(I36:I39))</f>
        <v>1.1503886299855366E-3</v>
      </c>
      <c r="J40" s="19"/>
      <c r="K40" s="19"/>
      <c r="L40" s="19"/>
      <c r="M40" s="8">
        <f t="shared" ca="1" si="102"/>
        <v>0.45697411684669198</v>
      </c>
      <c r="N40" s="20">
        <f t="shared" ca="1" si="102"/>
        <v>1.0093204961865141</v>
      </c>
      <c r="O40" s="19">
        <f>SQRT(SUMSQ(O36:O39)/COUNT(O36:O39))</f>
        <v>2.2205235869046742E-4</v>
      </c>
      <c r="P40" s="20"/>
      <c r="Q40" s="20"/>
      <c r="R40" s="20"/>
      <c r="S40" s="8">
        <f t="shared" ca="1" si="102"/>
        <v>0.41986046970237773</v>
      </c>
      <c r="T40" s="20">
        <f t="shared" ca="1" si="102"/>
        <v>1.0047682411914254</v>
      </c>
      <c r="U40" s="19">
        <f>SQRT(SUMSQ(U36:U39)/COUNT(U36:U39))</f>
        <v>2.9054603766012711E-4</v>
      </c>
      <c r="V40" s="20"/>
      <c r="W40" s="20"/>
      <c r="X40" s="4"/>
      <c r="AA40" s="8">
        <f ca="1">AVERAGE(AA36:AA39)</f>
        <v>1.5457311269921796E-5</v>
      </c>
      <c r="AB40" s="8">
        <f t="shared" ref="AB40:AS40" ca="1" si="103">AVERAGE(AB36:AB39)</f>
        <v>2.6939624840973564E-2</v>
      </c>
      <c r="AC40" s="8">
        <f t="shared" ca="1" si="103"/>
        <v>0.46135725549082662</v>
      </c>
      <c r="AD40" s="8">
        <f t="shared" ca="1" si="103"/>
        <v>0.42384146008695223</v>
      </c>
      <c r="AE40" s="8">
        <f t="shared" ca="1" si="103"/>
        <v>1.009523663793308</v>
      </c>
      <c r="AF40" s="8">
        <f t="shared" ca="1" si="103"/>
        <v>2.66856417436406E-2</v>
      </c>
      <c r="AG40" s="19">
        <f t="shared" ca="1" si="103"/>
        <v>1.0204834644533107</v>
      </c>
      <c r="AH40" s="33">
        <f>SQRT(SUMSQ(AH36:AH39)/COUNT(AH36:AH39))</f>
        <v>1.1503886299855366E-3</v>
      </c>
      <c r="AI40" s="19"/>
      <c r="AJ40" s="19"/>
      <c r="AK40" s="19"/>
      <c r="AL40" s="8">
        <f t="shared" ca="1" si="103"/>
        <v>0.45700448326759979</v>
      </c>
      <c r="AM40" s="20">
        <f t="shared" ca="1" si="103"/>
        <v>1.0092534301276501</v>
      </c>
      <c r="AN40" s="20">
        <f>SQRT(SUMSQ(AN36:AN39)/COUNT(AN36:AN39))</f>
        <v>2.2230946898411683E-4</v>
      </c>
      <c r="AO40" s="20"/>
      <c r="AP40" s="20"/>
      <c r="AQ40" s="20"/>
      <c r="AR40" s="8">
        <f t="shared" ca="1" si="103"/>
        <v>0.41984299218400639</v>
      </c>
      <c r="AS40" s="20">
        <f t="shared" ca="1" si="103"/>
        <v>1.0048100684139825</v>
      </c>
      <c r="AT40" s="20">
        <f>SQRT(SUMSQ(AT36:AT39)/COUNT(AT36:AT39))</f>
        <v>2.9079503090665082E-4</v>
      </c>
      <c r="AU40" s="4"/>
      <c r="AV40" s="4"/>
      <c r="AW40" s="4"/>
    </row>
    <row r="41" spans="1:49" x14ac:dyDescent="0.25">
      <c r="B41" s="10">
        <f ca="1">STDEV(B36:B39)/B40</f>
        <v>1.6267542800831041</v>
      </c>
      <c r="C41" s="21">
        <f t="shared" ref="C41:S41" ca="1" si="104">STDEV(C36:C39)/C40</f>
        <v>8.2668667736327927E-3</v>
      </c>
      <c r="D41" s="21">
        <f t="shared" ca="1" si="104"/>
        <v>8.6525061144579161E-3</v>
      </c>
      <c r="E41" s="21">
        <f t="shared" ca="1" si="104"/>
        <v>8.5774464735395434E-3</v>
      </c>
      <c r="F41" s="21">
        <f t="shared" ca="1" si="104"/>
        <v>8.5454686648928566E-3</v>
      </c>
      <c r="G41" s="22">
        <f t="shared" ca="1" si="104"/>
        <v>2.3973036566365897E-3</v>
      </c>
      <c r="H41" s="23"/>
      <c r="I41" s="34">
        <f ca="1">I40/H40</f>
        <v>1.1271303229816803E-3</v>
      </c>
      <c r="J41" s="23"/>
      <c r="K41" s="23"/>
      <c r="L41" s="23"/>
      <c r="M41" s="24">
        <f t="shared" ca="1" si="104"/>
        <v>1.1296796727463984E-4</v>
      </c>
      <c r="N41" s="25"/>
      <c r="O41" s="23">
        <f ca="1">O40/N40</f>
        <v>2.2000183245009025E-4</v>
      </c>
      <c r="P41" s="25"/>
      <c r="Q41" s="25"/>
      <c r="R41" s="25"/>
      <c r="S41" s="22">
        <f t="shared" ca="1" si="104"/>
        <v>1.3148848515526695E-4</v>
      </c>
      <c r="T41" s="25"/>
      <c r="U41" s="23">
        <f ca="1">U40/T40</f>
        <v>2.8916721861710712E-4</v>
      </c>
      <c r="V41" s="25"/>
      <c r="W41" s="25"/>
      <c r="X41" s="4"/>
      <c r="AA41" s="10">
        <f ca="1">STDEV(AA36:AA39)/AA40</f>
        <v>3.0706771828144253</v>
      </c>
      <c r="AB41" s="21">
        <f t="shared" ref="AB41:AR41" ca="1" si="105">STDEV(AB36:AB39)/AB40</f>
        <v>8.1086925615091159E-3</v>
      </c>
      <c r="AC41" s="21">
        <f t="shared" ca="1" si="105"/>
        <v>8.6549062842293939E-3</v>
      </c>
      <c r="AD41" s="21">
        <f t="shared" ca="1" si="105"/>
        <v>8.5807530615764176E-3</v>
      </c>
      <c r="AE41" s="21">
        <f t="shared" ca="1" si="105"/>
        <v>8.5484071029802815E-3</v>
      </c>
      <c r="AF41" s="35">
        <f t="shared" ca="1" si="105"/>
        <v>2.398168228350464E-3</v>
      </c>
      <c r="AG41" s="23"/>
      <c r="AH41" s="34">
        <f ca="1">AH40/AG40</f>
        <v>1.1272976682692435E-3</v>
      </c>
      <c r="AI41" s="23"/>
      <c r="AJ41" s="23"/>
      <c r="AK41" s="23"/>
      <c r="AL41" s="22">
        <f t="shared" ca="1" si="105"/>
        <v>1.1247348953556304E-4</v>
      </c>
      <c r="AM41" s="25"/>
      <c r="AN41" s="23">
        <f ca="1">AN40/AM40</f>
        <v>2.2027120478153756E-4</v>
      </c>
      <c r="AO41" s="25"/>
      <c r="AP41" s="25"/>
      <c r="AQ41" s="25"/>
      <c r="AR41" s="22">
        <f t="shared" ca="1" si="105"/>
        <v>1.3161913914602736E-4</v>
      </c>
      <c r="AS41" s="25"/>
      <c r="AT41" s="23">
        <f ca="1">AT40/AS40</f>
        <v>2.8940298276036291E-4</v>
      </c>
      <c r="AU41" s="4"/>
      <c r="AV41" s="4"/>
      <c r="AW41" s="4"/>
    </row>
    <row r="42" spans="1:49" x14ac:dyDescent="0.25">
      <c r="B42" s="10"/>
      <c r="C42" s="21"/>
      <c r="D42" s="21"/>
      <c r="E42" s="21"/>
      <c r="F42" s="21"/>
      <c r="G42" s="26"/>
      <c r="H42" s="23"/>
      <c r="I42" s="23"/>
      <c r="J42" s="23"/>
      <c r="K42" s="23"/>
      <c r="L42" s="23"/>
      <c r="M42" s="26"/>
      <c r="N42" s="25"/>
      <c r="O42" s="25"/>
      <c r="P42" s="25"/>
      <c r="Q42" s="25"/>
      <c r="R42" s="25"/>
      <c r="S42" s="26"/>
      <c r="T42" s="25"/>
      <c r="U42" s="25"/>
      <c r="V42" s="25"/>
      <c r="W42" s="25"/>
      <c r="X42" s="4"/>
      <c r="AA42" s="10"/>
      <c r="AB42" s="21"/>
      <c r="AC42" s="21"/>
      <c r="AD42" s="21"/>
      <c r="AE42" s="21"/>
      <c r="AF42" s="26"/>
      <c r="AG42" s="23"/>
      <c r="AH42" s="23"/>
      <c r="AI42" s="23"/>
      <c r="AJ42" s="23"/>
      <c r="AK42" s="23"/>
      <c r="AL42" s="26"/>
      <c r="AM42" s="25"/>
      <c r="AN42" s="25"/>
      <c r="AO42" s="25"/>
      <c r="AP42" s="25"/>
      <c r="AQ42" s="25"/>
      <c r="AR42" s="26"/>
      <c r="AS42" s="25"/>
      <c r="AT42" s="25"/>
      <c r="AU42" s="4"/>
      <c r="AV42" s="4"/>
      <c r="AW42" s="4"/>
    </row>
    <row r="43" spans="1:49" x14ac:dyDescent="0.25">
      <c r="B43" s="10"/>
      <c r="C43" s="21"/>
      <c r="D43" s="21"/>
      <c r="E43" s="21"/>
      <c r="F43" s="21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1"/>
      <c r="U43" s="31"/>
      <c r="V43" s="30"/>
      <c r="W43" s="30"/>
      <c r="X43" s="4"/>
      <c r="AA43" s="10"/>
      <c r="AB43" s="21"/>
      <c r="AC43" s="21"/>
      <c r="AD43" s="21"/>
      <c r="AE43" s="21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U43" s="4"/>
      <c r="AV43" s="4"/>
      <c r="AW43" s="4"/>
    </row>
    <row r="44" spans="1:49" x14ac:dyDescent="0.25">
      <c r="B44" s="10"/>
      <c r="C44" s="21"/>
      <c r="D44" s="21"/>
      <c r="E44" s="21"/>
      <c r="F44" s="21"/>
      <c r="G44" s="21"/>
      <c r="H44" s="21"/>
      <c r="I44" s="21"/>
      <c r="J44" s="32"/>
      <c r="K44" s="32"/>
      <c r="L44" s="32"/>
      <c r="M44" s="22"/>
      <c r="N44" s="22"/>
      <c r="O44" s="22"/>
      <c r="P44" s="23"/>
      <c r="Q44" s="23"/>
      <c r="R44" s="23"/>
      <c r="S44" s="22"/>
      <c r="T44" s="22"/>
      <c r="U44" s="22"/>
      <c r="V44" s="23"/>
      <c r="W44" s="23"/>
      <c r="X44" s="4"/>
      <c r="AA44" s="10"/>
      <c r="AB44" s="21"/>
      <c r="AC44" s="21"/>
      <c r="AD44" s="21"/>
      <c r="AE44" s="21"/>
      <c r="AF44" s="21"/>
      <c r="AG44" s="21"/>
      <c r="AH44" s="21"/>
      <c r="AI44" s="32"/>
      <c r="AJ44" s="32"/>
      <c r="AK44" s="32"/>
      <c r="AL44" s="22"/>
      <c r="AM44" s="22"/>
      <c r="AN44" s="22"/>
      <c r="AO44" s="23"/>
      <c r="AP44" s="23"/>
      <c r="AQ44" s="23"/>
      <c r="AU44" s="4"/>
      <c r="AV44" s="4"/>
      <c r="AW44" s="4"/>
    </row>
    <row r="45" spans="1:49" x14ac:dyDescent="0.25">
      <c r="A45" s="3" t="s">
        <v>11</v>
      </c>
      <c r="B45" s="18" cm="1">
        <f t="array" aca="1" ref="B45" ca="1">INDIRECT("'" &amp; $A45 &amp; "'!C40",TRUE)</f>
        <v>-8.4774626585813496E-6</v>
      </c>
      <c r="C45" s="5" cm="1">
        <f t="array" aca="1" ref="C45" ca="1">INDIRECT("'" &amp; $A45 &amp; "'!D40",TRUE)</f>
        <v>5.6876447486373799E-2</v>
      </c>
      <c r="D45" s="5" cm="1">
        <f t="array" aca="1" ref="D45" ca="1">INDIRECT("'" &amp; $A45 &amp; "'!E40",TRUE)</f>
        <v>0.97370343672625204</v>
      </c>
      <c r="E45" s="5" cm="1">
        <f t="array" aca="1" ref="E45" ca="1">INDIRECT("'" &amp; $A45 &amp; "'!F40",TRUE)</f>
        <v>0.89512292794373904</v>
      </c>
      <c r="F45" s="5" cm="1">
        <f t="array" aca="1" ref="F45" ca="1">INDIRECT("'" &amp; $A45 &amp; "'!G40",TRUE)</f>
        <v>2.1314333608798699</v>
      </c>
      <c r="G45" s="14" cm="1">
        <f t="array" aca="1" ref="G45" ca="1">INDIRECT("'" &amp; $A45 &amp; "'!M40",TRUE)</f>
        <v>2.6685464592240575E-2</v>
      </c>
      <c r="H45" s="9">
        <f ca="1">$AA$3/G45</f>
        <v>1.0204858395797403</v>
      </c>
      <c r="I45" s="15">
        <v>5.0799999999999999E-4</v>
      </c>
      <c r="J45" s="9">
        <f ca="1">$H$49</f>
        <v>1.0202766018705471</v>
      </c>
      <c r="K45" s="9">
        <f ca="1">J45+I$49</f>
        <v>1.0208455493637307</v>
      </c>
      <c r="L45" s="9">
        <f ca="1">J45-I$49</f>
        <v>1.0197076543773635</v>
      </c>
      <c r="M45" s="5" cm="1">
        <f t="array" aca="1" ref="M45" ca="1">INDIRECT("'" &amp; $A45 &amp; "'!I40",TRUE)</f>
        <v>0.45683047635961599</v>
      </c>
      <c r="N45" s="16">
        <f ca="1">$AB$3/M45</f>
        <v>1.0096378455770645</v>
      </c>
      <c r="O45" s="17">
        <v>2.04E-4</v>
      </c>
      <c r="P45" s="16">
        <f ca="1">$N$49</f>
        <v>1.0097132665636117</v>
      </c>
      <c r="Q45" s="16">
        <f ca="1">P45+O$49</f>
        <v>1.009916019492074</v>
      </c>
      <c r="R45" s="16">
        <f ca="1">P45-O$49</f>
        <v>1.0095105136351494</v>
      </c>
      <c r="S45" s="5" cm="1">
        <f t="array" aca="1" ref="S45" ca="1">INDIRECT("'" &amp; $A45 &amp; "'!J40",TRUE)</f>
        <v>0.419962946462626</v>
      </c>
      <c r="T45" s="16">
        <f ca="1">$AC$3/S45</f>
        <v>1.0045230508357901</v>
      </c>
      <c r="U45" s="17">
        <v>2.6899999999999998E-4</v>
      </c>
      <c r="V45" s="16">
        <f ca="1">$T$49</f>
        <v>1.0045096912907807</v>
      </c>
      <c r="W45" s="16">
        <f ca="1">V45+U$49</f>
        <v>1.0047764453910304</v>
      </c>
      <c r="X45" s="16">
        <f ca="1">V45-U$49</f>
        <v>1.004242937190531</v>
      </c>
      <c r="Z45" s="3" t="s">
        <v>11</v>
      </c>
      <c r="AA45" s="18" cm="1">
        <f t="array" aca="1" ref="AA45" ca="1">INDIRECT("'" &amp; $Z45 &amp; "'!O40",TRUE)</f>
        <v>-2.2197522307754011E-5</v>
      </c>
      <c r="AB45" s="5" cm="1">
        <f t="array" aca="1" ref="AB45" ca="1">INDIRECT("'" &amp; $Z45 &amp; "'!X40",TRUE)</f>
        <v>5.6873154788300538E-2</v>
      </c>
      <c r="AC45" s="5" cm="1">
        <f t="array" aca="1" ref="AC45" ca="1">INDIRECT("'" &amp; $Z45 &amp; "'!Q40",TRUE)</f>
        <v>0.97357545811244484</v>
      </c>
      <c r="AD45" s="5" cm="1">
        <f t="array" aca="1" ref="AD45" ca="1">INDIRECT("'" &amp; $Z45 &amp; "'!R40",TRUE)</f>
        <v>0.8949595379294667</v>
      </c>
      <c r="AE45" s="5" cm="1">
        <f t="array" aca="1" ref="AE45" ca="1">INDIRECT("'" &amp; $Z45 &amp; "'!S40",TRUE)</f>
        <v>2.1310862268724451</v>
      </c>
      <c r="AF45" s="5" cm="1">
        <f t="array" aca="1" ref="AF45" ca="1">INDIRECT("'" &amp; $Z45 &amp; "'!Y40",TRUE)</f>
        <v>2.6687342186366418E-2</v>
      </c>
      <c r="AG45" s="9">
        <f ca="1">$AA$3/AF45</f>
        <v>1.0204140430627053</v>
      </c>
      <c r="AH45" s="15">
        <v>5.0799999999999999E-4</v>
      </c>
      <c r="AI45" s="9">
        <f ca="1">$AG$49</f>
        <v>1.0202065614062552</v>
      </c>
      <c r="AJ45" s="9">
        <f ca="1">AI45+AH$49</f>
        <v>1.0207755088994388</v>
      </c>
      <c r="AK45" s="9">
        <f ca="1">AI45-AH$49</f>
        <v>1.0196376139130716</v>
      </c>
      <c r="AL45" s="5" cm="1">
        <f t="array" aca="1" ref="AL45" ca="1">INDIRECT("'" &amp; $Z45 &amp; "'!U40",TRUE)</f>
        <v>0.45684483734870279</v>
      </c>
      <c r="AM45" s="16">
        <f ca="1">$AB$3/AL45</f>
        <v>1.0096061074530962</v>
      </c>
      <c r="AN45" s="17">
        <v>2.04E-4</v>
      </c>
      <c r="AO45" s="16">
        <f ca="1">$AM$49</f>
        <v>1.0096823161781681</v>
      </c>
      <c r="AP45" s="16">
        <f ca="1">AO45+AN$49</f>
        <v>1.0098850691066303</v>
      </c>
      <c r="AQ45" s="16">
        <f ca="1">AO45-AN$49</f>
        <v>1.0094795632497058</v>
      </c>
      <c r="AR45" s="5" cm="1">
        <f t="array" aca="1" ref="AR45" ca="1">INDIRECT("'" &amp; $Z45 &amp; "'!V40",TRUE)</f>
        <v>0.41995468422425769</v>
      </c>
      <c r="AS45" s="16">
        <f ca="1">$AC$3/AR45</f>
        <v>1.0045428139416779</v>
      </c>
      <c r="AT45" s="17">
        <v>2.6899999999999998E-4</v>
      </c>
      <c r="AU45" s="16">
        <f ca="1">$AS$49</f>
        <v>1.0045289658716747</v>
      </c>
      <c r="AV45" s="16">
        <f ca="1">AU45+AT$49</f>
        <v>1.0047957199719244</v>
      </c>
      <c r="AW45" s="4">
        <f ca="1">AU45-AT$40</f>
        <v>1.0042381708407682</v>
      </c>
    </row>
    <row r="46" spans="1:49" x14ac:dyDescent="0.25">
      <c r="A46" s="3" t="s">
        <v>19</v>
      </c>
      <c r="B46" s="18" cm="1">
        <f t="array" aca="1" ref="B46" ca="1">INDIRECT("'" &amp; $A46 &amp; "'!C40",TRUE)</f>
        <v>2.2238318881122198E-6</v>
      </c>
      <c r="C46" s="5" cm="1">
        <f t="array" aca="1" ref="C46" ca="1">INDIRECT("'" &amp; $A46 &amp; "'!D40",TRUE)</f>
        <v>5.8033306616487298E-2</v>
      </c>
      <c r="D46" s="5" cm="1">
        <f t="array" aca="1" ref="D46" ca="1">INDIRECT("'" &amp; $A46 &amp; "'!E40",TRUE)</f>
        <v>0.99330358151133502</v>
      </c>
      <c r="E46" s="5" cm="1">
        <f t="array" aca="1" ref="E46" ca="1">INDIRECT("'" &amp; $A46 &amp; "'!F40",TRUE)</f>
        <v>0.91318832393564797</v>
      </c>
      <c r="F46" s="5" cm="1">
        <f t="array" aca="1" ref="F46" ca="1">INDIRECT("'" &amp; $A46 &amp; "'!G40",TRUE)</f>
        <v>2.17437550941484</v>
      </c>
      <c r="G46" s="14" cm="1">
        <f t="array" aca="1" ref="G46" ca="1">INDIRECT("'" &amp; $A46 &amp; "'!M40",TRUE)</f>
        <v>2.668944479079368E-2</v>
      </c>
      <c r="H46" s="9">
        <f ca="1">$AA$3/G46</f>
        <v>1.0203336544633395</v>
      </c>
      <c r="I46" s="15">
        <v>6.4599999999999998E-4</v>
      </c>
      <c r="J46" s="9">
        <f t="shared" ref="J46:J48" ca="1" si="106">$H$49</f>
        <v>1.0202766018705471</v>
      </c>
      <c r="K46" s="9">
        <f t="shared" ref="K46:K48" ca="1" si="107">J46+I$49</f>
        <v>1.0208455493637307</v>
      </c>
      <c r="L46" s="9">
        <f t="shared" ref="L46:L48" ca="1" si="108">J46-I$49</f>
        <v>1.0197076543773635</v>
      </c>
      <c r="M46" s="5" cm="1">
        <f t="array" aca="1" ref="M46" ca="1">INDIRECT("'" &amp; $A46 &amp; "'!I40",TRUE)</f>
        <v>0.456822085919738</v>
      </c>
      <c r="N46" s="16">
        <f t="shared" ref="N46:N48" ca="1" si="109">$AB$3/M46</f>
        <v>1.0096563895702357</v>
      </c>
      <c r="O46" s="17">
        <v>2.03E-4</v>
      </c>
      <c r="P46" s="16">
        <f t="shared" ref="P46:P48" ca="1" si="110">$N$49</f>
        <v>1.0097132665636117</v>
      </c>
      <c r="Q46" s="16">
        <f t="shared" ref="Q46:Q48" ca="1" si="111">P46+O$49</f>
        <v>1.009916019492074</v>
      </c>
      <c r="R46" s="16">
        <f t="shared" ref="R46:R48" ca="1" si="112">P46-O$49</f>
        <v>1.0095105136351494</v>
      </c>
      <c r="S46" s="5" cm="1">
        <f t="array" aca="1" ref="S46" ca="1">INDIRECT("'" &amp; $A46 &amp; "'!J40",TRUE)</f>
        <v>0.41997721135469701</v>
      </c>
      <c r="T46" s="16">
        <f t="shared" ref="T46:T48" ca="1" si="113">$AC$3/S46</f>
        <v>1.0044889313347418</v>
      </c>
      <c r="U46" s="17">
        <v>2.6499999999999999E-4</v>
      </c>
      <c r="V46" s="16">
        <f t="shared" ref="V46:V48" ca="1" si="114">$T$49</f>
        <v>1.0045096912907807</v>
      </c>
      <c r="W46" s="16">
        <f t="shared" ref="W46:W48" ca="1" si="115">V46+U$49</f>
        <v>1.0047764453910304</v>
      </c>
      <c r="X46" s="16">
        <f t="shared" ref="X46:X48" ca="1" si="116">V46-U$49</f>
        <v>1.004242937190531</v>
      </c>
      <c r="Z46" s="3" t="s">
        <v>19</v>
      </c>
      <c r="AA46" s="18" cm="1">
        <f t="array" aca="1" ref="AA46" ca="1">INDIRECT("'" &amp; $Z46 &amp; "'!O40",TRUE)</f>
        <v>-1.1496227761060376E-5</v>
      </c>
      <c r="AB46" s="5" cm="1">
        <f t="array" aca="1" ref="AB46" ca="1">INDIRECT("'" &amp; $Z46 &amp; "'!X40",TRUE)</f>
        <v>5.802752767465981E-2</v>
      </c>
      <c r="AC46" s="5" cm="1">
        <f t="array" aca="1" ref="AC46" ca="1">INDIRECT("'" &amp; $Z46 &amp; "'!Q40",TRUE)</f>
        <v>0.99317560289752682</v>
      </c>
      <c r="AD46" s="5" cm="1">
        <f t="array" aca="1" ref="AD46" ca="1">INDIRECT("'" &amp; $Z46 &amp; "'!R40",TRUE)</f>
        <v>0.91302493392137563</v>
      </c>
      <c r="AE46" s="5" cm="1">
        <f t="array" aca="1" ref="AE46" ca="1">INDIRECT("'" &amp; $Z46 &amp; "'!S40",TRUE)</f>
        <v>2.1740283754074148</v>
      </c>
      <c r="AF46" s="5" cm="1">
        <f t="array" aca="1" ref="AF46" ca="1">INDIRECT("'" &amp; $Z46 &amp; "'!Y40",TRUE)</f>
        <v>2.669128597223332E-2</v>
      </c>
      <c r="AG46" s="9">
        <f ca="1">$AA$3/AF46</f>
        <v>1.0202632712158335</v>
      </c>
      <c r="AH46" s="15">
        <v>6.4599999999999998E-4</v>
      </c>
      <c r="AI46" s="9">
        <f t="shared" ref="AI46:AI48" ca="1" si="117">$AG$49</f>
        <v>1.0202065614062552</v>
      </c>
      <c r="AJ46" s="9">
        <f t="shared" ref="AJ46:AJ48" ca="1" si="118">AI46+AH$49</f>
        <v>1.0207755088994388</v>
      </c>
      <c r="AK46" s="9">
        <f t="shared" ref="AK46:AK48" ca="1" si="119">AI46-AH$49</f>
        <v>1.0196376139130716</v>
      </c>
      <c r="AL46" s="5" cm="1">
        <f t="array" aca="1" ref="AL46" ca="1">INDIRECT("'" &amp; $Z46 &amp; "'!U40",TRUE)</f>
        <v>0.45683616178825764</v>
      </c>
      <c r="AM46" s="16">
        <f t="shared" ref="AM46:AM48" ca="1" si="120">$AB$3/AL46</f>
        <v>1.0096252804073054</v>
      </c>
      <c r="AN46" s="17">
        <v>2.03E-4</v>
      </c>
      <c r="AO46" s="16">
        <f t="shared" ref="AO46:AO48" ca="1" si="121">$AM$49</f>
        <v>1.0096823161781681</v>
      </c>
      <c r="AP46" s="16">
        <f t="shared" ref="AP46:AP48" ca="1" si="122">AO46+AN$49</f>
        <v>1.0098850691066303</v>
      </c>
      <c r="AQ46" s="16">
        <f t="shared" ref="AQ46:AQ48" ca="1" si="123">AO46-AN$49</f>
        <v>1.0094795632497058</v>
      </c>
      <c r="AR46" s="5" cm="1">
        <f t="array" aca="1" ref="AR46" ca="1">INDIRECT("'" &amp; $Z46 &amp; "'!V40",TRUE)</f>
        <v>0.41996911459276054</v>
      </c>
      <c r="AS46" s="16">
        <f t="shared" ref="AS46:AS48" ca="1" si="124">$AC$3/AR46</f>
        <v>1.0045082973011004</v>
      </c>
      <c r="AT46" s="17">
        <v>2.6499999999999999E-4</v>
      </c>
      <c r="AU46" s="16">
        <f t="shared" ref="AU46:AU48" ca="1" si="125">$AS$49</f>
        <v>1.0045289658716747</v>
      </c>
      <c r="AV46" s="16">
        <f t="shared" ref="AV46:AV48" ca="1" si="126">AU46+AT$49</f>
        <v>1.0047957199719244</v>
      </c>
      <c r="AW46" s="4">
        <f t="shared" ref="AW46:AW48" ca="1" si="127">AU46-AT$40</f>
        <v>1.0042381708407682</v>
      </c>
    </row>
    <row r="47" spans="1:49" x14ac:dyDescent="0.25">
      <c r="A47" s="3" t="s">
        <v>24</v>
      </c>
      <c r="B47" s="5" cm="1">
        <f t="array" aca="1" ref="B47" ca="1">INDIRECT("'" &amp; $A47 &amp; "'!C40",TRUE)</f>
        <v>-9.6371425359448797E-5</v>
      </c>
      <c r="C47" s="5" cm="1">
        <f t="array" aca="1" ref="C47" ca="1">INDIRECT("'" &amp; $A47 &amp; "'!D40",TRUE)</f>
        <v>5.8859848268490902E-2</v>
      </c>
      <c r="D47" s="5" cm="1">
        <f t="array" aca="1" ref="D47" ca="1">INDIRECT("'" &amp; $A47 &amp; "'!E40",TRUE)</f>
        <v>1.00722471366229</v>
      </c>
      <c r="E47" s="5" cm="1">
        <f t="array" aca="1" ref="E47" ca="1">INDIRECT("'" &amp; $A47 &amp; "'!F40",TRUE)</f>
        <v>0.92620967720108605</v>
      </c>
      <c r="F47" s="5" cm="1">
        <f t="array" aca="1" ref="F47" ca="1">INDIRECT("'" &amp; $A47 &amp; "'!G40",TRUE)</f>
        <v>2.2052761389948401</v>
      </c>
      <c r="G47" s="14" cm="1">
        <f t="array" aca="1" ref="G47" ca="1">INDIRECT("'" &amp; $A47 &amp; "'!M40",TRUE)</f>
        <v>2.6700670032893309E-2</v>
      </c>
      <c r="H47" s="9">
        <f ca="1">$AA$3/G47</f>
        <v>1.0199046954791777</v>
      </c>
      <c r="I47" s="15">
        <v>5.6099999999999998E-4</v>
      </c>
      <c r="J47" s="9">
        <f t="shared" ca="1" si="106"/>
        <v>1.0202766018705471</v>
      </c>
      <c r="K47" s="9">
        <f t="shared" ca="1" si="107"/>
        <v>1.0208455493637307</v>
      </c>
      <c r="L47" s="9">
        <f t="shared" ca="1" si="108"/>
        <v>1.0197076543773635</v>
      </c>
      <c r="M47" s="5" cm="1">
        <f t="array" aca="1" ref="M47" ca="1">INDIRECT("'" &amp; $A47 &amp; "'!I40",TRUE)</f>
        <v>0.45673410281471699</v>
      </c>
      <c r="N47" s="16">
        <f t="shared" ca="1" si="109"/>
        <v>1.0098508850187062</v>
      </c>
      <c r="O47" s="17">
        <v>2.0100000000000001E-4</v>
      </c>
      <c r="P47" s="16">
        <f t="shared" ca="1" si="110"/>
        <v>1.0097132665636117</v>
      </c>
      <c r="Q47" s="16">
        <f t="shared" ca="1" si="111"/>
        <v>1.009916019492074</v>
      </c>
      <c r="R47" s="16">
        <f t="shared" ca="1" si="112"/>
        <v>1.0095105136351494</v>
      </c>
      <c r="S47" s="5" cm="1">
        <f t="array" aca="1" ref="S47" ca="1">INDIRECT("'" &amp; $A47 &amp; "'!J40",TRUE)</f>
        <v>0.41999718135795</v>
      </c>
      <c r="T47" s="16">
        <f t="shared" ca="1" si="113"/>
        <v>1.004441169949388</v>
      </c>
      <c r="U47" s="17">
        <v>2.6699999999999998E-4</v>
      </c>
      <c r="V47" s="16">
        <f t="shared" ca="1" si="114"/>
        <v>1.0045096912907807</v>
      </c>
      <c r="W47" s="16">
        <f t="shared" ca="1" si="115"/>
        <v>1.0047764453910304</v>
      </c>
      <c r="X47" s="16">
        <f t="shared" ca="1" si="116"/>
        <v>1.004242937190531</v>
      </c>
      <c r="Z47" s="3" t="s">
        <v>24</v>
      </c>
      <c r="AA47" s="18" cm="1">
        <f t="array" aca="1" ref="AA47" ca="1">INDIRECT("'" &amp; $Z47 &amp; "'!O40",TRUE)</f>
        <v>-1.1009148500862132E-4</v>
      </c>
      <c r="AB47" s="5" cm="1">
        <f t="array" aca="1" ref="AB47" ca="1">INDIRECT("'" &amp; $Z47 &amp; "'!X40",TRUE)</f>
        <v>5.887698198972504E-2</v>
      </c>
      <c r="AC47" s="5" cm="1">
        <f t="array" aca="1" ref="AC47" ca="1">INDIRECT("'" &amp; $Z47 &amp; "'!Q40",TRUE)</f>
        <v>1.0070967350484847</v>
      </c>
      <c r="AD47" s="5" cm="1">
        <f t="array" aca="1" ref="AD47" ca="1">INDIRECT("'" &amp; $Z47 &amp; "'!R40",TRUE)</f>
        <v>0.9260462871868137</v>
      </c>
      <c r="AE47" s="5" cm="1">
        <f t="array" aca="1" ref="AE47" ca="1">INDIRECT("'" &amp; $Z47 &amp; "'!S40",TRUE)</f>
        <v>2.2049290049874122</v>
      </c>
      <c r="AF47" s="5" cm="1">
        <f t="array" aca="1" ref="AF47" ca="1">INDIRECT("'" &amp; $Z47 &amp; "'!Y40",TRUE)</f>
        <v>2.6702487422940808E-2</v>
      </c>
      <c r="AG47" s="9">
        <f ca="1">$AA$3/AF47</f>
        <v>1.0198352800493113</v>
      </c>
      <c r="AH47" s="15">
        <v>5.6099999999999998E-4</v>
      </c>
      <c r="AI47" s="9">
        <f t="shared" ca="1" si="117"/>
        <v>1.0202065614062552</v>
      </c>
      <c r="AJ47" s="9">
        <f t="shared" ca="1" si="118"/>
        <v>1.0207755088994388</v>
      </c>
      <c r="AK47" s="9">
        <f t="shared" ca="1" si="119"/>
        <v>1.0196376139130716</v>
      </c>
      <c r="AL47" s="5" cm="1">
        <f t="array" aca="1" ref="AL47" ca="1">INDIRECT("'" &amp; $Z47 &amp; "'!U40",TRUE)</f>
        <v>0.45674796731821754</v>
      </c>
      <c r="AM47" s="16">
        <f t="shared" ca="1" si="120"/>
        <v>1.0098202311742839</v>
      </c>
      <c r="AN47" s="17">
        <v>2.0100000000000001E-4</v>
      </c>
      <c r="AO47" s="16">
        <f t="shared" ca="1" si="121"/>
        <v>1.0096823161781681</v>
      </c>
      <c r="AP47" s="16">
        <f t="shared" ca="1" si="122"/>
        <v>1.0098850691066303</v>
      </c>
      <c r="AQ47" s="16">
        <f t="shared" ca="1" si="123"/>
        <v>1.0094795632497058</v>
      </c>
      <c r="AR47" s="5" cm="1">
        <f t="array" aca="1" ref="AR47" ca="1">INDIRECT("'" &amp; $Z47 &amp; "'!V40",TRUE)</f>
        <v>0.41998920141098423</v>
      </c>
      <c r="AS47" s="16">
        <f t="shared" ca="1" si="124"/>
        <v>1.0044602546954708</v>
      </c>
      <c r="AT47" s="17">
        <v>2.6699999999999998E-4</v>
      </c>
      <c r="AU47" s="16">
        <f t="shared" ca="1" si="125"/>
        <v>1.0045289658716747</v>
      </c>
      <c r="AV47" s="16">
        <f t="shared" ca="1" si="126"/>
        <v>1.0047957199719244</v>
      </c>
      <c r="AW47" s="4">
        <f t="shared" ca="1" si="127"/>
        <v>1.0042381708407682</v>
      </c>
    </row>
    <row r="48" spans="1:49" x14ac:dyDescent="0.25">
      <c r="A48" s="3" t="s">
        <v>31</v>
      </c>
      <c r="B48" s="5" cm="1">
        <f t="array" aca="1" ref="B48" ca="1">INDIRECT("'" &amp; $A48 &amp; "'!C40",TRUE)</f>
        <v>9.1414358985333206E-6</v>
      </c>
      <c r="C48" s="5" cm="1">
        <f t="array" aca="1" ref="C48" ca="1">INDIRECT("'" &amp; $A48 &amp; "'!D40",TRUE)</f>
        <v>5.9590132319884401E-2</v>
      </c>
      <c r="D48" s="5" cm="1">
        <f t="array" aca="1" ref="D48" ca="1">INDIRECT("'" &amp; $A48 &amp; "'!E40",TRUE)</f>
        <v>1.0199200527338701</v>
      </c>
      <c r="E48" s="5" cm="1">
        <f t="array" aca="1" ref="E48" ca="1">INDIRECT("'" &amp; $A48 &amp; "'!F40",TRUE)</f>
        <v>0.93761701340822501</v>
      </c>
      <c r="F48" s="5" cm="1">
        <f t="array" aca="1" ref="F48" ca="1">INDIRECT("'" &amp; $A48 &amp; "'!G40",TRUE)</f>
        <v>2.2327534413905199</v>
      </c>
      <c r="G48" s="14" cm="1">
        <f t="array" aca="1" ref="G48" ca="1">INDIRECT("'" &amp; $A48 &amp; "'!M40",TRUE)</f>
        <v>2.6688174548390075E-2</v>
      </c>
      <c r="H48" s="9">
        <f ca="1">$AA$3/G48</f>
        <v>1.0203822179599313</v>
      </c>
      <c r="I48" s="15">
        <v>5.5199999999999997E-4</v>
      </c>
      <c r="J48" s="9">
        <f t="shared" ca="1" si="106"/>
        <v>1.0202766018705471</v>
      </c>
      <c r="K48" s="9">
        <f t="shared" ca="1" si="107"/>
        <v>1.0208455493637307</v>
      </c>
      <c r="L48" s="9">
        <f t="shared" ca="1" si="108"/>
        <v>1.0197076543773635</v>
      </c>
      <c r="M48" s="5" cm="1">
        <f t="array" aca="1" ref="M48" ca="1">INDIRECT("'" &amp; $A48 &amp; "'!I40",TRUE)</f>
        <v>0.45679876020829802</v>
      </c>
      <c r="N48" s="16">
        <f t="shared" ca="1" si="109"/>
        <v>1.0097079460884406</v>
      </c>
      <c r="O48" s="17">
        <v>2.03E-4</v>
      </c>
      <c r="P48" s="16">
        <f t="shared" ca="1" si="110"/>
        <v>1.0097132665636117</v>
      </c>
      <c r="Q48" s="16">
        <f t="shared" ca="1" si="111"/>
        <v>1.009916019492074</v>
      </c>
      <c r="R48" s="16">
        <f t="shared" ca="1" si="112"/>
        <v>1.0095105136351494</v>
      </c>
      <c r="S48" s="5" cm="1">
        <f t="array" aca="1" ref="S48" ca="1">INDIRECT("'" &amp; $A48 &amp; "'!J40",TRUE)</f>
        <v>0.41993679258522498</v>
      </c>
      <c r="T48" s="16">
        <f t="shared" ca="1" si="113"/>
        <v>1.0045856130432029</v>
      </c>
      <c r="U48" s="17">
        <v>2.6600000000000001E-4</v>
      </c>
      <c r="V48" s="16">
        <f t="shared" ca="1" si="114"/>
        <v>1.0045096912907807</v>
      </c>
      <c r="W48" s="16">
        <f t="shared" ca="1" si="115"/>
        <v>1.0047764453910304</v>
      </c>
      <c r="X48" s="16">
        <f t="shared" ca="1" si="116"/>
        <v>1.004242937190531</v>
      </c>
      <c r="Z48" s="3" t="s">
        <v>31</v>
      </c>
      <c r="AA48" s="18" cm="1">
        <f t="array" aca="1" ref="AA48" ca="1">INDIRECT("'" &amp; $Z48 &amp; "'!O40",TRUE)</f>
        <v>-4.5786237506393198E-6</v>
      </c>
      <c r="AB48" s="5" cm="1">
        <f t="array" aca="1" ref="AB48" ca="1">INDIRECT("'" &amp; $Z48 &amp; "'!X40",TRUE)</f>
        <v>5.9582746196315726E-2</v>
      </c>
      <c r="AC48" s="5" cm="1">
        <f t="array" aca="1" ref="AC48" ca="1">INDIRECT("'" &amp; $Z48 &amp; "'!Q40",TRUE)</f>
        <v>1.0197920741200599</v>
      </c>
      <c r="AD48" s="5" cm="1">
        <f t="array" aca="1" ref="AD48" ca="1">INDIRECT("'" &amp; $Z48 &amp; "'!R40",TRUE)</f>
        <v>0.93745362339395333</v>
      </c>
      <c r="AE48" s="5" cm="1">
        <f t="array" aca="1" ref="AE48" ca="1">INDIRECT("'" &amp; $Z48 &amp; "'!S40",TRUE)</f>
        <v>2.2324063073830982</v>
      </c>
      <c r="AF48" s="5" cm="1">
        <f t="array" aca="1" ref="AF48" ca="1">INDIRECT("'" &amp; $Z48 &amp; "'!Y40",TRUE)</f>
        <v>2.668996803518859E-2</v>
      </c>
      <c r="AG48" s="9">
        <f ca="1">$AA$3/AF48</f>
        <v>1.0203136512971711</v>
      </c>
      <c r="AH48" s="15">
        <v>5.5199999999999997E-4</v>
      </c>
      <c r="AI48" s="9">
        <f t="shared" ca="1" si="117"/>
        <v>1.0202065614062552</v>
      </c>
      <c r="AJ48" s="9">
        <f t="shared" ca="1" si="118"/>
        <v>1.0207755088994388</v>
      </c>
      <c r="AK48" s="9">
        <f t="shared" ca="1" si="119"/>
        <v>1.0196376139130716</v>
      </c>
      <c r="AL48" s="5" cm="1">
        <f t="array" aca="1" ref="AL48" ca="1">INDIRECT("'" &amp; $Z48 &amp; "'!U40",TRUE)</f>
        <v>0.45681246873199211</v>
      </c>
      <c r="AM48" s="16">
        <f t="shared" ca="1" si="120"/>
        <v>1.0096776456779868</v>
      </c>
      <c r="AN48" s="17">
        <v>2.03E-4</v>
      </c>
      <c r="AO48" s="16">
        <f t="shared" ca="1" si="121"/>
        <v>1.0096823161781681</v>
      </c>
      <c r="AP48" s="16">
        <f t="shared" ca="1" si="122"/>
        <v>1.0098850691066303</v>
      </c>
      <c r="AQ48" s="16">
        <f t="shared" ca="1" si="123"/>
        <v>1.0094795632497058</v>
      </c>
      <c r="AR48" s="5" cm="1">
        <f t="array" aca="1" ref="AR48" ca="1">INDIRECT("'" &amp; $Z48 &amp; "'!V40",TRUE)</f>
        <v>0.41992889863433958</v>
      </c>
      <c r="AS48" s="16">
        <f t="shared" ca="1" si="124"/>
        <v>1.0046044975484498</v>
      </c>
      <c r="AT48" s="17">
        <v>2.6600000000000001E-4</v>
      </c>
      <c r="AU48" s="16">
        <f t="shared" ca="1" si="125"/>
        <v>1.0045289658716747</v>
      </c>
      <c r="AV48" s="16">
        <f t="shared" ca="1" si="126"/>
        <v>1.0047957199719244</v>
      </c>
      <c r="AW48" s="4">
        <f t="shared" ca="1" si="127"/>
        <v>1.0042381708407682</v>
      </c>
    </row>
    <row r="49" spans="1:49" x14ac:dyDescent="0.25">
      <c r="A49" s="3" t="s">
        <v>10</v>
      </c>
      <c r="B49" s="8">
        <f ca="1">AVERAGE(B45:B48)</f>
        <v>-2.3370905057846151E-5</v>
      </c>
      <c r="C49" s="8">
        <f ca="1">AVERAGE(C45:C48)</f>
        <v>5.8339933672809097E-2</v>
      </c>
      <c r="D49" s="8">
        <f ca="1">AVERAGE(D45:D48)</f>
        <v>0.99853794615843683</v>
      </c>
      <c r="E49" s="8">
        <f ca="1">AVERAGE(E45:E48)</f>
        <v>0.91803448562217449</v>
      </c>
      <c r="F49" s="8">
        <f ca="1">AVERAGE(F45:F48)</f>
        <v>2.1859596126700174</v>
      </c>
      <c r="G49" s="8">
        <f t="shared" ref="G49:T49" ca="1" si="128">AVERAGE(G45:G48)</f>
        <v>2.6690938491079411E-2</v>
      </c>
      <c r="H49" s="19">
        <f t="shared" ca="1" si="128"/>
        <v>1.0202766018705471</v>
      </c>
      <c r="I49" s="19">
        <f>SQRT(SUMSQ(I45:I48)/COUNT(I45:I48))</f>
        <v>5.6894749318368561E-4</v>
      </c>
      <c r="J49" s="19"/>
      <c r="K49" s="19"/>
      <c r="L49" s="19"/>
      <c r="M49" s="8">
        <f t="shared" ca="1" si="128"/>
        <v>0.45679635632559223</v>
      </c>
      <c r="N49" s="20">
        <f t="shared" ca="1" si="128"/>
        <v>1.0097132665636117</v>
      </c>
      <c r="O49" s="20">
        <f>SQRT(SUMSQ(O45:O48)/COUNT(O45:O48))</f>
        <v>2.0275292846220499E-4</v>
      </c>
      <c r="P49" s="20"/>
      <c r="Q49" s="20"/>
      <c r="R49" s="20"/>
      <c r="S49" s="8">
        <f t="shared" ca="1" si="128"/>
        <v>0.41996853294012448</v>
      </c>
      <c r="T49" s="20">
        <f t="shared" ca="1" si="128"/>
        <v>1.0045096912907807</v>
      </c>
      <c r="U49" s="20">
        <f>SQRT(SUMSQ(U45:U48)/COUNT(U45:U48))</f>
        <v>2.6675410024964942E-4</v>
      </c>
      <c r="V49" s="20"/>
      <c r="W49" s="20"/>
      <c r="X49" s="4"/>
      <c r="AA49" s="8">
        <f ca="1">AVERAGE(AA45:AA48)</f>
        <v>-3.7090964707018756E-5</v>
      </c>
      <c r="AB49" s="8">
        <f ca="1">AVERAGE(AB45:AB48)</f>
        <v>5.834010266225028E-2</v>
      </c>
      <c r="AC49" s="8">
        <f ca="1">AVERAGE(AC45:AC48)</f>
        <v>0.99840996754462918</v>
      </c>
      <c r="AD49" s="8">
        <f ca="1">AVERAGE(AD45:AD48)</f>
        <v>0.91787109560790237</v>
      </c>
      <c r="AE49" s="8">
        <f ca="1">AVERAGE(AE45:AE48)</f>
        <v>2.1856124786625926</v>
      </c>
      <c r="AF49" s="8">
        <f t="shared" ref="AF49:AS49" ca="1" si="129">AVERAGE(AF45:AF48)</f>
        <v>2.6692770904182282E-2</v>
      </c>
      <c r="AG49" s="19">
        <f t="shared" ca="1" si="129"/>
        <v>1.0202065614062552</v>
      </c>
      <c r="AH49" s="19">
        <f>SQRT(SUMSQ(AH45:AH48)/COUNT(AH45:AH48))</f>
        <v>5.6894749318368561E-4</v>
      </c>
      <c r="AI49" s="19"/>
      <c r="AJ49" s="19"/>
      <c r="AK49" s="19"/>
      <c r="AL49" s="8">
        <f t="shared" ca="1" si="129"/>
        <v>0.45681035879679255</v>
      </c>
      <c r="AM49" s="20">
        <f t="shared" ca="1" si="129"/>
        <v>1.0096823161781681</v>
      </c>
      <c r="AN49" s="20">
        <f>SQRT(SUMSQ(AN45:AN48)/COUNT(AN45:AN48))</f>
        <v>2.0275292846220499E-4</v>
      </c>
      <c r="AO49" s="20"/>
      <c r="AP49" s="20"/>
      <c r="AQ49" s="20"/>
      <c r="AR49" s="8">
        <f t="shared" ca="1" si="129"/>
        <v>0.41996047471558551</v>
      </c>
      <c r="AS49" s="20">
        <f t="shared" ca="1" si="129"/>
        <v>1.0045289658716747</v>
      </c>
      <c r="AT49" s="20">
        <f>SQRT(SUMSQ(AT45:AT48)/COUNT(AT45:AT48))</f>
        <v>2.6675410024964942E-4</v>
      </c>
      <c r="AU49" s="4"/>
      <c r="AV49" s="4"/>
      <c r="AW49" s="4"/>
    </row>
    <row r="50" spans="1:49" x14ac:dyDescent="0.25">
      <c r="B50" s="10">
        <f ca="1">STDEV(B45:B48)/B49</f>
        <v>-2.1053430165710911</v>
      </c>
      <c r="C50" s="21">
        <f ca="1">STDEV(C45:C48)/C49</f>
        <v>1.9962902260208741E-2</v>
      </c>
      <c r="D50" s="21">
        <f ca="1">STDEV(D45:D48)/D49</f>
        <v>1.9834771754312974E-2</v>
      </c>
      <c r="E50" s="21">
        <f ca="1">STDEV(E45:E48)/E49</f>
        <v>1.9874914769345442E-2</v>
      </c>
      <c r="F50" s="21">
        <f ca="1">STDEV(F45:F48)/F49</f>
        <v>1.9888057874172013E-2</v>
      </c>
      <c r="G50" s="22">
        <f t="shared" ref="G50:S50" ca="1" si="130">STDEV(G45:G48)/G49</f>
        <v>2.5089753159402865E-4</v>
      </c>
      <c r="H50" s="23"/>
      <c r="I50" s="23">
        <f ca="1">I49/H49</f>
        <v>5.576404399949904E-4</v>
      </c>
      <c r="J50" s="23"/>
      <c r="K50" s="23"/>
      <c r="L50" s="23"/>
      <c r="M50" s="24">
        <f t="shared" ca="1" si="130"/>
        <v>9.5485724206195973E-5</v>
      </c>
      <c r="N50" s="25"/>
      <c r="O50" s="25">
        <f ca="1">O49/N49</f>
        <v>2.0080248044302744E-4</v>
      </c>
      <c r="P50" s="25"/>
      <c r="Q50" s="25"/>
      <c r="R50" s="25"/>
      <c r="S50" s="24">
        <f t="shared" ca="1" si="130"/>
        <v>6.0468620922546511E-5</v>
      </c>
      <c r="T50" s="25"/>
      <c r="U50" s="25">
        <f ca="1">U49/T49</f>
        <v>2.6555652231376105E-4</v>
      </c>
      <c r="V50" s="25"/>
      <c r="W50" s="25"/>
      <c r="X50" s="4"/>
      <c r="AA50" s="10">
        <f ca="1">STDEV(AA45:AA48)/AA49</f>
        <v>-1.3265702885633346</v>
      </c>
      <c r="AB50" s="21">
        <f ca="1">STDEV(AB45:AB48)/AB49</f>
        <v>1.9994515929172146E-2</v>
      </c>
      <c r="AC50" s="21">
        <f ca="1">STDEV(AC45:AC48)/AC49</f>
        <v>1.9837314223515118E-2</v>
      </c>
      <c r="AD50" s="21">
        <f ca="1">STDEV(AD45:AD48)/AD49</f>
        <v>1.9878452698171831E-2</v>
      </c>
      <c r="AE50" s="21">
        <f ca="1">STDEV(AE45:AE48)/AE49</f>
        <v>1.9891216632322347E-2</v>
      </c>
      <c r="AF50" s="22">
        <f t="shared" ref="AF50:AR50" ca="1" si="131">STDEV(AF45:AF48)/AF49</f>
        <v>2.5032568816470998E-4</v>
      </c>
      <c r="AG50" s="23"/>
      <c r="AH50" s="23">
        <f ca="1">AH49/AG49</f>
        <v>5.5767872380613486E-4</v>
      </c>
      <c r="AI50" s="23"/>
      <c r="AJ50" s="23"/>
      <c r="AK50" s="23"/>
      <c r="AL50" s="24">
        <f t="shared" ca="1" si="131"/>
        <v>9.5852191214732202E-5</v>
      </c>
      <c r="AM50" s="25"/>
      <c r="AN50" s="23">
        <f ca="1">AN49/AM49</f>
        <v>2.0080863575947517E-4</v>
      </c>
      <c r="AO50" s="25"/>
      <c r="AP50" s="25"/>
      <c r="AQ50" s="25"/>
      <c r="AR50" s="24">
        <f t="shared" ca="1" si="131"/>
        <v>6.0403227371097804E-5</v>
      </c>
      <c r="AS50" s="25"/>
      <c r="AT50" s="23">
        <f ca="1">AT49/AS49</f>
        <v>2.655514269000446E-4</v>
      </c>
      <c r="AU50" s="4"/>
      <c r="AV50" s="4"/>
      <c r="AW50" s="4"/>
    </row>
    <row r="51" spans="1:49" x14ac:dyDescent="0.25">
      <c r="B51" s="10"/>
      <c r="C51" s="21"/>
      <c r="D51" s="21"/>
      <c r="E51" s="21"/>
      <c r="F51" s="21"/>
      <c r="G51" s="26"/>
      <c r="H51" s="23"/>
      <c r="I51" s="23"/>
      <c r="J51" s="23"/>
      <c r="K51" s="23"/>
      <c r="L51" s="23"/>
      <c r="M51" s="26"/>
      <c r="N51" s="25"/>
      <c r="O51" s="25"/>
      <c r="P51" s="25"/>
      <c r="Q51" s="25"/>
      <c r="R51" s="25"/>
      <c r="S51" s="26"/>
      <c r="T51" s="25"/>
      <c r="U51" s="25"/>
      <c r="V51" s="25"/>
      <c r="W51" s="25"/>
      <c r="X51" s="4"/>
      <c r="AA51" s="10"/>
      <c r="AB51" s="21"/>
      <c r="AC51" s="21"/>
      <c r="AD51" s="21"/>
      <c r="AE51" s="21"/>
      <c r="AF51" s="26"/>
      <c r="AG51" s="23"/>
      <c r="AH51" s="23"/>
      <c r="AI51" s="23"/>
      <c r="AJ51" s="23"/>
      <c r="AK51" s="23"/>
      <c r="AL51" s="26"/>
      <c r="AM51" s="25"/>
      <c r="AN51" s="25"/>
      <c r="AO51" s="25"/>
      <c r="AP51" s="25"/>
      <c r="AQ51" s="25"/>
      <c r="AR51" s="26"/>
      <c r="AS51" s="25"/>
      <c r="AT51" s="25"/>
      <c r="AU51" s="4"/>
      <c r="AV51" s="4"/>
      <c r="AW51" s="4"/>
    </row>
    <row r="52" spans="1:49" x14ac:dyDescent="0.25">
      <c r="B52" s="10"/>
      <c r="C52" s="21"/>
      <c r="D52" s="21"/>
      <c r="E52" s="21"/>
      <c r="F52" s="21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1"/>
      <c r="U52" s="31"/>
      <c r="V52" s="30"/>
      <c r="W52" s="30"/>
      <c r="X52" s="4"/>
      <c r="AA52" s="10"/>
      <c r="AB52" s="21"/>
      <c r="AC52" s="21"/>
      <c r="AD52" s="21"/>
      <c r="AE52" s="21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U52" s="4"/>
      <c r="AV52" s="4"/>
      <c r="AW52" s="4"/>
    </row>
    <row r="53" spans="1:49" x14ac:dyDescent="0.25">
      <c r="B53" s="10"/>
      <c r="C53" s="21"/>
      <c r="D53" s="21"/>
      <c r="E53" s="21"/>
      <c r="F53" s="21"/>
      <c r="G53" s="21"/>
      <c r="H53" s="21"/>
      <c r="I53" s="21"/>
      <c r="J53" s="32"/>
      <c r="K53" s="32"/>
      <c r="L53" s="32"/>
      <c r="M53" s="22"/>
      <c r="N53" s="22"/>
      <c r="O53" s="22"/>
      <c r="P53" s="23"/>
      <c r="Q53" s="23"/>
      <c r="R53" s="23"/>
      <c r="S53" s="22"/>
      <c r="T53" s="22"/>
      <c r="U53" s="22"/>
      <c r="V53" s="23"/>
      <c r="W53" s="23"/>
      <c r="X53" s="4"/>
      <c r="AA53" s="10"/>
      <c r="AB53" s="21"/>
      <c r="AC53" s="21"/>
      <c r="AD53" s="21"/>
      <c r="AE53" s="21"/>
      <c r="AF53" s="21"/>
      <c r="AG53" s="21"/>
      <c r="AH53" s="21"/>
      <c r="AI53" s="32"/>
      <c r="AJ53" s="32"/>
      <c r="AK53" s="32"/>
      <c r="AL53" s="22"/>
      <c r="AM53" s="22"/>
      <c r="AN53" s="22"/>
      <c r="AO53" s="23"/>
      <c r="AP53" s="23"/>
      <c r="AQ53" s="23"/>
      <c r="AU53" s="4"/>
      <c r="AV53" s="4"/>
      <c r="AW53" s="4"/>
    </row>
    <row r="54" spans="1:49" x14ac:dyDescent="0.25">
      <c r="A54" s="3" t="s">
        <v>13</v>
      </c>
      <c r="B54" s="18" cm="1">
        <f t="array" aca="1" ref="B54" ca="1">INDIRECT("'" &amp; $A54 &amp; "'!C40",TRUE)</f>
        <v>-1.05715312936816E-7</v>
      </c>
      <c r="C54" s="5" cm="1">
        <f t="array" aca="1" ref="C54" ca="1">INDIRECT("'" &amp; $A54 &amp; "'!D40",TRUE)</f>
        <v>4.1623709217662501E-2</v>
      </c>
      <c r="D54" s="5" cm="1">
        <f t="array" aca="1" ref="D54" ca="1">INDIRECT("'" &amp; $A54 &amp; "'!E40",TRUE)</f>
        <v>0.71340078863276202</v>
      </c>
      <c r="E54" s="5" cm="1">
        <f t="array" aca="1" ref="E54" ca="1">INDIRECT("'" &amp; $A54 &amp; "'!F40",TRUE)</f>
        <v>0.65532865812006402</v>
      </c>
      <c r="F54" s="5" cm="1">
        <f t="array" aca="1" ref="F54" ca="1">INDIRECT("'" &amp; $A54 &amp; "'!G40",TRUE)</f>
        <v>1.56083648365579</v>
      </c>
      <c r="G54" s="14" cm="1">
        <f t="array" aca="1" ref="G54" ca="1">INDIRECT("'" &amp; $A54 &amp; "'!M40",TRUE)</f>
        <v>2.6667601137767921E-2</v>
      </c>
      <c r="H54" s="9">
        <f ca="1">$AA$3/G54</f>
        <v>1.0211694182128968</v>
      </c>
      <c r="I54" s="15">
        <v>7.7700000000000002E-4</v>
      </c>
      <c r="J54" s="9">
        <f ca="1">$H$58</f>
        <v>1.0207406048620677</v>
      </c>
      <c r="K54" s="9">
        <f ca="1">J54+I$58</f>
        <v>1.0215106366795923</v>
      </c>
      <c r="L54" s="9">
        <f ca="1">J54-I$58</f>
        <v>1.0199705730445432</v>
      </c>
      <c r="M54" s="5" cm="1">
        <f t="array" aca="1" ref="M54" ca="1">INDIRECT("'" &amp; $A54 &amp; "'!I40",TRUE)</f>
        <v>0.45706299827873498</v>
      </c>
      <c r="N54" s="16">
        <f ca="1">$AB$3/M54</f>
        <v>1.0091242119415418</v>
      </c>
      <c r="O54" s="17">
        <v>2.1000000000000001E-4</v>
      </c>
      <c r="P54" s="16">
        <f ca="1">$N$58</f>
        <v>1.0090897633287894</v>
      </c>
      <c r="Q54" s="16">
        <f ca="1">P54+O$58</f>
        <v>1.0092977729439518</v>
      </c>
      <c r="R54" s="16">
        <f ca="1">P54-O$58</f>
        <v>1.008881753713627</v>
      </c>
      <c r="S54" s="5" cm="1">
        <f t="array" aca="1" ref="S54" ca="1">INDIRECT("'" &amp; $A54 &amp; "'!J40",TRUE)</f>
        <v>0.419857609971301</v>
      </c>
      <c r="T54" s="16">
        <f ca="1">$AC$3/S54</f>
        <v>1.004775071833188</v>
      </c>
      <c r="U54" s="17">
        <v>2.7500000000000002E-4</v>
      </c>
      <c r="V54" s="16">
        <f ca="1">$T$58</f>
        <v>1.0047637611043623</v>
      </c>
      <c r="W54" s="16">
        <f ca="1">V54+U$58</f>
        <v>1.005041272365395</v>
      </c>
      <c r="X54" s="16">
        <f ca="1">V54-U$58</f>
        <v>1.0044862498433296</v>
      </c>
      <c r="Z54" s="3" t="s">
        <v>13</v>
      </c>
      <c r="AA54" s="18" cm="1">
        <f t="array" aca="1" ref="AA54" ca="1">INDIRECT("'" &amp; $Z54 &amp; "'!O40",TRUE)</f>
        <v>-1.3825774962109352E-5</v>
      </c>
      <c r="AB54" s="5" cm="1">
        <f t="array" aca="1" ref="AB54" ca="1">INDIRECT("'" &amp; $Z54 &amp; "'!X40",TRUE)</f>
        <v>4.1618469796065538E-2</v>
      </c>
      <c r="AC54" s="5" cm="1">
        <f t="array" aca="1" ref="AC54" ca="1">INDIRECT("'" &amp; $Z54 &amp; "'!Q40",TRUE)</f>
        <v>0.71327281001895382</v>
      </c>
      <c r="AD54" s="5" cm="1">
        <f t="array" aca="1" ref="AD54" ca="1">INDIRECT("'" &amp; $Z54 &amp; "'!R40",TRUE)</f>
        <v>0.65516526810579179</v>
      </c>
      <c r="AE54" s="5" cm="1">
        <f t="array" aca="1" ref="AE54" ca="1">INDIRECT("'" &amp; $Z54 &amp; "'!S40",TRUE)</f>
        <v>1.5604893496483641</v>
      </c>
      <c r="AF54" s="5" cm="1">
        <f t="array" aca="1" ref="AF54" ca="1">INDIRECT("'" &amp; $Z54 &amp; "'!Y40",TRUE)</f>
        <v>2.6670160284871562E-2</v>
      </c>
      <c r="AG54" s="9">
        <f ca="1">$AA$3/AF54</f>
        <v>1.0210714314467495</v>
      </c>
      <c r="AH54" s="15">
        <v>7.7700000000000002E-4</v>
      </c>
      <c r="AI54" s="9">
        <f ca="1">$AG$58</f>
        <v>1.0206424077618061</v>
      </c>
      <c r="AJ54" s="9">
        <f ca="1">AI54+AH$58</f>
        <v>1.0214124395793307</v>
      </c>
      <c r="AK54" s="9">
        <f ca="1">AI54-AH$58</f>
        <v>1.0198723759442816</v>
      </c>
      <c r="AL54" s="5" cm="1">
        <f t="array" aca="1" ref="AL54" ca="1">INDIRECT("'" &amp; $Z54 &amp; "'!U40",TRUE)</f>
        <v>0.45708266224543087</v>
      </c>
      <c r="AM54" s="16">
        <f ca="1">$AB$3/AL54</f>
        <v>1.0090807988206019</v>
      </c>
      <c r="AN54" s="17">
        <v>2.1000000000000001E-4</v>
      </c>
      <c r="AO54" s="16">
        <f ca="1">$AM$58</f>
        <v>1.0090462563511071</v>
      </c>
      <c r="AP54" s="16">
        <f ca="1">AO54+AN$58</f>
        <v>1.0092542659662695</v>
      </c>
      <c r="AQ54" s="16">
        <f ca="1">AO54-AN$58</f>
        <v>1.0088382467359447</v>
      </c>
      <c r="AR54" s="5" cm="1">
        <f t="array" aca="1" ref="AR54" ca="1">INDIRECT("'" &amp; $Z54 &amp; "'!V40",TRUE)</f>
        <v>0.41984630313970472</v>
      </c>
      <c r="AS54" s="16">
        <f ca="1">$AC$3/AR54</f>
        <v>1.0048021313129176</v>
      </c>
      <c r="AT54" s="17">
        <v>2.7500000000000002E-4</v>
      </c>
      <c r="AU54" s="16">
        <f ca="1">$AS$58</f>
        <v>1.0047908728322752</v>
      </c>
      <c r="AV54" s="16">
        <f ca="1">AU54+AT$58</f>
        <v>1.0050683840933079</v>
      </c>
      <c r="AW54" s="16">
        <f ca="1">AU54-AT$58</f>
        <v>1.0045133615712425</v>
      </c>
    </row>
    <row r="55" spans="1:49" x14ac:dyDescent="0.25">
      <c r="A55" s="3" t="s">
        <v>20</v>
      </c>
      <c r="B55" s="18" cm="1">
        <f t="array" aca="1" ref="B55" ca="1">INDIRECT("'" &amp; $A55 &amp; "'!C40",TRUE)</f>
        <v>-1.55913379226086E-5</v>
      </c>
      <c r="C55" s="5" cm="1">
        <f t="array" aca="1" ref="C55" ca="1">INDIRECT("'" &amp; $A55 &amp; "'!D40",TRUE)</f>
        <v>4.1486029992511497E-2</v>
      </c>
      <c r="D55" s="5" cm="1">
        <f t="array" aca="1" ref="D55" ca="1">INDIRECT("'" &amp; $A55 &amp; "'!E40",TRUE)</f>
        <v>0.710547576768082</v>
      </c>
      <c r="E55" s="5" cm="1">
        <f t="array" aca="1" ref="E55" ca="1">INDIRECT("'" &amp; $A55 &amp; "'!F40",TRUE)</f>
        <v>0.65267809504060903</v>
      </c>
      <c r="F55" s="5" cm="1">
        <f t="array" aca="1" ref="F55" ca="1">INDIRECT("'" &amp; $A55 &amp; "'!G40",TRUE)</f>
        <v>1.5544897471092201</v>
      </c>
      <c r="G55" s="14" cm="1">
        <f t="array" aca="1" ref="G55" ca="1">INDIRECT("'" &amp; $A55 &amp; "'!M40",TRUE)</f>
        <v>2.6690016684657803E-2</v>
      </c>
      <c r="H55" s="9">
        <f ca="1">$AA$3/G55</f>
        <v>1.0203117915112387</v>
      </c>
      <c r="I55" s="15">
        <v>7.6300000000000001E-4</v>
      </c>
      <c r="J55" s="9">
        <f t="shared" ref="J55:J57" ca="1" si="132">$H$58</f>
        <v>1.0207406048620677</v>
      </c>
      <c r="K55" s="9">
        <f t="shared" ref="K55:K57" ca="1" si="133">J55+I$58</f>
        <v>1.0215106366795923</v>
      </c>
      <c r="L55" s="9">
        <f t="shared" ref="L55:L56" ca="1" si="134">J55-I$58</f>
        <v>1.0199705730445432</v>
      </c>
      <c r="M55" s="5" cm="1">
        <f t="array" aca="1" ref="M55" ca="1">INDIRECT("'" &amp; $A55 &amp; "'!I40",TRUE)</f>
        <v>0.45709420605496198</v>
      </c>
      <c r="N55" s="16">
        <f t="shared" ref="N55" ca="1" si="135">$AB$3/M55</f>
        <v>1.009055314716037</v>
      </c>
      <c r="O55" s="17">
        <v>2.0599999999999999E-4</v>
      </c>
      <c r="P55" s="16">
        <f t="shared" ref="P55:P57" ca="1" si="136">$N$58</f>
        <v>1.0090897633287894</v>
      </c>
      <c r="Q55" s="16">
        <f t="shared" ref="Q55:Q57" ca="1" si="137">P55+O$58</f>
        <v>1.0092977729439518</v>
      </c>
      <c r="R55" s="16">
        <f t="shared" ref="R55:R57" ca="1" si="138">P55-O$58</f>
        <v>1.008881753713627</v>
      </c>
      <c r="S55" s="5" cm="1">
        <f t="array" aca="1" ref="S55" ca="1">INDIRECT("'" &amp; $A55 &amp; "'!J40",TRUE)</f>
        <v>0.419867062838164</v>
      </c>
      <c r="T55" s="16">
        <f t="shared" ref="T55" ca="1" si="139">$AC$3/S55</f>
        <v>1.0047524503755365</v>
      </c>
      <c r="U55" s="17">
        <v>2.7999999999999998E-4</v>
      </c>
      <c r="V55" s="16">
        <f t="shared" ref="V55:V57" ca="1" si="140">$T$58</f>
        <v>1.0047637611043623</v>
      </c>
      <c r="W55" s="16">
        <f t="shared" ref="W55:W57" ca="1" si="141">V55+U$58</f>
        <v>1.005041272365395</v>
      </c>
      <c r="X55" s="16">
        <f t="shared" ref="X55:X57" ca="1" si="142">V55-U$58</f>
        <v>1.0044862498433296</v>
      </c>
      <c r="Z55" s="3" t="s">
        <v>20</v>
      </c>
      <c r="AA55" s="18" cm="1">
        <f t="array" aca="1" ref="AA55" ca="1">INDIRECT("'" &amp; $Z55 &amp; "'!O40",TRUE)</f>
        <v>-2.9311397571781287E-5</v>
      </c>
      <c r="AB55" s="5" cm="1">
        <f t="array" aca="1" ref="AB55" ca="1">INDIRECT("'" &amp; $Z55 &amp; "'!X40",TRUE)</f>
        <v>4.1484386094293085E-2</v>
      </c>
      <c r="AC55" s="5" cm="1">
        <f t="array" aca="1" ref="AC55" ca="1">INDIRECT("'" &amp; $Z55 &amp; "'!Q40",TRUE)</f>
        <v>0.71041959815427436</v>
      </c>
      <c r="AD55" s="5" cm="1">
        <f t="array" aca="1" ref="AD55" ca="1">INDIRECT("'" &amp; $Z55 &amp; "'!R40",TRUE)</f>
        <v>0.65251470502633668</v>
      </c>
      <c r="AE55" s="5" cm="1">
        <f t="array" aca="1" ref="AE55" ca="1">INDIRECT("'" &amp; $Z55 &amp; "'!S40",TRUE)</f>
        <v>1.5541426131017897</v>
      </c>
      <c r="AF55" s="5" cm="1">
        <f t="array" aca="1" ref="AF55" ca="1">INDIRECT("'" &amp; $Z55 &amp; "'!Y40",TRUE)</f>
        <v>2.669259114222362E-2</v>
      </c>
      <c r="AG55" s="9">
        <f ca="1">$AA$3/AF55</f>
        <v>1.0202133840768628</v>
      </c>
      <c r="AH55" s="15">
        <v>7.6300000000000001E-4</v>
      </c>
      <c r="AI55" s="9">
        <f t="shared" ref="AI55:AI57" ca="1" si="143">$AG$58</f>
        <v>1.0206424077618061</v>
      </c>
      <c r="AJ55" s="9">
        <f t="shared" ref="AJ55:AJ57" ca="1" si="144">AI55+AH$58</f>
        <v>1.0214124395793307</v>
      </c>
      <c r="AK55" s="9">
        <f t="shared" ref="AK55:AK57" ca="1" si="145">AI55-AH$58</f>
        <v>1.0198723759442816</v>
      </c>
      <c r="AL55" s="5" cm="1">
        <f t="array" aca="1" ref="AL55" ca="1">INDIRECT("'" &amp; $Z55 &amp; "'!U40",TRUE)</f>
        <v>0.45711395774715785</v>
      </c>
      <c r="AM55" s="16">
        <f t="shared" ref="AM55" ca="1" si="146">$AB$3/AL55</f>
        <v>1.0090117138816124</v>
      </c>
      <c r="AN55" s="17">
        <v>2.0599999999999999E-4</v>
      </c>
      <c r="AO55" s="16">
        <f t="shared" ref="AO55:AO57" ca="1" si="147">$AM$58</f>
        <v>1.0090462563511071</v>
      </c>
      <c r="AP55" s="16">
        <f t="shared" ref="AP55:AP57" ca="1" si="148">AO55+AN$58</f>
        <v>1.0092542659662695</v>
      </c>
      <c r="AQ55" s="16">
        <f t="shared" ref="AQ55:AQ57" ca="1" si="149">AO55-AN$58</f>
        <v>1.0088382467359447</v>
      </c>
      <c r="AR55" s="5" cm="1">
        <f t="array" aca="1" ref="AR55" ca="1">INDIRECT("'" &amp; $Z55 &amp; "'!V40",TRUE)</f>
        <v>0.41985571183273385</v>
      </c>
      <c r="AS55" s="16">
        <f t="shared" ref="AS55" ca="1" si="150">$AC$3/AR55</f>
        <v>1.0047796143516328</v>
      </c>
      <c r="AT55" s="17">
        <v>2.7999999999999998E-4</v>
      </c>
      <c r="AU55" s="16">
        <f t="shared" ref="AU55:AU57" ca="1" si="151">$AS$58</f>
        <v>1.0047908728322752</v>
      </c>
      <c r="AV55" s="16">
        <f t="shared" ref="AV55:AV57" ca="1" si="152">AU55+AT$58</f>
        <v>1.0050683840933079</v>
      </c>
      <c r="AW55" s="16">
        <f t="shared" ref="AW55:AW57" ca="1" si="153">AU55-AT$58</f>
        <v>1.0045133615712425</v>
      </c>
    </row>
    <row r="56" spans="1:49" x14ac:dyDescent="0.25">
      <c r="A56" s="42" t="s">
        <v>23</v>
      </c>
      <c r="B56" s="5" cm="1">
        <f t="array" aca="1" ref="B56" ca="1">INDIRECT("'" &amp; $A56 &amp; "'!C40",TRUE)</f>
        <v>-3.4396276869833999E-5</v>
      </c>
      <c r="C56" s="5" cm="1">
        <f t="array" aca="1" ref="C56" ca="1">INDIRECT("'" &amp; $A56 &amp; "'!D40",TRUE)</f>
        <v>2.4344627208477701E-2</v>
      </c>
      <c r="D56" s="5" cm="1">
        <f t="array" aca="1" ref="D56" ca="1">INDIRECT("'" &amp; $A56 &amp; "'!E40",TRUE)</f>
        <v>0.41710269146654</v>
      </c>
      <c r="E56" s="5" cm="1">
        <f t="array" aca="1" ref="E56" ca="1">INDIRECT("'" &amp; $A56 &amp; "'!F40",TRUE)</f>
        <v>0.38315319192728498</v>
      </c>
      <c r="F56" s="5" cm="1">
        <f t="array" aca="1" ref="F56" ca="1">INDIRECT("'" &amp; $A56 &amp; "'!G40",TRUE)</f>
        <v>0.91294701193785899</v>
      </c>
      <c r="G56" s="14" cm="1">
        <f t="array" aca="1" ref="G56" ca="1">INDIRECT("'" &amp; $A56 &amp; "'!M40",TRUE)</f>
        <v>1.8644926311814726E-2</v>
      </c>
      <c r="H56" s="9"/>
      <c r="I56" s="15"/>
      <c r="J56" s="9">
        <f t="shared" ca="1" si="132"/>
        <v>1.0207406048620677</v>
      </c>
      <c r="K56" s="9">
        <f t="shared" ca="1" si="133"/>
        <v>1.0215106366795923</v>
      </c>
      <c r="L56" s="9">
        <f t="shared" ca="1" si="134"/>
        <v>1.0199705730445432</v>
      </c>
      <c r="M56" s="5" cm="1">
        <f t="array" aca="1" ref="M56" ca="1">INDIRECT("'" &amp; $A56 &amp; "'!I40",TRUE)</f>
        <v>0.46537649424560101</v>
      </c>
      <c r="N56" s="16"/>
      <c r="O56" s="17"/>
      <c r="P56" s="16">
        <f t="shared" ca="1" si="136"/>
        <v>1.0090897633287894</v>
      </c>
      <c r="Q56" s="16">
        <f t="shared" ca="1" si="137"/>
        <v>1.0092977729439518</v>
      </c>
      <c r="R56" s="16">
        <f t="shared" ca="1" si="138"/>
        <v>1.008881753713627</v>
      </c>
      <c r="S56" s="5" cm="1">
        <f t="array" aca="1" ref="S56" ca="1">INDIRECT("'" &amp; $A56 &amp; "'!J40",TRUE)</f>
        <v>0.40706216527705602</v>
      </c>
      <c r="T56" s="16"/>
      <c r="U56" s="17"/>
      <c r="V56" s="16">
        <f t="shared" ca="1" si="140"/>
        <v>1.0047637611043623</v>
      </c>
      <c r="W56" s="16">
        <f t="shared" ca="1" si="141"/>
        <v>1.005041272365395</v>
      </c>
      <c r="X56" s="16">
        <f t="shared" ca="1" si="142"/>
        <v>1.0044862498433296</v>
      </c>
      <c r="Z56" s="3" t="s">
        <v>23</v>
      </c>
      <c r="AA56" s="18" cm="1">
        <f t="array" aca="1" ref="AA56" ca="1">INDIRECT("'" &amp; $Z56 &amp; "'!O40",TRUE)</f>
        <v>-4.8116336519006723E-5</v>
      </c>
      <c r="AB56" s="5" cm="1">
        <f t="array" aca="1" ref="AB56" ca="1">INDIRECT("'" &amp; $Z56 &amp; "'!X40",TRUE)</f>
        <v>2.4347147008793549E-2</v>
      </c>
      <c r="AC56" s="5" cm="1">
        <f t="array" aca="1" ref="AC56" ca="1">INDIRECT("'" &amp; $Z56 &amp; "'!Q40",TRUE)</f>
        <v>0.41697471285273202</v>
      </c>
      <c r="AD56" s="5" cm="1">
        <f t="array" aca="1" ref="AD56" ca="1">INDIRECT("'" &amp; $Z56 &amp; "'!R40",TRUE)</f>
        <v>0.38298980191301285</v>
      </c>
      <c r="AE56" s="5" cm="1">
        <f t="array" aca="1" ref="AE56" ca="1">INDIRECT("'" &amp; $Z56 &amp; "'!S40",TRUE)</f>
        <v>0.91259987793043018</v>
      </c>
      <c r="AF56" s="5" cm="1">
        <f t="array" aca="1" ref="AF56" ca="1">INDIRECT("'" &amp; $Z56 &amp; "'!Y40",TRUE)</f>
        <v>1.7939416174758409E-2</v>
      </c>
      <c r="AG56" s="9"/>
      <c r="AH56" s="15"/>
      <c r="AI56" s="9">
        <f t="shared" ca="1" si="143"/>
        <v>1.0206424077618061</v>
      </c>
      <c r="AJ56" s="9">
        <f t="shared" ca="1" si="144"/>
        <v>1.0214124395793307</v>
      </c>
      <c r="AK56" s="9">
        <f t="shared" ca="1" si="145"/>
        <v>1.0198723759442816</v>
      </c>
      <c r="AL56" s="5" cm="1">
        <f t="array" aca="1" ref="AL56" ca="1">INDIRECT("'" &amp; $Z56 &amp; "'!U40",TRUE)</f>
        <v>0.47118910236649142</v>
      </c>
      <c r="AM56" s="16"/>
      <c r="AN56" s="17"/>
      <c r="AO56" s="16">
        <f t="shared" ca="1" si="147"/>
        <v>1.0090462563511071</v>
      </c>
      <c r="AP56" s="16">
        <f t="shared" ca="1" si="148"/>
        <v>1.0092542659662695</v>
      </c>
      <c r="AQ56" s="16">
        <f t="shared" ca="1" si="149"/>
        <v>1.0088382467359447</v>
      </c>
      <c r="AR56" s="5" cm="1">
        <f t="array" aca="1" ref="AR56" ca="1">INDIRECT("'" &amp; $Z56 &amp; "'!V40",TRUE)</f>
        <v>0.40258094827513852</v>
      </c>
      <c r="AS56" s="16"/>
      <c r="AT56" s="17"/>
      <c r="AU56" s="16">
        <f t="shared" ca="1" si="151"/>
        <v>1.0047908728322752</v>
      </c>
      <c r="AV56" s="16">
        <f t="shared" ca="1" si="152"/>
        <v>1.0050683840933079</v>
      </c>
      <c r="AW56" s="16">
        <f t="shared" ca="1" si="153"/>
        <v>1.0045133615712425</v>
      </c>
    </row>
    <row r="57" spans="1:49" x14ac:dyDescent="0.25">
      <c r="A57" s="42" t="s">
        <v>30</v>
      </c>
      <c r="B57" s="5" cm="1">
        <f t="array" aca="1" ref="B57" ca="1">INDIRECT("'" &amp; $A57 &amp; "'!C40",TRUE)</f>
        <v>-1.4512861667089699E-5</v>
      </c>
      <c r="C57" s="5" cm="1">
        <f t="array" aca="1" ref="C57" ca="1">INDIRECT("'" &amp; $A57 &amp; "'!D40",TRUE)</f>
        <v>1.18457087233715E-5</v>
      </c>
      <c r="D57" s="5" cm="1">
        <f t="array" aca="1" ref="D57" ca="1">INDIRECT("'" &amp; $A57 &amp; "'!E40",TRUE)</f>
        <v>3.8738046394902199E-4</v>
      </c>
      <c r="E57" s="5" cm="1">
        <f t="array" aca="1" ref="E57" ca="1">INDIRECT("'" &amp; $A57 &amp; "'!F40",TRUE)</f>
        <v>3.0230012136956298E-4</v>
      </c>
      <c r="F57" s="5" cm="1">
        <f t="array" aca="1" ref="F57" ca="1">INDIRECT("'" &amp; $A57 &amp; "'!G40",TRUE)</f>
        <v>9.4654405429669204E-4</v>
      </c>
      <c r="G57" s="14" cm="1">
        <f t="array" aca="1" ref="G57" ca="1">INDIRECT("'" &amp; $A57 &amp; "'!M40",TRUE)</f>
        <v>4.9246041853620227E-2</v>
      </c>
      <c r="H57" s="9"/>
      <c r="I57" s="15"/>
      <c r="J57" s="9">
        <f t="shared" ca="1" si="132"/>
        <v>1.0207406048620677</v>
      </c>
      <c r="K57" s="9">
        <f t="shared" ca="1" si="133"/>
        <v>1.0215106366795923</v>
      </c>
      <c r="L57" s="9">
        <f ca="1">J57-I$58</f>
        <v>1.0199705730445432</v>
      </c>
      <c r="M57" s="5" cm="1">
        <f t="array" aca="1" ref="M57" ca="1">INDIRECT("'" &amp; $A57 &amp; "'!I40",TRUE)</f>
        <v>0.40713813891378098</v>
      </c>
      <c r="N57" s="16"/>
      <c r="O57" s="17"/>
      <c r="P57" s="16">
        <f t="shared" ca="1" si="136"/>
        <v>1.0090897633287894</v>
      </c>
      <c r="Q57" s="16">
        <f t="shared" ca="1" si="137"/>
        <v>1.0092977729439518</v>
      </c>
      <c r="R57" s="16">
        <f t="shared" ca="1" si="138"/>
        <v>1.008881753713627</v>
      </c>
      <c r="S57" s="5" cm="1">
        <f t="array" aca="1" ref="S57" ca="1">INDIRECT("'" &amp; $A57 &amp; "'!J40",TRUE)</f>
        <v>0.32499138396612898</v>
      </c>
      <c r="T57" s="16"/>
      <c r="U57" s="17"/>
      <c r="V57" s="16">
        <f t="shared" ca="1" si="140"/>
        <v>1.0047637611043623</v>
      </c>
      <c r="W57" s="16">
        <f t="shared" ca="1" si="141"/>
        <v>1.005041272365395</v>
      </c>
      <c r="X57" s="16">
        <f t="shared" ca="1" si="142"/>
        <v>1.0044862498433296</v>
      </c>
      <c r="Z57" s="3" t="s">
        <v>30</v>
      </c>
      <c r="AA57" s="18" cm="1">
        <f t="array" aca="1" ref="AA57" ca="1">INDIRECT("'" &amp; $Z57 &amp; "'!O40",TRUE)</f>
        <v>-2.8232921316262363E-5</v>
      </c>
      <c r="AB57" s="5" cm="1">
        <f t="array" aca="1" ref="AB57" ca="1">INDIRECT("'" &amp; $Z57 &amp; "'!X40",TRUE)</f>
        <v>1.0772881827078021E-5</v>
      </c>
      <c r="AC57" s="5" cm="1">
        <f t="array" aca="1" ref="AC57" ca="1">INDIRECT("'" &amp; $Z57 &amp; "'!Q40",TRUE)</f>
        <v>2.5940185014099003E-4</v>
      </c>
      <c r="AD57" s="5" cm="1">
        <f t="array" aca="1" ref="AD57" ca="1">INDIRECT("'" &amp; $Z57 &amp; "'!R40",TRUE)</f>
        <v>1.3891010709739303E-4</v>
      </c>
      <c r="AE57" s="5" cm="1">
        <f t="array" aca="1" ref="AE57" ca="1">INDIRECT("'" &amp; $Z57 &amp; "'!S40",TRUE)</f>
        <v>5.994100468703908E-4</v>
      </c>
      <c r="AF57" s="5" cm="1">
        <f t="array" aca="1" ref="AF57" ca="1">INDIRECT("'" &amp; $Z57 &amp; "'!Y40",TRUE)</f>
        <v>-0.27997039154326953</v>
      </c>
      <c r="AG57" s="9"/>
      <c r="AH57" s="15"/>
      <c r="AI57" s="9">
        <f t="shared" ca="1" si="143"/>
        <v>1.0206424077618061</v>
      </c>
      <c r="AJ57" s="9">
        <f t="shared" ca="1" si="144"/>
        <v>1.0214124395793307</v>
      </c>
      <c r="AK57" s="9">
        <f t="shared" ca="1" si="145"/>
        <v>1.0198723759442816</v>
      </c>
      <c r="AL57" s="5" cm="1">
        <f t="array" aca="1" ref="AL57" ca="1">INDIRECT("'" &amp; $Z57 &amp; "'!U40",TRUE)</f>
        <v>-0.96277902561810147</v>
      </c>
      <c r="AM57" s="16"/>
      <c r="AN57" s="17"/>
      <c r="AO57" s="16">
        <f t="shared" ca="1" si="147"/>
        <v>1.0090462563511071</v>
      </c>
      <c r="AP57" s="16">
        <f t="shared" ca="1" si="148"/>
        <v>1.0092542659662695</v>
      </c>
      <c r="AQ57" s="16">
        <f t="shared" ca="1" si="149"/>
        <v>1.0088382467359447</v>
      </c>
      <c r="AR57" s="5" cm="1">
        <f t="array" aca="1" ref="AR57" ca="1">INDIRECT("'" &amp; $Z57 &amp; "'!V40",TRUE)</f>
        <v>-0.36540977498950677</v>
      </c>
      <c r="AS57" s="16"/>
      <c r="AT57" s="17"/>
      <c r="AU57" s="16">
        <f t="shared" ca="1" si="151"/>
        <v>1.0047908728322752</v>
      </c>
      <c r="AV57" s="16">
        <f t="shared" ca="1" si="152"/>
        <v>1.0050683840933079</v>
      </c>
      <c r="AW57" s="16">
        <f t="shared" ca="1" si="153"/>
        <v>1.0045133615712425</v>
      </c>
    </row>
    <row r="58" spans="1:49" x14ac:dyDescent="0.25">
      <c r="A58" s="3" t="s">
        <v>12</v>
      </c>
      <c r="B58" s="8">
        <f ca="1">AVERAGE(B54:B55)</f>
        <v>-7.8485266177727081E-6</v>
      </c>
      <c r="C58" s="8">
        <f t="shared" ref="C58:G58" ca="1" si="154">AVERAGE(C54:C55)</f>
        <v>4.1554869605087003E-2</v>
      </c>
      <c r="D58" s="8">
        <f t="shared" ca="1" si="154"/>
        <v>0.71197418270042201</v>
      </c>
      <c r="E58" s="8">
        <f t="shared" ca="1" si="154"/>
        <v>0.65400337658033658</v>
      </c>
      <c r="F58" s="8">
        <f t="shared" ca="1" si="154"/>
        <v>1.5576631153825051</v>
      </c>
      <c r="G58" s="8">
        <f t="shared" ca="1" si="154"/>
        <v>2.667880891121286E-2</v>
      </c>
      <c r="H58" s="19">
        <f ca="1">AVERAGE(H54:H55)</f>
        <v>1.0207406048620677</v>
      </c>
      <c r="I58" s="19">
        <f>SQRT(SUMSQ(I54:I55)/COUNT(I54:I55))</f>
        <v>7.7003181752444486E-4</v>
      </c>
      <c r="J58" s="19"/>
      <c r="K58" s="19"/>
      <c r="L58" s="19"/>
      <c r="M58" s="8">
        <f ca="1">AVERAGE(M54:M55)</f>
        <v>0.45707860216684848</v>
      </c>
      <c r="N58" s="20">
        <f ca="1">AVERAGE(N54:N55)</f>
        <v>1.0090897633287894</v>
      </c>
      <c r="O58" s="20">
        <f>SQRT(SUMSQ(O54:O55)/COUNT(O54:O55))</f>
        <v>2.0800961516237657E-4</v>
      </c>
      <c r="P58" s="20"/>
      <c r="Q58" s="20"/>
      <c r="R58" s="20"/>
      <c r="S58" s="8">
        <f ca="1">AVERAGE(S54:S55)</f>
        <v>0.41986233640473247</v>
      </c>
      <c r="T58" s="20">
        <f ca="1">AVERAGE(T54:T55)</f>
        <v>1.0047637611043623</v>
      </c>
      <c r="U58" s="20">
        <f>SQRT(SUMSQ(U54:U55)/COUNT(U54:U55))</f>
        <v>2.7751126103277323E-4</v>
      </c>
      <c r="V58" s="20"/>
      <c r="W58" s="20"/>
      <c r="X58" s="4"/>
      <c r="AA58" s="8">
        <f ca="1">AVERAGE(AA54:AA55)</f>
        <v>-2.1568586266945321E-5</v>
      </c>
      <c r="AB58" s="8">
        <f t="shared" ref="AB58:AF58" ca="1" si="155">AVERAGE(AB54:AB55)</f>
        <v>4.1551427945179312E-2</v>
      </c>
      <c r="AC58" s="8">
        <f t="shared" ca="1" si="155"/>
        <v>0.71184620408661403</v>
      </c>
      <c r="AD58" s="8">
        <f t="shared" ca="1" si="155"/>
        <v>0.65383998656606424</v>
      </c>
      <c r="AE58" s="8">
        <f t="shared" ca="1" si="155"/>
        <v>1.5573159813750768</v>
      </c>
      <c r="AF58" s="8">
        <f t="shared" ca="1" si="155"/>
        <v>2.6681375713547589E-2</v>
      </c>
      <c r="AG58" s="19">
        <f ca="1">AVERAGE(AG54:AG55)</f>
        <v>1.0206424077618061</v>
      </c>
      <c r="AH58" s="19">
        <f>SQRT(SUMSQ(AH54:AH55)/COUNT(AH54:AH55))</f>
        <v>7.7003181752444486E-4</v>
      </c>
      <c r="AI58" s="19"/>
      <c r="AJ58" s="19"/>
      <c r="AK58" s="19"/>
      <c r="AL58" s="8">
        <f ca="1">AVERAGE(AL54:AL55)</f>
        <v>0.45709830999629436</v>
      </c>
      <c r="AM58" s="20">
        <f ca="1">AVERAGE(AM54:AM55)</f>
        <v>1.0090462563511071</v>
      </c>
      <c r="AN58" s="20">
        <f>SQRT(SUMSQ(AN54:AN55)/COUNT(AN54:AN55))</f>
        <v>2.0800961516237657E-4</v>
      </c>
      <c r="AO58" s="20"/>
      <c r="AP58" s="20"/>
      <c r="AQ58" s="20"/>
      <c r="AR58" s="8">
        <f ca="1">AVERAGE(AR54:AR55)</f>
        <v>0.41985100748621929</v>
      </c>
      <c r="AS58" s="20">
        <f ca="1">AVERAGE(AS54:AS55)</f>
        <v>1.0047908728322752</v>
      </c>
      <c r="AT58" s="20">
        <f>SQRT(SUMSQ(AT54:AT55)/COUNT(AT54:AT55))</f>
        <v>2.7751126103277323E-4</v>
      </c>
      <c r="AU58" s="4"/>
      <c r="AV58" s="4"/>
      <c r="AW58" s="4"/>
    </row>
    <row r="59" spans="1:49" x14ac:dyDescent="0.25">
      <c r="B59" s="10">
        <f ca="1">STDEV(B54:B55)/B58</f>
        <v>-1.3951648878145844</v>
      </c>
      <c r="C59" s="35">
        <f t="shared" ref="C59:G59" ca="1" si="156">STDEV(C54:C55)/C58</f>
        <v>2.3427799114274311E-3</v>
      </c>
      <c r="D59" s="35">
        <f t="shared" ca="1" si="156"/>
        <v>2.8337059217863093E-3</v>
      </c>
      <c r="E59" s="35">
        <f t="shared" ca="1" si="156"/>
        <v>2.8657820350184325E-3</v>
      </c>
      <c r="F59" s="35">
        <f t="shared" ca="1" si="156"/>
        <v>2.8811239132294892E-3</v>
      </c>
      <c r="G59" s="22">
        <f t="shared" ca="1" si="156"/>
        <v>5.941114261356266E-4</v>
      </c>
      <c r="H59" s="23"/>
      <c r="I59" s="23">
        <f ca="1">I58/H58</f>
        <v>7.5438540786618255E-4</v>
      </c>
      <c r="J59" s="23"/>
      <c r="K59" s="23"/>
      <c r="L59" s="23"/>
      <c r="M59" s="24">
        <f ca="1">STDEV(M54:M55)/M58</f>
        <v>4.8278852020756093E-5</v>
      </c>
      <c r="N59" s="25"/>
      <c r="O59" s="23">
        <f ca="1">O58/N58</f>
        <v>2.0613588872033902E-4</v>
      </c>
      <c r="P59" s="25"/>
      <c r="Q59" s="25"/>
      <c r="R59" s="25"/>
      <c r="S59" s="24">
        <f ca="1">STDEV(S54:S55)/S58</f>
        <v>1.5919947280127916E-5</v>
      </c>
      <c r="T59" s="25"/>
      <c r="U59" s="23">
        <f ca="1">U58/T58</f>
        <v>2.7619553150260248E-4</v>
      </c>
      <c r="V59" s="25"/>
      <c r="W59" s="25"/>
      <c r="X59" s="4"/>
      <c r="AA59" s="10">
        <f ca="1">STDEV(AA54:AA55)/AA58</f>
        <v>-0.50768226636049951</v>
      </c>
      <c r="AB59" s="35">
        <f t="shared" ref="AB59:AF59" ca="1" si="157">STDEV(AB54:AB55)/AB58</f>
        <v>2.2817866787871927E-3</v>
      </c>
      <c r="AC59" s="35">
        <f t="shared" ca="1" si="157"/>
        <v>2.8342153769935373E-3</v>
      </c>
      <c r="AD59" s="35">
        <f t="shared" ca="1" si="157"/>
        <v>2.8664981737944362E-3</v>
      </c>
      <c r="AE59" s="35">
        <f t="shared" ca="1" si="157"/>
        <v>2.8817661310613224E-3</v>
      </c>
      <c r="AF59" s="22">
        <f t="shared" ca="1" si="157"/>
        <v>5.9446002753953467E-4</v>
      </c>
      <c r="AG59" s="23"/>
      <c r="AH59" s="23">
        <f ca="1">AH58/AG58</f>
        <v>7.544579880950352E-4</v>
      </c>
      <c r="AI59" s="23"/>
      <c r="AJ59" s="23"/>
      <c r="AK59" s="23"/>
      <c r="AL59" s="24">
        <f ca="1">STDEV(AL54:AL55)/AL58</f>
        <v>4.8412477158277594E-5</v>
      </c>
      <c r="AM59" s="25"/>
      <c r="AN59" s="23">
        <f ca="1">AN58/AM58</f>
        <v>2.0614477666720333E-4</v>
      </c>
      <c r="AO59" s="25"/>
      <c r="AP59" s="25"/>
      <c r="AQ59" s="25"/>
      <c r="AR59" s="24">
        <f ca="1">STDEV(AR54:AR55)/AR58</f>
        <v>1.5845979941380918E-5</v>
      </c>
      <c r="AS59" s="25"/>
      <c r="AT59" s="23">
        <f ca="1">AT58/AS58</f>
        <v>2.7618807906816729E-4</v>
      </c>
      <c r="AU59" s="4"/>
      <c r="AV59" s="4"/>
      <c r="AW59" s="4"/>
    </row>
    <row r="60" spans="1:49" x14ac:dyDescent="0.25">
      <c r="B60" s="10"/>
      <c r="C60" s="21"/>
      <c r="D60" s="21"/>
      <c r="E60" s="21"/>
      <c r="F60" s="21"/>
      <c r="G60" s="26"/>
      <c r="H60" s="23"/>
      <c r="I60" s="23"/>
      <c r="J60" s="23"/>
      <c r="K60" s="23"/>
      <c r="L60" s="23"/>
      <c r="M60" s="26"/>
      <c r="N60" s="25"/>
      <c r="O60" s="25"/>
      <c r="P60" s="25"/>
      <c r="Q60" s="25"/>
      <c r="R60" s="25"/>
      <c r="S60" s="26"/>
      <c r="T60" s="25"/>
      <c r="U60" s="25"/>
      <c r="V60" s="25"/>
      <c r="W60" s="25"/>
      <c r="X60" s="4"/>
      <c r="AA60" s="10"/>
      <c r="AB60" s="21"/>
      <c r="AC60" s="21"/>
      <c r="AD60" s="21"/>
      <c r="AE60" s="21"/>
      <c r="AF60" s="26"/>
      <c r="AG60" s="23"/>
      <c r="AH60" s="23"/>
      <c r="AI60" s="23"/>
      <c r="AJ60" s="23"/>
      <c r="AK60" s="23"/>
      <c r="AL60" s="26"/>
      <c r="AM60" s="25"/>
      <c r="AN60" s="25"/>
      <c r="AO60" s="25"/>
      <c r="AP60" s="25"/>
      <c r="AQ60" s="25"/>
      <c r="AR60" s="26"/>
      <c r="AS60" s="25"/>
      <c r="AT60" s="25"/>
      <c r="AU60" s="4"/>
      <c r="AV60" s="4"/>
      <c r="AW60" s="4"/>
    </row>
    <row r="61" spans="1:49" x14ac:dyDescent="0.25">
      <c r="B61" s="10"/>
      <c r="C61" s="21"/>
      <c r="D61" s="21"/>
      <c r="E61" s="21"/>
      <c r="F61" s="21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1"/>
      <c r="U61" s="31"/>
      <c r="V61" s="30"/>
      <c r="W61" s="30"/>
      <c r="X61" s="4"/>
      <c r="AA61" s="10"/>
      <c r="AB61" s="21"/>
      <c r="AC61" s="21"/>
      <c r="AD61" s="21"/>
      <c r="AE61" s="21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U61" s="4"/>
      <c r="AV61" s="4"/>
      <c r="AW61" s="4"/>
    </row>
    <row r="62" spans="1:49" x14ac:dyDescent="0.25">
      <c r="B62" s="10"/>
      <c r="C62" s="21"/>
      <c r="D62" s="21"/>
      <c r="E62" s="21"/>
      <c r="F62" s="21"/>
      <c r="G62" s="21"/>
      <c r="H62" s="21"/>
      <c r="I62" s="21"/>
      <c r="J62" s="32"/>
      <c r="K62" s="32"/>
      <c r="L62" s="32"/>
      <c r="M62" s="24"/>
      <c r="N62" s="24"/>
      <c r="O62" s="24"/>
      <c r="P62" s="25"/>
      <c r="Q62" s="25"/>
      <c r="R62" s="25"/>
      <c r="S62" s="24"/>
      <c r="T62" s="24"/>
      <c r="U62" s="24"/>
      <c r="V62" s="25"/>
      <c r="W62" s="25"/>
      <c r="X62" s="4"/>
      <c r="AA62" s="10"/>
      <c r="AB62" s="21"/>
      <c r="AC62" s="21"/>
      <c r="AD62" s="21"/>
      <c r="AE62" s="21"/>
      <c r="AF62" s="21"/>
      <c r="AG62" s="21"/>
      <c r="AH62" s="21"/>
      <c r="AI62" s="32"/>
      <c r="AJ62" s="32"/>
      <c r="AK62" s="32"/>
      <c r="AL62" s="24"/>
      <c r="AM62" s="24"/>
      <c r="AN62" s="24"/>
      <c r="AO62" s="25"/>
      <c r="AP62" s="25"/>
      <c r="AQ62" s="25"/>
      <c r="AU62" s="4"/>
      <c r="AV62" s="4"/>
      <c r="AW62" s="4"/>
    </row>
    <row r="63" spans="1:49" x14ac:dyDescent="0.25">
      <c r="A63" s="3" t="s">
        <v>14</v>
      </c>
      <c r="B63" s="18" cm="1">
        <f t="array" aca="1" ref="B63" ca="1">INDIRECT("'" &amp; $A63 &amp; "'!C40",TRUE)</f>
        <v>-1.2762027354265701E-5</v>
      </c>
      <c r="C63" s="5" cm="1">
        <f t="array" aca="1" ref="C63" ca="1">INDIRECT("'" &amp; $A63 &amp; "'!D40",TRUE)</f>
        <v>2.2989349754216199E-2</v>
      </c>
      <c r="D63" s="5" cm="1">
        <f t="array" aca="1" ref="D63" ca="1">INDIRECT("'" &amp; $A63 &amp; "'!E40",TRUE)</f>
        <v>0.39499980982913402</v>
      </c>
      <c r="E63" s="5" cm="1">
        <f t="array" aca="1" ref="E63" ca="1">INDIRECT("'" &amp; $A63 &amp; "'!F40",TRUE)</f>
        <v>0.36279178196586498</v>
      </c>
      <c r="F63" s="5" cm="1">
        <f t="array" aca="1" ref="F63" ca="1">INDIRECT("'" &amp; $A63 &amp; "'!G40",TRUE)</f>
        <v>0.86428945079294806</v>
      </c>
      <c r="G63" s="14" cm="1">
        <f t="array" aca="1" ref="G63" ca="1">INDIRECT("'" &amp; $A63 &amp; "'!M40",TRUE)</f>
        <v>2.6602551626722915E-2</v>
      </c>
      <c r="H63" s="9">
        <f ca="1">$AA$3/G63</f>
        <v>1.0236664182105262</v>
      </c>
      <c r="I63" s="15">
        <v>1.4599999999999999E-3</v>
      </c>
      <c r="J63" s="9">
        <f ca="1">$H$67</f>
        <v>1.0212888867711354</v>
      </c>
      <c r="K63" s="9">
        <f ca="1">J63+I$67</f>
        <v>1.0226378308025912</v>
      </c>
      <c r="L63" s="9">
        <f ca="1">J63-I$67</f>
        <v>1.0199399427396796</v>
      </c>
      <c r="M63" s="5" cm="1">
        <f t="array" aca="1" ref="M63" ca="1">INDIRECT("'" &amp; $A63 &amp; "'!I40",TRUE)</f>
        <v>0.45702256149610399</v>
      </c>
      <c r="N63" s="16">
        <f ca="1">$AB$3/M63</f>
        <v>1.0092134979852601</v>
      </c>
      <c r="O63" s="17">
        <v>2.4200000000000001E-6</v>
      </c>
      <c r="P63" s="16">
        <f ca="1">$N$67</f>
        <v>1.0091944051944681</v>
      </c>
      <c r="Q63" s="16">
        <f ca="1">P63+O$67</f>
        <v>1.0093819197648353</v>
      </c>
      <c r="R63" s="16">
        <f ca="1">P63-O$67</f>
        <v>1.009006890624101</v>
      </c>
      <c r="S63" s="5" cm="1">
        <f t="array" aca="1" ref="S63" ca="1">INDIRECT("'" &amp; $A63 &amp; "'!J40",TRUE)</f>
        <v>0.41975779102473898</v>
      </c>
      <c r="T63" s="16">
        <f ca="1">$AC$3/S63</f>
        <v>1.0050140086471</v>
      </c>
      <c r="U63" s="17">
        <v>2.92E-4</v>
      </c>
      <c r="V63" s="16">
        <f ca="1">$T$67</f>
        <v>1.0049134390485945</v>
      </c>
      <c r="W63" s="16">
        <f ca="1">V63+U$67</f>
        <v>1.0052002608573887</v>
      </c>
      <c r="X63" s="16">
        <f ca="1">V63-U$67</f>
        <v>1.0046266172398004</v>
      </c>
      <c r="Z63" s="3" t="s">
        <v>14</v>
      </c>
      <c r="AA63" s="18" cm="1">
        <f t="array" aca="1" ref="AA63" ca="1">INDIRECT("'" &amp; $Z63 &amp; "'!O40",TRUE)</f>
        <v>-2.6482087003438425E-5</v>
      </c>
      <c r="AB63" s="5" cm="1">
        <f t="array" aca="1" ref="AB63" ca="1">INDIRECT("'" &amp; $Z63 &amp; "'!X40",TRUE)</f>
        <v>2.2987049876049805E-2</v>
      </c>
      <c r="AC63" s="5" cm="1">
        <f t="array" aca="1" ref="AC63" ca="1">INDIRECT("'" &amp; $Z63 &amp; "'!Q40",TRUE)</f>
        <v>0.39487183121532576</v>
      </c>
      <c r="AD63" s="5" cm="1">
        <f t="array" aca="1" ref="AD63" ca="1">INDIRECT("'" &amp; $Z63 &amp; "'!R40",TRUE)</f>
        <v>0.36262839195159324</v>
      </c>
      <c r="AE63" s="5" cm="1">
        <f t="array" aca="1" ref="AE63" ca="1">INDIRECT("'" &amp; $Z63 &amp; "'!S40",TRUE)</f>
        <v>0.86394231678552147</v>
      </c>
      <c r="AF63" s="5" cm="1">
        <f t="array" aca="1" ref="AF63" ca="1">INDIRECT("'" &amp; $Z63 &amp; "'!Y40",TRUE)</f>
        <v>2.6607148231989692E-2</v>
      </c>
      <c r="AG63" s="9">
        <f ca="1">$AA$3/AF63</f>
        <v>1.0234895713568783</v>
      </c>
      <c r="AH63" s="15">
        <v>1.4599999999999999E-3</v>
      </c>
      <c r="AI63" s="9">
        <f ca="1">$AG$67</f>
        <v>1.0211107094756935</v>
      </c>
      <c r="AJ63" s="9">
        <f ca="1">AI63+AH$67</f>
        <v>1.0224596535071493</v>
      </c>
      <c r="AK63" s="9">
        <f ca="1">AI63-AH$67</f>
        <v>1.0197617654442377</v>
      </c>
      <c r="AL63" s="5" cm="1">
        <f t="array" aca="1" ref="AL63" ca="1">INDIRECT("'" &amp; $Z63 &amp; "'!U40",TRUE)</f>
        <v>0.45705806304283519</v>
      </c>
      <c r="AM63" s="16">
        <f ca="1">$AB$3/AL63</f>
        <v>1.0091351082946332</v>
      </c>
      <c r="AN63" s="17">
        <v>2.42E-4</v>
      </c>
      <c r="AO63" s="16">
        <f ca="1">$AM$67</f>
        <v>1.0091154804533207</v>
      </c>
      <c r="AP63" s="16">
        <f ca="1">AO63+AN$67</f>
        <v>1.0093386423900392</v>
      </c>
      <c r="AQ63" s="16">
        <f ca="1">AO63-AN$67</f>
        <v>1.0088923185166021</v>
      </c>
      <c r="AR63" s="5" cm="1">
        <f t="array" aca="1" ref="AR63" ca="1">INDIRECT("'" &amp; $Z63 &amp; "'!V40",TRUE)</f>
        <v>0.41973732821099458</v>
      </c>
      <c r="AS63" s="16">
        <f ca="1">$AC$3/AR63</f>
        <v>1.0050630045621336</v>
      </c>
      <c r="AT63" s="17">
        <v>2.92E-4</v>
      </c>
      <c r="AU63" s="16">
        <f ca="1">$AS$67</f>
        <v>1.0049627168483144</v>
      </c>
      <c r="AV63" s="16">
        <f ca="1">AU63+AT$67</f>
        <v>1.0052495386571085</v>
      </c>
      <c r="AW63" s="16">
        <f ca="1">AU63-AT$67</f>
        <v>1.0046758950395203</v>
      </c>
    </row>
    <row r="64" spans="1:49" x14ac:dyDescent="0.25">
      <c r="A64" s="3" t="s">
        <v>21</v>
      </c>
      <c r="B64" s="18" cm="1">
        <f t="array" aca="1" ref="B64" ca="1">INDIRECT("'" &amp; $A64 &amp; "'!C40",TRUE)</f>
        <v>3.6791533672619199E-7</v>
      </c>
      <c r="C64" s="5" cm="1">
        <f t="array" aca="1" ref="C64" ca="1">INDIRECT("'" &amp; $A64 &amp; "'!D40",TRUE)</f>
        <v>2.25993962405453E-2</v>
      </c>
      <c r="D64" s="5" cm="1">
        <f t="array" aca="1" ref="D64" ca="1">INDIRECT("'" &amp; $A64 &amp; "'!E40",TRUE)</f>
        <v>0.38732833174778297</v>
      </c>
      <c r="E64" s="5" cm="1">
        <f t="array" aca="1" ref="E64" ca="1">INDIRECT("'" &amp; $A64 &amp; "'!F40",TRUE)</f>
        <v>0.355717884251262</v>
      </c>
      <c r="F64" s="5" cm="1">
        <f t="array" aca="1" ref="F64" ca="1">INDIRECT("'" &amp; $A64 &amp; "'!G40",TRUE)</f>
        <v>0.84732500490401497</v>
      </c>
      <c r="G64" s="14" cm="1">
        <f t="array" aca="1" ref="G64" ca="1">INDIRECT("'" &amp; $A64 &amp; "'!M40",TRUE)</f>
        <v>2.6672089701618502E-2</v>
      </c>
      <c r="H64" s="9">
        <f ca="1">$AA$3/G64</f>
        <v>1.0209975687557606</v>
      </c>
      <c r="I64" s="15">
        <v>1.39E-3</v>
      </c>
      <c r="J64" s="9">
        <f t="shared" ref="J64:J66" ca="1" si="158">$H$67</f>
        <v>1.0212888867711354</v>
      </c>
      <c r="K64" s="9">
        <f t="shared" ref="K64:K66" ca="1" si="159">J64+I$67</f>
        <v>1.0226378308025912</v>
      </c>
      <c r="L64" s="9">
        <f t="shared" ref="L64:L66" ca="1" si="160">J64-I$67</f>
        <v>1.0199399427396796</v>
      </c>
      <c r="M64" s="5" cm="1">
        <f t="array" aca="1" ref="M64" ca="1">INDIRECT("'" &amp; $A64 &amp; "'!I40",TRUE)</f>
        <v>0.457119504940738</v>
      </c>
      <c r="N64" s="16">
        <f t="shared" ref="N64:N66" ca="1" si="161">$AB$3/M64</f>
        <v>1.0089994694176572</v>
      </c>
      <c r="O64" s="17">
        <v>2.2900000000000001E-4</v>
      </c>
      <c r="P64" s="16">
        <f t="shared" ref="P64:P66" ca="1" si="162">$N$67</f>
        <v>1.0091944051944681</v>
      </c>
      <c r="Q64" s="16">
        <f t="shared" ref="Q64:Q66" ca="1" si="163">P64+O$67</f>
        <v>1.0093819197648353</v>
      </c>
      <c r="R64" s="16">
        <f t="shared" ref="R64:R66" ca="1" si="164">P64-O$67</f>
        <v>1.009006890624101</v>
      </c>
      <c r="S64" s="5" cm="1">
        <f t="array" aca="1" ref="S64" ca="1">INDIRECT("'" &amp; $A64 &amp; "'!J40",TRUE)</f>
        <v>0.41981193048388998</v>
      </c>
      <c r="T64" s="16">
        <f t="shared" ref="T64:T66" ca="1" si="165">$AC$3/S64</f>
        <v>1.0048844008134097</v>
      </c>
      <c r="U64" s="17">
        <v>2.9300000000000002E-4</v>
      </c>
      <c r="V64" s="16">
        <f t="shared" ref="V64:V66" ca="1" si="166">$T$67</f>
        <v>1.0049134390485945</v>
      </c>
      <c r="W64" s="16">
        <f t="shared" ref="W64:W66" ca="1" si="167">V64+U$67</f>
        <v>1.0052002608573887</v>
      </c>
      <c r="X64" s="16">
        <f t="shared" ref="X64:X66" ca="1" si="168">V64-U$67</f>
        <v>1.0046266172398004</v>
      </c>
      <c r="Z64" s="3" t="s">
        <v>21</v>
      </c>
      <c r="AA64" s="18" cm="1">
        <f t="array" aca="1" ref="AA64" ca="1">INDIRECT("'" &amp; $Z64 &amp; "'!O40",TRUE)</f>
        <v>-1.3352144312446459E-5</v>
      </c>
      <c r="AB64" s="5" cm="1">
        <f t="array" aca="1" ref="AB64" ca="1">INDIRECT("'" &amp; $Z64 &amp; "'!X40",TRUE)</f>
        <v>2.2594046443733074E-2</v>
      </c>
      <c r="AC64" s="5" cm="1">
        <f t="array" aca="1" ref="AC64" ca="1">INDIRECT("'" &amp; $Z64 &amp; "'!Q40",TRUE)</f>
        <v>0.38720035313397477</v>
      </c>
      <c r="AD64" s="5" cm="1">
        <f t="array" aca="1" ref="AD64" ca="1">INDIRECT("'" &amp; $Z64 &amp; "'!R40",TRUE)</f>
        <v>0.35555449423698943</v>
      </c>
      <c r="AE64" s="5" cm="1">
        <f t="array" aca="1" ref="AE64" ca="1">INDIRECT("'" &amp; $Z64 &amp; "'!S40",TRUE)</f>
        <v>0.84697787089658916</v>
      </c>
      <c r="AF64" s="5" cm="1">
        <f t="array" aca="1" ref="AF64" ca="1">INDIRECT("'" &amp; $Z64 &amp; "'!Y40",TRUE)</f>
        <v>2.6676807001754392E-2</v>
      </c>
      <c r="AG64" s="9">
        <f ca="1">$AA$3/AF64</f>
        <v>1.0208170242112236</v>
      </c>
      <c r="AH64" s="15">
        <v>1.39E-3</v>
      </c>
      <c r="AI64" s="9">
        <f t="shared" ref="AI64:AI66" ca="1" si="169">$AG$67</f>
        <v>1.0211107094756935</v>
      </c>
      <c r="AJ64" s="9">
        <f t="shared" ref="AJ64:AJ66" ca="1" si="170">AI64+AH$67</f>
        <v>1.0224596535071493</v>
      </c>
      <c r="AK64" s="9">
        <f t="shared" ref="AK64:AK66" ca="1" si="171">AI64-AH$67</f>
        <v>1.0197617654442377</v>
      </c>
      <c r="AL64" s="5" cm="1">
        <f t="array" aca="1" ref="AL64" ca="1">INDIRECT("'" &amp; $Z64 &amp; "'!U40",TRUE)</f>
        <v>0.45715576243231004</v>
      </c>
      <c r="AM64" s="16">
        <f t="shared" ref="AM64:AM66" ca="1" si="172">$AB$3/AL64</f>
        <v>1.0089194446366854</v>
      </c>
      <c r="AN64" s="17">
        <v>2.2900000000000001E-4</v>
      </c>
      <c r="AO64" s="16">
        <f t="shared" ref="AO64:AO66" ca="1" si="173">$AM$67</f>
        <v>1.0091154804533207</v>
      </c>
      <c r="AP64" s="16">
        <f t="shared" ref="AP64:AP66" ca="1" si="174">AO64+AN$67</f>
        <v>1.0093386423900392</v>
      </c>
      <c r="AQ64" s="16">
        <f t="shared" ref="AQ64:AQ66" ca="1" si="175">AO64-AN$67</f>
        <v>1.0088923185166021</v>
      </c>
      <c r="AR64" s="5" cm="1">
        <f t="array" aca="1" ref="AR64" ca="1">INDIRECT("'" &amp; $Z64 &amp; "'!V40",TRUE)</f>
        <v>0.4197910766042231</v>
      </c>
      <c r="AS64" s="16">
        <f t="shared" ref="AS64:AS66" ca="1" si="176">$AC$3/AR64</f>
        <v>1.004934320260348</v>
      </c>
      <c r="AT64" s="17">
        <v>2.9300000000000002E-4</v>
      </c>
      <c r="AU64" s="16">
        <f t="shared" ref="AU64:AU66" ca="1" si="177">$AS$67</f>
        <v>1.0049627168483144</v>
      </c>
      <c r="AV64" s="16">
        <f t="shared" ref="AV64:AV66" ca="1" si="178">AU64+AT$67</f>
        <v>1.0052495386571085</v>
      </c>
      <c r="AW64" s="16">
        <f t="shared" ref="AW64:AW66" ca="1" si="179">AU64-AT$67</f>
        <v>1.0046758950395203</v>
      </c>
    </row>
    <row r="65" spans="1:49" x14ac:dyDescent="0.25">
      <c r="A65" s="3" t="s">
        <v>22</v>
      </c>
      <c r="B65" s="5" cm="1">
        <f t="array" aca="1" ref="B65" ca="1">INDIRECT("'" &amp; $A65 &amp; "'!C40",TRUE)</f>
        <v>6.0162777826684102E-6</v>
      </c>
      <c r="C65" s="5" cm="1">
        <f t="array" aca="1" ref="C65" ca="1">INDIRECT("'" &amp; $A65 &amp; "'!D40",TRUE)</f>
        <v>2.32354205136233E-2</v>
      </c>
      <c r="D65" s="5" cm="1">
        <f t="array" aca="1" ref="D65" ca="1">INDIRECT("'" &amp; $A65 &amp; "'!E40",TRUE)</f>
        <v>0.397950096055397</v>
      </c>
      <c r="E65" s="5" cm="1">
        <f t="array" aca="1" ref="E65" ca="1">INDIRECT("'" &amp; $A65 &amp; "'!F40",TRUE)</f>
        <v>0.36556560826649898</v>
      </c>
      <c r="F65" s="5" cm="1">
        <f t="array" aca="1" ref="F65" ca="1">INDIRECT("'" &amp; $A65 &amp; "'!G40",TRUE)</f>
        <v>0.87061726971455</v>
      </c>
      <c r="G65" s="14" cm="1">
        <f t="array" aca="1" ref="G65" ca="1">INDIRECT("'" &amp; $A65 &amp; "'!M40",TRUE)</f>
        <v>2.6687123332419738E-2</v>
      </c>
      <c r="H65" s="9">
        <f ca="1">$AA$3/G65</f>
        <v>1.0204224112048161</v>
      </c>
      <c r="I65" s="15">
        <v>1.3500000000000001E-3</v>
      </c>
      <c r="J65" s="9">
        <f t="shared" ca="1" si="158"/>
        <v>1.0212888867711354</v>
      </c>
      <c r="K65" s="9">
        <f t="shared" ca="1" si="159"/>
        <v>1.0226378308025912</v>
      </c>
      <c r="L65" s="9">
        <f t="shared" ca="1" si="160"/>
        <v>1.0199399427396796</v>
      </c>
      <c r="M65" s="5" cm="1">
        <f t="array" aca="1" ref="M65" ca="1">INDIRECT("'" &amp; $A65 &amp; "'!I40",TRUE)</f>
        <v>0.45709004657932401</v>
      </c>
      <c r="N65" s="16">
        <f t="shared" ca="1" si="161"/>
        <v>1.0090644970227407</v>
      </c>
      <c r="O65" s="17">
        <v>2.1000000000000001E-4</v>
      </c>
      <c r="P65" s="16">
        <f t="shared" ca="1" si="162"/>
        <v>1.0091944051944681</v>
      </c>
      <c r="Q65" s="16">
        <f t="shared" ca="1" si="163"/>
        <v>1.0093819197648353</v>
      </c>
      <c r="R65" s="16">
        <f t="shared" ca="1" si="164"/>
        <v>1.009006890624101</v>
      </c>
      <c r="S65" s="5" cm="1">
        <f t="array" aca="1" ref="S65" ca="1">INDIRECT("'" &amp; $A65 &amp; "'!J40",TRUE)</f>
        <v>0.41989251115963899</v>
      </c>
      <c r="T65" s="16">
        <f t="shared" ca="1" si="165"/>
        <v>1.0046915555925138</v>
      </c>
      <c r="U65" s="17">
        <v>2.8499999999999999E-4</v>
      </c>
      <c r="V65" s="16">
        <f t="shared" ca="1" si="166"/>
        <v>1.0049134390485945</v>
      </c>
      <c r="W65" s="16">
        <f t="shared" ca="1" si="167"/>
        <v>1.0052002608573887</v>
      </c>
      <c r="X65" s="16">
        <f t="shared" ca="1" si="168"/>
        <v>1.0046266172398004</v>
      </c>
      <c r="Z65" s="3" t="s">
        <v>22</v>
      </c>
      <c r="AA65" s="18" cm="1">
        <f t="array" aca="1" ref="AA65" ca="1">INDIRECT("'" &amp; $Z65 &amp; "'!O40",TRUE)</f>
        <v>-7.7037818665042598E-6</v>
      </c>
      <c r="AB65" s="5" cm="1">
        <f t="array" aca="1" ref="AB65" ca="1">INDIRECT("'" &amp; $Z65 &amp; "'!X40",TRUE)</f>
        <v>2.3228759364008335E-2</v>
      </c>
      <c r="AC65" s="5" cm="1">
        <f t="array" aca="1" ref="AC65" ca="1">INDIRECT("'" &amp; $Z65 &amp; "'!Q40",TRUE)</f>
        <v>0.3978221174415888</v>
      </c>
      <c r="AD65" s="5" cm="1">
        <f t="array" aca="1" ref="AD65" ca="1">INDIRECT("'" &amp; $Z65 &amp; "'!R40",TRUE)</f>
        <v>0.36540221825222691</v>
      </c>
      <c r="AE65" s="5" cm="1">
        <f t="array" aca="1" ref="AE65" ca="1">INDIRECT("'" &amp; $Z65 &amp; "'!S40",TRUE)</f>
        <v>0.87027013570712375</v>
      </c>
      <c r="AF65" s="5" cm="1">
        <f t="array" aca="1" ref="AF65" ca="1">INDIRECT("'" &amp; $Z65 &amp; "'!Y40",TRUE)</f>
        <v>2.6691719816650212E-2</v>
      </c>
      <c r="AG65" s="9">
        <f ca="1">$AA$3/AF65</f>
        <v>1.0202466879635359</v>
      </c>
      <c r="AH65" s="15">
        <v>1.3500000000000001E-3</v>
      </c>
      <c r="AI65" s="9">
        <f t="shared" ca="1" si="169"/>
        <v>1.0211107094756935</v>
      </c>
      <c r="AJ65" s="9">
        <f t="shared" ca="1" si="170"/>
        <v>1.0224596535071493</v>
      </c>
      <c r="AK65" s="9">
        <f t="shared" ca="1" si="171"/>
        <v>1.0197617654442377</v>
      </c>
      <c r="AL65" s="5" cm="1">
        <f t="array" aca="1" ref="AL65" ca="1">INDIRECT("'" &amp; $Z65 &amp; "'!U40",TRUE)</f>
        <v>0.45712531709522597</v>
      </c>
      <c r="AM65" s="16">
        <f t="shared" ca="1" si="172"/>
        <v>1.008986640417435</v>
      </c>
      <c r="AN65" s="17">
        <v>2.1000000000000001E-4</v>
      </c>
      <c r="AO65" s="16">
        <f t="shared" ca="1" si="173"/>
        <v>1.0091154804533207</v>
      </c>
      <c r="AP65" s="16">
        <f t="shared" ca="1" si="174"/>
        <v>1.0093386423900392</v>
      </c>
      <c r="AQ65" s="16">
        <f t="shared" ca="1" si="175"/>
        <v>1.0088923185166021</v>
      </c>
      <c r="AR65" s="5" cm="1">
        <f t="array" aca="1" ref="AR65" ca="1">INDIRECT("'" &amp; $Z65 &amp; "'!V40",TRUE)</f>
        <v>0.41987225070031908</v>
      </c>
      <c r="AS65" s="16">
        <f t="shared" ca="1" si="176"/>
        <v>1.0047400358442027</v>
      </c>
      <c r="AT65" s="17">
        <v>2.8499999999999999E-4</v>
      </c>
      <c r="AU65" s="16">
        <f t="shared" ca="1" si="177"/>
        <v>1.0049627168483144</v>
      </c>
      <c r="AV65" s="16">
        <f t="shared" ca="1" si="178"/>
        <v>1.0052495386571085</v>
      </c>
      <c r="AW65" s="16">
        <f t="shared" ca="1" si="179"/>
        <v>1.0046758950395203</v>
      </c>
    </row>
    <row r="66" spans="1:49" x14ac:dyDescent="0.25">
      <c r="A66" s="3" t="s">
        <v>29</v>
      </c>
      <c r="B66" s="5" cm="1">
        <f t="array" aca="1" ref="B66" ca="1">INDIRECT("'" &amp; $A66 &amp; "'!C40",TRUE)</f>
        <v>3.8774335782372403E-6</v>
      </c>
      <c r="C66" s="5" cm="1">
        <f t="array" aca="1" ref="C66" ca="1">INDIRECT("'" &amp; $A66 &amp; "'!D40",TRUE)</f>
        <v>2.2752145564053701E-2</v>
      </c>
      <c r="D66" s="5" cm="1">
        <f t="array" aca="1" ref="D66" ca="1">INDIRECT("'" &amp; $A66 &amp; "'!E40",TRUE)</f>
        <v>0.38937503881234797</v>
      </c>
      <c r="E66" s="5" cm="1">
        <f t="array" aca="1" ref="E66" ca="1">INDIRECT("'" &amp; $A66 &amp; "'!F40",TRUE)</f>
        <v>0.35771052731694802</v>
      </c>
      <c r="F66" s="5" cm="1">
        <f t="array" aca="1" ref="F66" ca="1">INDIRECT("'" &amp; $A66 &amp; "'!G40",TRUE)</f>
        <v>0.85222465158476401</v>
      </c>
      <c r="G66" s="14" cm="1">
        <f t="array" aca="1" ref="G66" ca="1">INDIRECT("'" &amp; $A66 &amp; "'!M40",TRUE)</f>
        <v>2.6696365406203394E-2</v>
      </c>
      <c r="H66" s="9">
        <f ca="1">$AA$3/G66</f>
        <v>1.0200691489134384</v>
      </c>
      <c r="I66" s="15">
        <v>1.1800000000000001E-3</v>
      </c>
      <c r="J66" s="9">
        <f t="shared" ca="1" si="158"/>
        <v>1.0212888867711354</v>
      </c>
      <c r="K66" s="9">
        <f t="shared" ca="1" si="159"/>
        <v>1.0226378308025912</v>
      </c>
      <c r="L66" s="9">
        <f t="shared" ca="1" si="160"/>
        <v>1.0199399427396796</v>
      </c>
      <c r="M66" s="5" cm="1">
        <f t="array" aca="1" ref="M66" ca="1">INDIRECT("'" &amp; $A66 &amp; "'!I40",TRUE)</f>
        <v>0.45689278505147901</v>
      </c>
      <c r="N66" s="16">
        <f t="shared" ca="1" si="161"/>
        <v>1.0095001563522144</v>
      </c>
      <c r="O66" s="17">
        <v>2.1000000000000001E-4</v>
      </c>
      <c r="P66" s="16">
        <f t="shared" ca="1" si="162"/>
        <v>1.0091944051944681</v>
      </c>
      <c r="Q66" s="16">
        <f t="shared" ca="1" si="163"/>
        <v>1.0093819197648353</v>
      </c>
      <c r="R66" s="16">
        <f t="shared" ca="1" si="164"/>
        <v>1.009006890624101</v>
      </c>
      <c r="S66" s="5" cm="1">
        <f t="array" aca="1" ref="S66" ca="1">INDIRECT("'" &amp; $A66 &amp; "'!J40",TRUE)</f>
        <v>0.41973699971775502</v>
      </c>
      <c r="T66" s="16">
        <f t="shared" ca="1" si="165"/>
        <v>1.0050637911413547</v>
      </c>
      <c r="U66" s="17">
        <v>2.7700000000000001E-4</v>
      </c>
      <c r="V66" s="16">
        <f t="shared" ca="1" si="166"/>
        <v>1.0049134390485945</v>
      </c>
      <c r="W66" s="16">
        <f t="shared" ca="1" si="167"/>
        <v>1.0052002608573887</v>
      </c>
      <c r="X66" s="16">
        <f t="shared" ca="1" si="168"/>
        <v>1.0046266172398004</v>
      </c>
      <c r="Z66" s="3" t="s">
        <v>29</v>
      </c>
      <c r="AA66" s="18" cm="1">
        <f t="array" aca="1" ref="AA66" ca="1">INDIRECT("'" &amp; $Z66 &amp; "'!O40",TRUE)</f>
        <v>-9.8426260709354203E-6</v>
      </c>
      <c r="AB66" s="5" cm="1">
        <f t="array" aca="1" ref="AB66" ca="1">INDIRECT("'" &amp; $Z66 &amp; "'!X40",TRUE)</f>
        <v>2.274598206320004E-2</v>
      </c>
      <c r="AC66" s="5" cm="1">
        <f t="array" aca="1" ref="AC66" ca="1">INDIRECT("'" &amp; $Z66 &amp; "'!Q40",TRUE)</f>
        <v>0.3892470601985395</v>
      </c>
      <c r="AD66" s="5" cm="1">
        <f t="array" aca="1" ref="AD66" ca="1">INDIRECT("'" &amp; $Z66 &amp; "'!R40",TRUE)</f>
        <v>0.35754713730267629</v>
      </c>
      <c r="AE66" s="5" cm="1">
        <f t="array" aca="1" ref="AE66" ca="1">INDIRECT("'" &amp; $Z66 &amp; "'!S40",TRUE)</f>
        <v>0.85187751757733776</v>
      </c>
      <c r="AF66" s="5" cm="1">
        <f t="array" aca="1" ref="AF66" ca="1">INDIRECT("'" &amp; $Z66 &amp; "'!Y40",TRUE)</f>
        <v>2.6701066426530261E-2</v>
      </c>
      <c r="AG66" s="9">
        <f ca="1">$AA$3/AF66</f>
        <v>1.0198895543711362</v>
      </c>
      <c r="AH66" s="15">
        <v>1.1800000000000001E-3</v>
      </c>
      <c r="AI66" s="9">
        <f t="shared" ca="1" si="169"/>
        <v>1.0211107094756935</v>
      </c>
      <c r="AJ66" s="9">
        <f t="shared" ca="1" si="170"/>
        <v>1.0224596535071493</v>
      </c>
      <c r="AK66" s="9">
        <f t="shared" ca="1" si="171"/>
        <v>1.0197617654442377</v>
      </c>
      <c r="AL66" s="5" cm="1">
        <f t="array" aca="1" ref="AL66" ca="1">INDIRECT("'" &amp; $Z66 &amp; "'!U40",TRUE)</f>
        <v>0.45692873639247289</v>
      </c>
      <c r="AM66" s="16">
        <f t="shared" ca="1" si="172"/>
        <v>1.0094207284645289</v>
      </c>
      <c r="AN66" s="17">
        <v>2.1000000000000001E-4</v>
      </c>
      <c r="AO66" s="16">
        <f t="shared" ca="1" si="173"/>
        <v>1.0091154804533207</v>
      </c>
      <c r="AP66" s="16">
        <f t="shared" ca="1" si="174"/>
        <v>1.0093386423900392</v>
      </c>
      <c r="AQ66" s="16">
        <f t="shared" ca="1" si="175"/>
        <v>1.0088923185166021</v>
      </c>
      <c r="AR66" s="5" cm="1">
        <f t="array" aca="1" ref="AR66" ca="1">INDIRECT("'" &amp; $Z66 &amp; "'!V40",TRUE)</f>
        <v>0.41971623841026184</v>
      </c>
      <c r="AS66" s="16">
        <f t="shared" ca="1" si="176"/>
        <v>1.0051135067265728</v>
      </c>
      <c r="AT66" s="17">
        <v>2.7700000000000001E-4</v>
      </c>
      <c r="AU66" s="16">
        <f t="shared" ca="1" si="177"/>
        <v>1.0049627168483144</v>
      </c>
      <c r="AV66" s="16">
        <f t="shared" ca="1" si="178"/>
        <v>1.0052495386571085</v>
      </c>
      <c r="AW66" s="16">
        <f t="shared" ca="1" si="179"/>
        <v>1.0046758950395203</v>
      </c>
    </row>
    <row r="67" spans="1:49" x14ac:dyDescent="0.25">
      <c r="A67" s="3" t="s">
        <v>93</v>
      </c>
      <c r="B67" s="8">
        <f ca="1">AVERAGE(B63:B66)</f>
        <v>-6.2510016415846432E-7</v>
      </c>
      <c r="C67" s="8">
        <f ca="1">AVERAGE(C63:C66)</f>
        <v>2.2894078018109623E-2</v>
      </c>
      <c r="D67" s="8">
        <f ca="1">AVERAGE(D63:D66)</f>
        <v>0.3924133191111655</v>
      </c>
      <c r="E67" s="8">
        <f ca="1">AVERAGE(E63:E66)</f>
        <v>0.36044645045014351</v>
      </c>
      <c r="F67" s="8">
        <f ca="1">AVERAGE(F63:F66)</f>
        <v>0.85861409424906932</v>
      </c>
      <c r="G67" s="8">
        <f t="shared" ref="G67:T67" ca="1" si="180">AVERAGE(G63:G66)</f>
        <v>2.6664532516741137E-2</v>
      </c>
      <c r="H67" s="19">
        <f t="shared" ca="1" si="180"/>
        <v>1.0212888867711354</v>
      </c>
      <c r="I67" s="19">
        <f>SQRT(SUMSQ(I63:I66)/COUNT(I63:I66))</f>
        <v>1.3489440314557162E-3</v>
      </c>
      <c r="J67" s="19"/>
      <c r="K67" s="19"/>
      <c r="L67" s="19"/>
      <c r="M67" s="8">
        <f t="shared" ca="1" si="180"/>
        <v>0.45703122451691125</v>
      </c>
      <c r="N67" s="20">
        <f t="shared" ca="1" si="180"/>
        <v>1.0091944051944681</v>
      </c>
      <c r="O67" s="20">
        <f>SQRT(SUMSQ(O63:O66)/COUNT(O63:O66))</f>
        <v>1.8751457036721175E-4</v>
      </c>
      <c r="P67" s="20"/>
      <c r="Q67" s="20"/>
      <c r="R67" s="20"/>
      <c r="S67" s="8">
        <f t="shared" ca="1" si="180"/>
        <v>0.41979980809650574</v>
      </c>
      <c r="T67" s="20">
        <f t="shared" ca="1" si="180"/>
        <v>1.0049134390485945</v>
      </c>
      <c r="U67" s="20">
        <f>SQRT(SUMSQ(U63:U66)/COUNT(U63:U66))</f>
        <v>2.8682180879424077E-4</v>
      </c>
      <c r="V67" s="20"/>
      <c r="W67" s="20"/>
      <c r="AA67" s="8">
        <f ca="1">AVERAGE(AA63:AA66)</f>
        <v>-1.4345159813331142E-5</v>
      </c>
      <c r="AB67" s="8">
        <f ca="1">AVERAGE(AB63:AB66)</f>
        <v>2.2888959436747815E-2</v>
      </c>
      <c r="AC67" s="8">
        <f ca="1">AVERAGE(AC63:AC66)</f>
        <v>0.39228534049735719</v>
      </c>
      <c r="AD67" s="8">
        <f ca="1">AVERAGE(AD63:AD66)</f>
        <v>0.36028306043587144</v>
      </c>
      <c r="AE67" s="8">
        <f ca="1">AVERAGE(AE63:AE66)</f>
        <v>0.85826696024164306</v>
      </c>
      <c r="AF67" s="8">
        <f t="shared" ref="AF67:AS67" ca="1" si="181">AVERAGE(AF63:AF66)</f>
        <v>2.666918536923114E-2</v>
      </c>
      <c r="AG67" s="19">
        <f t="shared" ca="1" si="181"/>
        <v>1.0211107094756935</v>
      </c>
      <c r="AH67" s="19">
        <f>SQRT(SUMSQ(AH63:AH66)/COUNT(AH63:AH66))</f>
        <v>1.3489440314557162E-3</v>
      </c>
      <c r="AI67" s="19"/>
      <c r="AJ67" s="19"/>
      <c r="AK67" s="19"/>
      <c r="AL67" s="8">
        <f t="shared" ca="1" si="181"/>
        <v>0.45706696974071104</v>
      </c>
      <c r="AM67" s="20">
        <f t="shared" ca="1" si="181"/>
        <v>1.0091154804533207</v>
      </c>
      <c r="AN67" s="20">
        <f>SQRT(SUMSQ(AN63:AN66)/COUNT(AN63:AN66))</f>
        <v>2.2316193671860799E-4</v>
      </c>
      <c r="AO67" s="20"/>
      <c r="AP67" s="20"/>
      <c r="AQ67" s="20"/>
      <c r="AR67" s="8">
        <f t="shared" ca="1" si="181"/>
        <v>0.41977922348144969</v>
      </c>
      <c r="AS67" s="20">
        <f t="shared" ca="1" si="181"/>
        <v>1.0049627168483144</v>
      </c>
      <c r="AT67" s="20">
        <f>SQRT(SUMSQ(AT63:AT66)/COUNT(AT63:AT66))</f>
        <v>2.8682180879424077E-4</v>
      </c>
    </row>
    <row r="68" spans="1:49" x14ac:dyDescent="0.25">
      <c r="B68" s="10">
        <f ca="1">STDEV(B63:B66)/B67</f>
        <v>-13.46929005931057</v>
      </c>
      <c r="C68" s="21">
        <f ca="1">STDEV(C63:C66)/C67</f>
        <v>1.2161759138337643E-2</v>
      </c>
      <c r="D68" s="21">
        <f ca="1">STDEV(D63:D66)/D67</f>
        <v>1.2521809654956466E-2</v>
      </c>
      <c r="E68" s="21">
        <f ca="1">STDEV(E63:E66)/E67</f>
        <v>1.2566550231053969E-2</v>
      </c>
      <c r="F68" s="21">
        <f ca="1">STDEV(F63:F66)/F67</f>
        <v>1.2481600134225434E-2</v>
      </c>
      <c r="G68" s="35">
        <f t="shared" ref="G68:S68" ca="1" si="182">STDEV(G63:G66)/G67</f>
        <v>1.5944171542871942E-3</v>
      </c>
      <c r="H68" s="23"/>
      <c r="I68" s="34">
        <f ca="1">I67/H67</f>
        <v>1.3208251347182301E-3</v>
      </c>
      <c r="J68" s="23"/>
      <c r="K68" s="23"/>
      <c r="L68" s="23"/>
      <c r="M68" s="24">
        <f t="shared" ca="1" si="182"/>
        <v>2.205975633487512E-4</v>
      </c>
      <c r="N68" s="25"/>
      <c r="O68" s="23">
        <f ca="1">O67/N67</f>
        <v>1.8580619294166455E-4</v>
      </c>
      <c r="P68" s="25"/>
      <c r="Q68" s="25"/>
      <c r="R68" s="25"/>
      <c r="S68" s="22">
        <f t="shared" ca="1" si="182"/>
        <v>1.6532865982858745E-4</v>
      </c>
      <c r="T68" s="25"/>
      <c r="U68" s="23">
        <f ca="1">U67/T67</f>
        <v>2.854194178811962E-4</v>
      </c>
      <c r="V68" s="25"/>
      <c r="W68" s="25"/>
      <c r="AA68" s="10">
        <f ca="1">STDEV(AA63:AA66)/AA67</f>
        <v>-0.58693353972596007</v>
      </c>
      <c r="AB68" s="21">
        <f ca="1">STDEV(AB63:AB66)/AB67</f>
        <v>1.2162604986864649E-2</v>
      </c>
      <c r="AC68" s="21">
        <f ca="1">STDEV(AC63:AC66)/AC67</f>
        <v>1.2525894752401168E-2</v>
      </c>
      <c r="AD68" s="21">
        <f ca="1">STDEV(AD63:AD66)/AD67</f>
        <v>1.2572249219008836E-2</v>
      </c>
      <c r="AE68" s="21">
        <f ca="1">STDEV(AE63:AE66)/AE67</f>
        <v>1.2486648432801731E-2</v>
      </c>
      <c r="AF68" s="35">
        <f t="shared" ref="AF68:AR68" ca="1" si="183">STDEV(AF63:AF66)/AF67</f>
        <v>1.5953849038440038E-3</v>
      </c>
      <c r="AG68" s="23"/>
      <c r="AH68" s="34">
        <f ca="1">AH67/AG67</f>
        <v>1.3210556102661525E-3</v>
      </c>
      <c r="AI68" s="23"/>
      <c r="AJ68" s="23"/>
      <c r="AK68" s="23"/>
      <c r="AL68" s="24">
        <f t="shared" ca="1" si="183"/>
        <v>2.2051643668379045E-4</v>
      </c>
      <c r="AM68" s="25"/>
      <c r="AN68" s="23">
        <f ca="1">AN67/AM67</f>
        <v>2.2114608391336728E-4</v>
      </c>
      <c r="AO68" s="25"/>
      <c r="AP68" s="25"/>
      <c r="AQ68" s="25"/>
      <c r="AR68" s="22">
        <f t="shared" ca="1" si="183"/>
        <v>1.6571249967111526E-4</v>
      </c>
      <c r="AS68" s="25"/>
      <c r="AT68" s="23">
        <f ca="1">AT67/AS67</f>
        <v>2.8540542249542246E-4</v>
      </c>
    </row>
    <row r="69" spans="1:49" x14ac:dyDescent="0.25">
      <c r="B69" s="10"/>
      <c r="C69" s="21"/>
      <c r="D69" s="21"/>
      <c r="E69" s="21"/>
      <c r="F69" s="21"/>
      <c r="G69" s="26"/>
      <c r="H69" s="23"/>
      <c r="I69" s="23"/>
      <c r="J69" s="23"/>
      <c r="K69" s="23"/>
      <c r="L69" s="23"/>
      <c r="M69" s="26"/>
      <c r="N69" s="25"/>
      <c r="O69" s="25"/>
      <c r="P69" s="25"/>
      <c r="Q69" s="25"/>
      <c r="R69" s="25"/>
      <c r="S69" s="26"/>
      <c r="T69" s="25"/>
      <c r="U69" s="25"/>
      <c r="V69" s="25"/>
      <c r="W69" s="25"/>
      <c r="AA69" s="10"/>
      <c r="AB69" s="21"/>
      <c r="AC69" s="21"/>
      <c r="AD69" s="21"/>
      <c r="AE69" s="21"/>
      <c r="AF69" s="26"/>
      <c r="AG69" s="23"/>
      <c r="AH69" s="23"/>
      <c r="AI69" s="23"/>
      <c r="AJ69" s="23"/>
      <c r="AK69" s="23"/>
      <c r="AL69" s="26"/>
      <c r="AM69" s="25"/>
      <c r="AN69" s="25"/>
      <c r="AO69" s="25"/>
      <c r="AP69" s="25"/>
      <c r="AQ69" s="25"/>
      <c r="AR69" s="26"/>
      <c r="AS69" s="25"/>
      <c r="AT69" s="25"/>
    </row>
    <row r="70" spans="1:49" x14ac:dyDescent="0.25">
      <c r="B70" s="10"/>
      <c r="C70" s="21"/>
      <c r="D70" s="21"/>
      <c r="E70" s="21"/>
      <c r="F70" s="21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1"/>
      <c r="U70" s="31"/>
      <c r="V70" s="31"/>
      <c r="W70" s="31"/>
      <c r="AA70" s="10"/>
      <c r="AB70" s="21"/>
      <c r="AC70" s="21"/>
      <c r="AD70" s="21"/>
      <c r="AE70" s="21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</row>
    <row r="71" spans="1:49" x14ac:dyDescent="0.25">
      <c r="B71" s="1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AA71" s="10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2"/>
      <c r="AM71" s="22"/>
      <c r="AN71" s="22"/>
      <c r="AO71" s="22"/>
      <c r="AP71" s="22"/>
      <c r="AQ71" s="22"/>
    </row>
    <row r="72" spans="1:49" x14ac:dyDescent="0.25"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AL72" s="3"/>
      <c r="AM72" s="3"/>
      <c r="AN72" s="3"/>
      <c r="AO72" s="3"/>
      <c r="AP72" s="3"/>
      <c r="AQ72" s="3"/>
    </row>
    <row r="73" spans="1:49" x14ac:dyDescent="0.25"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AL73" s="5"/>
      <c r="AM73" s="5"/>
      <c r="AN73" s="5"/>
      <c r="AO73" s="5"/>
      <c r="AP73" s="5"/>
      <c r="AQ73" s="5"/>
    </row>
    <row r="76" spans="1:49" x14ac:dyDescent="0.25">
      <c r="F76" s="3"/>
      <c r="G76" s="3"/>
      <c r="H76" s="3"/>
      <c r="I76" s="3"/>
      <c r="J76" s="3"/>
      <c r="K76" s="3"/>
      <c r="L76" s="3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AE76" s="3"/>
      <c r="AF76" s="3"/>
      <c r="AG76" s="3"/>
      <c r="AH76" s="3"/>
      <c r="AI76" s="3"/>
      <c r="AJ76" s="3"/>
      <c r="AK76" s="3"/>
      <c r="AL76" s="5"/>
      <c r="AM76" s="5"/>
      <c r="AN76" s="5"/>
      <c r="AO76" s="5"/>
      <c r="AP76" s="5"/>
      <c r="AQ76" s="5"/>
    </row>
    <row r="77" spans="1:49" x14ac:dyDescent="0.25">
      <c r="A77" s="3"/>
    </row>
    <row r="78" spans="1:49" x14ac:dyDescent="0.25">
      <c r="A78" s="3"/>
      <c r="F78" s="3"/>
      <c r="G78" s="3"/>
      <c r="H78" s="3"/>
      <c r="I78" s="3"/>
      <c r="J78" s="3"/>
      <c r="K78" s="3"/>
      <c r="L78" s="3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AE78" s="3"/>
      <c r="AF78" s="3"/>
      <c r="AG78" s="3"/>
      <c r="AH78" s="3"/>
      <c r="AI78" s="3"/>
      <c r="AJ78" s="3"/>
      <c r="AK78" s="3"/>
      <c r="AL78" s="5"/>
      <c r="AM78" s="5"/>
      <c r="AN78" s="5"/>
      <c r="AO78" s="5"/>
      <c r="AP78" s="5"/>
      <c r="AQ78" s="5"/>
    </row>
    <row r="79" spans="1:49" x14ac:dyDescent="0.25">
      <c r="A79" s="3"/>
      <c r="AS79" s="5"/>
      <c r="AT79" s="5"/>
    </row>
    <row r="80" spans="1:49" x14ac:dyDescent="0.25">
      <c r="A80" s="3"/>
      <c r="AA80" s="3"/>
    </row>
    <row r="81" spans="1:27" x14ac:dyDescent="0.25">
      <c r="A81" s="3"/>
      <c r="AA81" s="3"/>
    </row>
    <row r="82" spans="1:27" x14ac:dyDescent="0.25">
      <c r="A82" s="3"/>
      <c r="AA82" s="3"/>
    </row>
    <row r="83" spans="1:27" x14ac:dyDescent="0.25">
      <c r="A83" s="3"/>
      <c r="AA83" s="3"/>
    </row>
    <row r="87" spans="1:27" x14ac:dyDescent="0.25">
      <c r="A87" s="3"/>
      <c r="AA87" s="3"/>
    </row>
    <row r="88" spans="1:27" x14ac:dyDescent="0.25">
      <c r="A88" s="3"/>
      <c r="AA88" s="3"/>
    </row>
    <row r="89" spans="1:27" x14ac:dyDescent="0.25">
      <c r="A89" s="3"/>
      <c r="AA89" s="3"/>
    </row>
    <row r="90" spans="1:27" x14ac:dyDescent="0.25">
      <c r="A90" s="3"/>
      <c r="AA90" s="3"/>
    </row>
    <row r="91" spans="1:27" x14ac:dyDescent="0.25">
      <c r="A91" s="3"/>
      <c r="AA91" s="3"/>
    </row>
    <row r="92" spans="1:27" x14ac:dyDescent="0.25">
      <c r="A92" s="3"/>
      <c r="AA92" s="3"/>
    </row>
    <row r="93" spans="1:27" x14ac:dyDescent="0.25">
      <c r="A93" s="3"/>
      <c r="AA93" s="3"/>
    </row>
    <row r="94" spans="1:27" x14ac:dyDescent="0.25">
      <c r="A94" s="3"/>
      <c r="AA94" s="3"/>
    </row>
    <row r="95" spans="1:27" x14ac:dyDescent="0.25">
      <c r="A95" s="3"/>
      <c r="AA95" s="3"/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F3411-7150-4C68-9DCE-4FE53DD149F0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0.9901934465188923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1.0203822179599313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1.0097079460884406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1.0045856130432029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1755251737.2690001</v>
      </c>
      <c r="C18" s="1">
        <v>1.5870684108479899E-5</v>
      </c>
      <c r="D18" s="1">
        <v>6.1416838652303199E-2</v>
      </c>
      <c r="E18" s="1">
        <v>1.0506556808027101</v>
      </c>
      <c r="F18" s="1">
        <v>0.96588259403940302</v>
      </c>
      <c r="G18" s="1">
        <v>2.3001102889684502</v>
      </c>
      <c r="H18" s="1">
        <v>2.67016929348406E-2</v>
      </c>
      <c r="I18" s="1">
        <v>0.45678491411553501</v>
      </c>
      <c r="J18" s="1">
        <v>0.41992881761882001</v>
      </c>
      <c r="L18" s="5">
        <f>D18-1/$R$1*$N$7/$N$6*C18</f>
        <v>6.1413151063110683E-2</v>
      </c>
      <c r="M18" s="5">
        <f>L18/G18</f>
        <v>2.6700089712069049E-2</v>
      </c>
      <c r="O18" s="1">
        <f ca="1">C18-Summary!B$5</f>
        <v>2.1506244593072545E-6</v>
      </c>
      <c r="P18" s="1">
        <f ca="1">D18-Summary!C$5</f>
        <v>6.140838867519522E-2</v>
      </c>
      <c r="Q18" s="1">
        <f ca="1">E18-Summary!D$5</f>
        <v>1.0505277021889021</v>
      </c>
      <c r="R18" s="1">
        <f ca="1">F18-Summary!E$5</f>
        <v>0.9657192040251309</v>
      </c>
      <c r="S18" s="1">
        <f ca="1">G18-Summary!F$5</f>
        <v>2.299763154961024</v>
      </c>
      <c r="T18" s="1">
        <f ca="1">P18/S18</f>
        <v>2.6702049096980145E-2</v>
      </c>
      <c r="U18" s="1">
        <f ca="1">Q18/S18</f>
        <v>0.45679821416510447</v>
      </c>
      <c r="V18" s="1">
        <f ca="1">R18/S18</f>
        <v>0.41992115663819207</v>
      </c>
      <c r="X18" s="5">
        <f ca="1">P18-1/$R$1*$N$7/$N$6*O18</f>
        <v>6.1407888972759013E-2</v>
      </c>
      <c r="Y18" s="5">
        <f ca="1">X18/S18</f>
        <v>2.6701831812676269E-2</v>
      </c>
    </row>
    <row r="19" spans="1:25" x14ac:dyDescent="0.25">
      <c r="A19">
        <v>2</v>
      </c>
      <c r="B19">
        <v>1755251743.2690001</v>
      </c>
      <c r="C19" s="1">
        <v>2.4227479161086001E-4</v>
      </c>
      <c r="D19" s="1">
        <v>6.0543439284331903E-2</v>
      </c>
      <c r="E19" s="1">
        <v>1.0340813700578799</v>
      </c>
      <c r="F19" s="1">
        <v>0.95080774114464695</v>
      </c>
      <c r="G19" s="1">
        <v>2.26357187243977</v>
      </c>
      <c r="H19" s="1">
        <v>2.6746859696164901E-2</v>
      </c>
      <c r="I19" s="1">
        <v>0.45683611050675699</v>
      </c>
      <c r="J19" s="1">
        <v>0.42004751548702701</v>
      </c>
      <c r="L19" s="5">
        <f t="shared" ref="L19:L37" si="0">D19-1/$R$1*$N$7/$N$6*C19</f>
        <v>6.0487146190911556E-2</v>
      </c>
      <c r="M19" s="5">
        <f t="shared" ref="M19:M37" si="1">L19/G19</f>
        <v>2.672199055279656E-2</v>
      </c>
      <c r="O19" s="1">
        <f ca="1">C19-Summary!B$5</f>
        <v>2.2855473196168737E-4</v>
      </c>
      <c r="P19" s="1">
        <f ca="1">D19-Summary!C$5</f>
        <v>6.0534989307223924E-2</v>
      </c>
      <c r="Q19" s="1">
        <f ca="1">E19-Summary!D$5</f>
        <v>1.0339533914440719</v>
      </c>
      <c r="R19" s="1">
        <f ca="1">F19-Summary!E$5</f>
        <v>0.95064435113037482</v>
      </c>
      <c r="S19" s="1">
        <f ca="1">G19-Summary!F$5</f>
        <v>2.2632247384323438</v>
      </c>
      <c r="T19" s="1">
        <f t="shared" ref="T19:T37" ca="1" si="2">P19/S19</f>
        <v>2.6747228536019973E-2</v>
      </c>
      <c r="U19" s="1">
        <f t="shared" ref="U19:U37" ca="1" si="3">Q19/S19</f>
        <v>0.45684963313022775</v>
      </c>
      <c r="V19" s="1">
        <f t="shared" ref="V19:V37" ca="1" si="4">R19/S19</f>
        <v>0.42003974903033831</v>
      </c>
      <c r="X19" s="5">
        <f t="shared" ref="X19:X37" ca="1" si="5">P19-1/$R$1*$N$7/$N$6*O19</f>
        <v>6.0481884100559886E-2</v>
      </c>
      <c r="Y19" s="5">
        <f t="shared" ref="Y19:Y36" ca="1" si="6">X19/S19</f>
        <v>2.6723764137738068E-2</v>
      </c>
    </row>
    <row r="20" spans="1:25" x14ac:dyDescent="0.25">
      <c r="A20">
        <v>3</v>
      </c>
      <c r="B20">
        <v>1755251749.2720001</v>
      </c>
      <c r="C20" s="1">
        <v>-4.0254540959638098E-5</v>
      </c>
      <c r="D20" s="1">
        <v>6.0050814547063999E-2</v>
      </c>
      <c r="E20" s="1">
        <v>1.0286943837147799</v>
      </c>
      <c r="F20" s="1">
        <v>0.94602721949462798</v>
      </c>
      <c r="G20" s="1">
        <v>2.2514790950296399</v>
      </c>
      <c r="H20" s="1">
        <v>2.6671717574296799E-2</v>
      </c>
      <c r="I20" s="1">
        <v>0.45689715084884802</v>
      </c>
      <c r="J20" s="1">
        <v>0.42018032571702502</v>
      </c>
      <c r="L20" s="5">
        <f t="shared" si="0"/>
        <v>6.006016778030699E-2</v>
      </c>
      <c r="M20" s="5">
        <f t="shared" si="1"/>
        <v>2.6675871835939172E-2</v>
      </c>
      <c r="O20" s="1">
        <f ca="1">C20-Summary!B$5</f>
        <v>-5.3974600608810741E-5</v>
      </c>
      <c r="P20" s="1">
        <f ca="1">D20-Summary!C$5</f>
        <v>6.0042364569956021E-2</v>
      </c>
      <c r="Q20" s="1">
        <f ca="1">E20-Summary!D$5</f>
        <v>1.028566405100972</v>
      </c>
      <c r="R20" s="1">
        <f ca="1">F20-Summary!E$5</f>
        <v>0.94586382948035586</v>
      </c>
      <c r="S20" s="1">
        <f ca="1">G20-Summary!F$5</f>
        <v>2.2511319610222138</v>
      </c>
      <c r="T20" s="1">
        <f t="shared" ca="1" si="2"/>
        <v>2.6672076808278915E-2</v>
      </c>
      <c r="U20" s="1">
        <f t="shared" ca="1" si="3"/>
        <v>0.45691075552670468</v>
      </c>
      <c r="V20" s="1">
        <f t="shared" ca="1" si="4"/>
        <v>0.42017253801987231</v>
      </c>
      <c r="X20" s="5">
        <f t="shared" ca="1" si="5"/>
        <v>6.0054905689955321E-2</v>
      </c>
      <c r="Y20" s="5">
        <f t="shared" ca="1" si="6"/>
        <v>2.6677647836639954E-2</v>
      </c>
    </row>
    <row r="21" spans="1:25" x14ac:dyDescent="0.25">
      <c r="A21">
        <v>4</v>
      </c>
      <c r="B21">
        <v>1755251756.2720001</v>
      </c>
      <c r="C21" s="1">
        <v>3.3644336717991202E-5</v>
      </c>
      <c r="D21" s="1">
        <v>6.0552134813228103E-2</v>
      </c>
      <c r="E21" s="1">
        <v>1.0342446916723</v>
      </c>
      <c r="F21" s="1">
        <v>0.950797969063504</v>
      </c>
      <c r="G21" s="1">
        <v>2.2644502294351101</v>
      </c>
      <c r="H21" s="1">
        <v>2.6740324881564401E-2</v>
      </c>
      <c r="I21" s="1">
        <v>0.45673103264906201</v>
      </c>
      <c r="J21" s="1">
        <v>0.419880267936243</v>
      </c>
      <c r="L21" s="5">
        <f t="shared" si="0"/>
        <v>6.0544317475826476E-2</v>
      </c>
      <c r="M21" s="5">
        <f t="shared" si="1"/>
        <v>2.6736872680540154E-2</v>
      </c>
      <c r="O21" s="1">
        <f ca="1">C21-Summary!B$5</f>
        <v>1.9924277068818559E-5</v>
      </c>
      <c r="P21" s="1">
        <f ca="1">D21-Summary!C$5</f>
        <v>6.0543684836120125E-2</v>
      </c>
      <c r="Q21" s="1">
        <f ca="1">E21-Summary!D$5</f>
        <v>1.0341167130584921</v>
      </c>
      <c r="R21" s="1">
        <f ca="1">F21-Summary!E$5</f>
        <v>0.95063457904923188</v>
      </c>
      <c r="S21" s="1">
        <f ca="1">G21-Summary!F$5</f>
        <v>2.264103095427684</v>
      </c>
      <c r="T21" s="1">
        <f t="shared" ca="1" si="2"/>
        <v>2.6740692576405652E-2</v>
      </c>
      <c r="U21" s="1">
        <f t="shared" ca="1" si="3"/>
        <v>0.45674453391582409</v>
      </c>
      <c r="V21" s="1">
        <f t="shared" ca="1" si="4"/>
        <v>0.41987247885002299</v>
      </c>
      <c r="X21" s="5">
        <f t="shared" ca="1" si="5"/>
        <v>6.0539055385474806E-2</v>
      </c>
      <c r="Y21" s="5">
        <f t="shared" ca="1" si="6"/>
        <v>2.6738647859159928E-2</v>
      </c>
    </row>
    <row r="22" spans="1:25" x14ac:dyDescent="0.25">
      <c r="A22">
        <v>5</v>
      </c>
      <c r="B22">
        <v>1755251762.2750001</v>
      </c>
      <c r="C22" s="1">
        <v>-3.37067623151313E-5</v>
      </c>
      <c r="D22" s="1">
        <v>6.0057574441902101E-2</v>
      </c>
      <c r="E22" s="1">
        <v>1.02522885849754</v>
      </c>
      <c r="F22" s="1">
        <v>0.94229035450681597</v>
      </c>
      <c r="G22" s="1">
        <v>2.2442843536845798</v>
      </c>
      <c r="H22" s="1">
        <v>2.6760233988755398E-2</v>
      </c>
      <c r="I22" s="1">
        <v>0.456817718670257</v>
      </c>
      <c r="J22" s="1">
        <v>0.41986228392128599</v>
      </c>
      <c r="L22" s="5">
        <f t="shared" si="0"/>
        <v>6.0065406284031807E-2</v>
      </c>
      <c r="M22" s="5">
        <f t="shared" si="1"/>
        <v>2.6763723672278306E-2</v>
      </c>
      <c r="O22" s="1">
        <f ca="1">C22-Summary!B$5</f>
        <v>-4.7426821964303943E-5</v>
      </c>
      <c r="P22" s="1">
        <f ca="1">D22-Summary!C$5</f>
        <v>6.0049124464794122E-2</v>
      </c>
      <c r="Q22" s="1">
        <f ca="1">E22-Summary!D$5</f>
        <v>1.025100879883732</v>
      </c>
      <c r="R22" s="1">
        <f ca="1">F22-Summary!E$5</f>
        <v>0.94212696449254385</v>
      </c>
      <c r="S22" s="1">
        <f ca="1">G22-Summary!F$5</f>
        <v>2.2439372196771536</v>
      </c>
      <c r="T22" s="1">
        <f t="shared" ca="1" si="2"/>
        <v>2.676060806791809E-2</v>
      </c>
      <c r="U22" s="1">
        <f t="shared" ca="1" si="3"/>
        <v>0.45683135468077773</v>
      </c>
      <c r="V22" s="1">
        <f t="shared" ca="1" si="4"/>
        <v>0.41985442205379181</v>
      </c>
      <c r="X22" s="5">
        <f t="shared" ca="1" si="5"/>
        <v>6.0060144193680137E-2</v>
      </c>
      <c r="Y22" s="5">
        <f t="shared" ca="1" si="6"/>
        <v>2.6765518957932916E-2</v>
      </c>
    </row>
    <row r="23" spans="1:25" x14ac:dyDescent="0.25">
      <c r="A23">
        <v>6</v>
      </c>
      <c r="B23">
        <v>1755251768.2739999</v>
      </c>
      <c r="C23" s="1">
        <v>2.6160654544681598E-5</v>
      </c>
      <c r="D23" s="1">
        <v>6.0514454726965303E-2</v>
      </c>
      <c r="E23" s="1">
        <v>1.03755682088178</v>
      </c>
      <c r="F23" s="1">
        <v>0.95383520345919104</v>
      </c>
      <c r="G23" s="1">
        <v>2.2705478377630999</v>
      </c>
      <c r="H23" s="1">
        <v>2.66519179734978E-2</v>
      </c>
      <c r="I23" s="1">
        <v>0.456963206687583</v>
      </c>
      <c r="J23" s="1">
        <v>0.42009033573099502</v>
      </c>
      <c r="L23" s="5">
        <f t="shared" si="0"/>
        <v>6.0508376239969484E-2</v>
      </c>
      <c r="M23" s="5">
        <f t="shared" si="1"/>
        <v>2.6649240872009625E-2</v>
      </c>
      <c r="O23" s="1">
        <f ca="1">C23-Summary!B$5</f>
        <v>1.2440594895508954E-5</v>
      </c>
      <c r="P23" s="1">
        <f ca="1">D23-Summary!C$5</f>
        <v>6.0506004749857324E-2</v>
      </c>
      <c r="Q23" s="1">
        <f ca="1">E23-Summary!D$5</f>
        <v>1.0374288422679721</v>
      </c>
      <c r="R23" s="1">
        <f ca="1">F23-Summary!E$5</f>
        <v>0.95367181344491891</v>
      </c>
      <c r="S23" s="1">
        <f ca="1">G23-Summary!F$5</f>
        <v>2.2702007037556737</v>
      </c>
      <c r="T23" s="1">
        <f t="shared" ca="1" si="2"/>
        <v>2.6652271162527653E-2</v>
      </c>
      <c r="U23" s="1">
        <f t="shared" ca="1" si="3"/>
        <v>0.45697670719232736</v>
      </c>
      <c r="V23" s="1">
        <f t="shared" ca="1" si="4"/>
        <v>0.42008259968699058</v>
      </c>
      <c r="X23" s="5">
        <f t="shared" ca="1" si="5"/>
        <v>6.0503114149617815E-2</v>
      </c>
      <c r="Y23" s="5">
        <f t="shared" ca="1" si="6"/>
        <v>2.6650997882929628E-2</v>
      </c>
    </row>
    <row r="24" spans="1:25" x14ac:dyDescent="0.25">
      <c r="A24">
        <v>7</v>
      </c>
      <c r="B24">
        <v>1755251774.2709999</v>
      </c>
      <c r="C24" s="1">
        <v>-1.98323456044964E-4</v>
      </c>
      <c r="D24" s="1">
        <v>6.04062530383652E-2</v>
      </c>
      <c r="E24" s="1">
        <v>1.03608580238568</v>
      </c>
      <c r="F24" s="1">
        <v>0.95285575324487604</v>
      </c>
      <c r="G24" s="1">
        <v>2.26848151671595</v>
      </c>
      <c r="H24" s="1">
        <v>2.66284969012286E-2</v>
      </c>
      <c r="I24" s="1">
        <v>0.45673098711670801</v>
      </c>
      <c r="J24" s="1">
        <v>0.42004122415081901</v>
      </c>
      <c r="L24" s="5">
        <f t="shared" si="0"/>
        <v>6.0452333939990811E-2</v>
      </c>
      <c r="M24" s="5">
        <f t="shared" si="1"/>
        <v>2.6648810446340702E-2</v>
      </c>
      <c r="O24" s="1">
        <f ca="1">C24-Summary!B$5</f>
        <v>-2.1204351569413665E-4</v>
      </c>
      <c r="P24" s="1">
        <f ca="1">D24-Summary!C$5</f>
        <v>6.0397803061257221E-2</v>
      </c>
      <c r="Q24" s="1">
        <f ca="1">E24-Summary!D$5</f>
        <v>1.0359578237718721</v>
      </c>
      <c r="R24" s="1">
        <f ca="1">F24-Summary!E$5</f>
        <v>0.95269236323060391</v>
      </c>
      <c r="S24" s="1">
        <f ca="1">G24-Summary!F$5</f>
        <v>2.2681343827085239</v>
      </c>
      <c r="T24" s="1">
        <f t="shared" ca="1" si="2"/>
        <v>2.6628846827467231E-2</v>
      </c>
      <c r="U24" s="1">
        <f t="shared" ca="1" si="3"/>
        <v>0.45674446437991423</v>
      </c>
      <c r="V24" s="1">
        <f t="shared" ca="1" si="4"/>
        <v>0.42003347354266252</v>
      </c>
      <c r="X24" s="5">
        <f t="shared" ca="1" si="5"/>
        <v>6.0447071849639142E-2</v>
      </c>
      <c r="Y24" s="5">
        <f t="shared" ca="1" si="6"/>
        <v>2.6650568992060975E-2</v>
      </c>
    </row>
    <row r="25" spans="1:25" x14ac:dyDescent="0.25">
      <c r="A25">
        <v>8</v>
      </c>
      <c r="B25">
        <v>1755251780.273</v>
      </c>
      <c r="C25" s="1">
        <v>-3.93191466671246E-5</v>
      </c>
      <c r="D25" s="1">
        <v>5.9820039483993802E-2</v>
      </c>
      <c r="E25" s="1">
        <v>1.02234629554947</v>
      </c>
      <c r="F25" s="1">
        <v>0.94025155070899802</v>
      </c>
      <c r="G25" s="1">
        <v>2.2393503200291902</v>
      </c>
      <c r="H25" s="1">
        <v>2.6713122528865402E-2</v>
      </c>
      <c r="I25" s="1">
        <v>0.45653700825878202</v>
      </c>
      <c r="J25" s="1">
        <v>0.41987693586805203</v>
      </c>
      <c r="L25" s="5">
        <f t="shared" si="0"/>
        <v>5.9829175376266475E-2</v>
      </c>
      <c r="M25" s="5">
        <f t="shared" si="1"/>
        <v>2.671720223546202E-2</v>
      </c>
      <c r="O25" s="1">
        <f ca="1">C25-Summary!B$5</f>
        <v>-5.3039206316297242E-5</v>
      </c>
      <c r="P25" s="1">
        <f ca="1">D25-Summary!C$5</f>
        <v>5.9811589506885823E-2</v>
      </c>
      <c r="Q25" s="1">
        <f ca="1">E25-Summary!D$5</f>
        <v>1.022218316935662</v>
      </c>
      <c r="R25" s="1">
        <f ca="1">F25-Summary!E$5</f>
        <v>0.94008816069472589</v>
      </c>
      <c r="S25" s="1">
        <f ca="1">G25-Summary!F$5</f>
        <v>2.2390031860217641</v>
      </c>
      <c r="T25" s="1">
        <f t="shared" ca="1" si="2"/>
        <v>2.6713490128238E-2</v>
      </c>
      <c r="U25" s="1">
        <f t="shared" ca="1" si="3"/>
        <v>0.45655063079741665</v>
      </c>
      <c r="V25" s="1">
        <f t="shared" ca="1" si="4"/>
        <v>0.4198690589471934</v>
      </c>
      <c r="X25" s="5">
        <f t="shared" ca="1" si="5"/>
        <v>5.9823913285914805E-2</v>
      </c>
      <c r="Y25" s="5">
        <f t="shared" ca="1" si="6"/>
        <v>2.6718994264679573E-2</v>
      </c>
    </row>
    <row r="26" spans="1:25" x14ac:dyDescent="0.25">
      <c r="A26">
        <v>9</v>
      </c>
      <c r="B26">
        <v>1755251786.2709999</v>
      </c>
      <c r="C26" s="1">
        <v>4.2063546917419698E-5</v>
      </c>
      <c r="D26" s="1">
        <v>5.97650088442616E-2</v>
      </c>
      <c r="E26" s="1">
        <v>1.0266519625214501</v>
      </c>
      <c r="F26" s="1">
        <v>0.94330249158815804</v>
      </c>
      <c r="G26" s="1">
        <v>2.2462558847226299</v>
      </c>
      <c r="H26" s="1">
        <v>2.6606500733393199E-2</v>
      </c>
      <c r="I26" s="1">
        <v>0.45705031626360199</v>
      </c>
      <c r="J26" s="1">
        <v>0.41994436074883501</v>
      </c>
      <c r="L26" s="5">
        <f t="shared" si="0"/>
        <v>5.9755235284410534E-2</v>
      </c>
      <c r="M26" s="5">
        <f t="shared" si="1"/>
        <v>2.6602149688653647E-2</v>
      </c>
      <c r="O26" s="1">
        <f ca="1">C26-Summary!B$5</f>
        <v>2.8343487268247056E-5</v>
      </c>
      <c r="P26" s="1">
        <f ca="1">D26-Summary!C$5</f>
        <v>5.9756558867153621E-2</v>
      </c>
      <c r="Q26" s="1">
        <f ca="1">E26-Summary!D$5</f>
        <v>1.0265239839076421</v>
      </c>
      <c r="R26" s="1">
        <f ca="1">F26-Summary!E$5</f>
        <v>0.94313910157388592</v>
      </c>
      <c r="S26" s="1">
        <f ca="1">G26-Summary!F$5</f>
        <v>2.2459087507152038</v>
      </c>
      <c r="T26" s="1">
        <f t="shared" ca="1" si="2"/>
        <v>2.6606850722730519E-2</v>
      </c>
      <c r="U26" s="1">
        <f t="shared" ca="1" si="3"/>
        <v>0.45706397625493389</v>
      </c>
      <c r="V26" s="1">
        <f t="shared" ca="1" si="4"/>
        <v>0.41993651846876939</v>
      </c>
      <c r="X26" s="5">
        <f t="shared" ca="1" si="5"/>
        <v>5.9749973194058864E-2</v>
      </c>
      <c r="Y26" s="5">
        <f t="shared" ca="1" si="6"/>
        <v>2.6603918425016884E-2</v>
      </c>
    </row>
    <row r="27" spans="1:25" x14ac:dyDescent="0.25">
      <c r="A27">
        <v>10</v>
      </c>
      <c r="B27">
        <v>1755251792.27</v>
      </c>
      <c r="C27" s="1">
        <v>2.7745130883144901E-6</v>
      </c>
      <c r="D27" s="1">
        <v>5.9400144458115998E-2</v>
      </c>
      <c r="E27" s="1">
        <v>1.01803559150127</v>
      </c>
      <c r="F27" s="1">
        <v>0.93579651785625495</v>
      </c>
      <c r="G27" s="1">
        <v>2.2279845368737101</v>
      </c>
      <c r="H27" s="1">
        <v>2.6660932100303399E-2</v>
      </c>
      <c r="I27" s="1">
        <v>0.45693117463452998</v>
      </c>
      <c r="J27" s="1">
        <v>0.42001930550620298</v>
      </c>
      <c r="L27" s="5">
        <f t="shared" si="0"/>
        <v>5.9399499793751878E-2</v>
      </c>
      <c r="M27" s="5">
        <f t="shared" si="1"/>
        <v>2.6660642751632727E-2</v>
      </c>
      <c r="O27" s="1">
        <f ca="1">C27-Summary!B$5</f>
        <v>-1.0945546560858154E-5</v>
      </c>
      <c r="P27" s="1">
        <f ca="1">D27-Summary!C$5</f>
        <v>5.939169448100802E-2</v>
      </c>
      <c r="Q27" s="1">
        <f ca="1">E27-Summary!D$5</f>
        <v>1.017907612887462</v>
      </c>
      <c r="R27" s="1">
        <f ca="1">F27-Summary!E$5</f>
        <v>0.93563312784198283</v>
      </c>
      <c r="S27" s="1">
        <f ca="1">G27-Summary!F$5</f>
        <v>2.227637402866284</v>
      </c>
      <c r="T27" s="1">
        <f t="shared" ca="1" si="2"/>
        <v>2.6661293442365973E-2</v>
      </c>
      <c r="U27" s="1">
        <f t="shared" ca="1" si="3"/>
        <v>0.4569449281008337</v>
      </c>
      <c r="V27" s="1">
        <f t="shared" ca="1" si="4"/>
        <v>0.42001141058150254</v>
      </c>
      <c r="X27" s="5">
        <f t="shared" ca="1" si="5"/>
        <v>5.9394237703400209E-2</v>
      </c>
      <c r="Y27" s="5">
        <f t="shared" ca="1" si="6"/>
        <v>2.6662435110390091E-2</v>
      </c>
    </row>
    <row r="28" spans="1:25" x14ac:dyDescent="0.25">
      <c r="A28">
        <v>11</v>
      </c>
      <c r="B28">
        <v>1755251799.273</v>
      </c>
      <c r="C28" s="1">
        <v>4.64538403494985E-6</v>
      </c>
      <c r="D28" s="1">
        <v>5.95101690802795E-2</v>
      </c>
      <c r="E28" s="1">
        <v>1.02130743722654</v>
      </c>
      <c r="F28" s="1">
        <v>0.93898670545418494</v>
      </c>
      <c r="G28" s="1">
        <v>2.2362324025421598</v>
      </c>
      <c r="H28" s="1">
        <v>2.6611799834680799E-2</v>
      </c>
      <c r="I28" s="1">
        <v>0.45670898787868103</v>
      </c>
      <c r="J28" s="1">
        <v>0.41989674435749103</v>
      </c>
      <c r="L28" s="5">
        <f t="shared" si="0"/>
        <v>5.9509089714837829E-2</v>
      </c>
      <c r="M28" s="5">
        <f t="shared" si="1"/>
        <v>2.6611317163273196E-2</v>
      </c>
      <c r="O28" s="1">
        <f ca="1">C28-Summary!B$5</f>
        <v>-9.0746756142227955E-6</v>
      </c>
      <c r="P28" s="1">
        <f ca="1">D28-Summary!C$5</f>
        <v>5.9501719103171521E-2</v>
      </c>
      <c r="Q28" s="1">
        <f ca="1">E28-Summary!D$5</f>
        <v>1.0211794586127321</v>
      </c>
      <c r="R28" s="1">
        <f ca="1">F28-Summary!E$5</f>
        <v>0.93882331543991282</v>
      </c>
      <c r="S28" s="1">
        <f ca="1">G28-Summary!F$5</f>
        <v>2.2358852685347337</v>
      </c>
      <c r="T28" s="1">
        <f t="shared" ca="1" si="2"/>
        <v>2.6612152215737532E-2</v>
      </c>
      <c r="U28" s="1">
        <f t="shared" ca="1" si="3"/>
        <v>0.45672265611461915</v>
      </c>
      <c r="V28" s="1">
        <f t="shared" ca="1" si="4"/>
        <v>0.41988885952773497</v>
      </c>
      <c r="X28" s="5">
        <f t="shared" ca="1" si="5"/>
        <v>5.9503827624486159E-2</v>
      </c>
      <c r="Y28" s="5">
        <f t="shared" ca="1" si="6"/>
        <v>2.6613095252191285E-2</v>
      </c>
    </row>
    <row r="29" spans="1:25" x14ac:dyDescent="0.25">
      <c r="A29">
        <v>12</v>
      </c>
      <c r="B29">
        <v>1755251805.2690001</v>
      </c>
      <c r="C29" s="1">
        <v>-1.08535932439556E-4</v>
      </c>
      <c r="D29" s="1">
        <v>5.9818108533738201E-2</v>
      </c>
      <c r="E29" s="1">
        <v>1.0225048525814899</v>
      </c>
      <c r="F29" s="1">
        <v>0.93951716969238097</v>
      </c>
      <c r="G29" s="1">
        <v>2.2371985669752701</v>
      </c>
      <c r="H29" s="1">
        <v>2.67379522840537E-2</v>
      </c>
      <c r="I29" s="1">
        <v>0.45704698173659902</v>
      </c>
      <c r="J29" s="1">
        <v>0.419952517206652</v>
      </c>
      <c r="L29" s="5">
        <f t="shared" si="0"/>
        <v>5.984332710205751E-2</v>
      </c>
      <c r="M29" s="5">
        <f t="shared" si="1"/>
        <v>2.6749224671177352E-2</v>
      </c>
      <c r="O29" s="1">
        <f ca="1">C29-Summary!B$5</f>
        <v>-1.2225599208872865E-4</v>
      </c>
      <c r="P29" s="1">
        <f ca="1">D29-Summary!C$5</f>
        <v>5.9809658556630223E-2</v>
      </c>
      <c r="Q29" s="1">
        <f ca="1">E29-Summary!D$5</f>
        <v>1.022376873967682</v>
      </c>
      <c r="R29" s="1">
        <f ca="1">F29-Summary!E$5</f>
        <v>0.93935377967810885</v>
      </c>
      <c r="S29" s="1">
        <f ca="1">G29-Summary!F$5</f>
        <v>2.2368514329678439</v>
      </c>
      <c r="T29" s="1">
        <f t="shared" ca="1" si="2"/>
        <v>2.6738324090337572E-2</v>
      </c>
      <c r="U29" s="1">
        <f t="shared" ca="1" si="3"/>
        <v>0.4570606965216269</v>
      </c>
      <c r="V29" s="1">
        <f t="shared" ca="1" si="4"/>
        <v>0.41994464443790919</v>
      </c>
      <c r="X29" s="5">
        <f t="shared" ca="1" si="5"/>
        <v>5.983806501170584E-2</v>
      </c>
      <c r="Y29" s="5">
        <f t="shared" ca="1" si="6"/>
        <v>2.6751023393767809E-2</v>
      </c>
    </row>
    <row r="30" spans="1:25" x14ac:dyDescent="0.25">
      <c r="A30">
        <v>13</v>
      </c>
      <c r="B30">
        <v>1755251811.273</v>
      </c>
      <c r="C30" s="1">
        <v>-1.78048335178689E-5</v>
      </c>
      <c r="D30" s="1">
        <v>6.0390796597541201E-2</v>
      </c>
      <c r="E30" s="1">
        <v>1.03232785307935</v>
      </c>
      <c r="F30" s="1">
        <v>0.94950444206394602</v>
      </c>
      <c r="G30" s="1">
        <v>2.2614839322914899</v>
      </c>
      <c r="H30" s="1">
        <v>2.67040573382934E-2</v>
      </c>
      <c r="I30" s="1">
        <v>0.45648250617165698</v>
      </c>
      <c r="J30" s="1">
        <v>0.41985902641450201</v>
      </c>
      <c r="L30" s="5">
        <f t="shared" si="0"/>
        <v>6.0394933590704587E-2</v>
      </c>
      <c r="M30" s="5">
        <f t="shared" si="1"/>
        <v>2.6705886665092649E-2</v>
      </c>
      <c r="O30" s="1">
        <f ca="1">C30-Summary!B$5</f>
        <v>-3.1524893167041546E-5</v>
      </c>
      <c r="P30" s="1">
        <f ca="1">D30-Summary!C$5</f>
        <v>6.0382346620433222E-2</v>
      </c>
      <c r="Q30" s="1">
        <f ca="1">E30-Summary!D$5</f>
        <v>1.0321998744655421</v>
      </c>
      <c r="R30" s="1">
        <f ca="1">F30-Summary!E$5</f>
        <v>0.94934105204967389</v>
      </c>
      <c r="S30" s="1">
        <f ca="1">G30-Summary!F$5</f>
        <v>2.2611367982840638</v>
      </c>
      <c r="T30" s="1">
        <f t="shared" ca="1" si="2"/>
        <v>2.6704419947637094E-2</v>
      </c>
      <c r="U30" s="1">
        <f t="shared" ca="1" si="3"/>
        <v>0.45649598699594829</v>
      </c>
      <c r="V30" s="1">
        <f t="shared" ca="1" si="4"/>
        <v>0.41985122384904433</v>
      </c>
      <c r="X30" s="5">
        <f t="shared" ca="1" si="5"/>
        <v>6.0389671500352918E-2</v>
      </c>
      <c r="Y30" s="5">
        <f t="shared" ca="1" si="6"/>
        <v>2.6707659415468165E-2</v>
      </c>
    </row>
    <row r="31" spans="1:25" x14ac:dyDescent="0.25">
      <c r="A31">
        <v>14</v>
      </c>
      <c r="B31">
        <v>1755251817.2739999</v>
      </c>
      <c r="C31" s="1">
        <v>-3.74483554254602E-5</v>
      </c>
      <c r="D31" s="1">
        <v>6.0022809749011703E-2</v>
      </c>
      <c r="E31" s="1">
        <v>1.0284913391888699</v>
      </c>
      <c r="F31" s="1">
        <v>0.94516337579481302</v>
      </c>
      <c r="G31" s="1">
        <v>2.2513414774207599</v>
      </c>
      <c r="H31" s="1">
        <v>2.66609087741662E-2</v>
      </c>
      <c r="I31" s="1">
        <v>0.45683489133205801</v>
      </c>
      <c r="J31" s="1">
        <v>0.419822308287783</v>
      </c>
      <c r="L31" s="5">
        <f t="shared" si="0"/>
        <v>6.0031510958726456E-2</v>
      </c>
      <c r="M31" s="5">
        <f t="shared" si="1"/>
        <v>2.6664773674183496E-2</v>
      </c>
      <c r="O31" s="1">
        <f ca="1">C31-Summary!B$5</f>
        <v>-5.1168415074632843E-5</v>
      </c>
      <c r="P31" s="1">
        <f ca="1">D31-Summary!C$5</f>
        <v>6.0014359771903725E-2</v>
      </c>
      <c r="Q31" s="1">
        <f ca="1">E31-Summary!D$5</f>
        <v>1.0283633605750619</v>
      </c>
      <c r="R31" s="1">
        <f ca="1">F31-Summary!E$5</f>
        <v>0.9449999857805409</v>
      </c>
      <c r="S31" s="1">
        <f ca="1">G31-Summary!F$5</f>
        <v>2.2509943434133337</v>
      </c>
      <c r="T31" s="1">
        <f t="shared" ca="1" si="2"/>
        <v>2.6661266363246353E-2</v>
      </c>
      <c r="U31" s="1">
        <f t="shared" ca="1" si="3"/>
        <v>0.45684848724039245</v>
      </c>
      <c r="V31" s="1">
        <f t="shared" ca="1" si="4"/>
        <v>0.419814464903352</v>
      </c>
      <c r="X31" s="5">
        <f t="shared" ca="1" si="5"/>
        <v>6.0026248868374786E-2</v>
      </c>
      <c r="Y31" s="5">
        <f t="shared" ca="1" si="6"/>
        <v>2.6666548071974699E-2</v>
      </c>
    </row>
    <row r="32" spans="1:25" x14ac:dyDescent="0.25">
      <c r="A32">
        <v>15</v>
      </c>
      <c r="B32">
        <v>1755251823.2720001</v>
      </c>
      <c r="C32" s="1">
        <v>2.02977796225511E-4</v>
      </c>
      <c r="D32" s="1">
        <v>5.9861555804906999E-2</v>
      </c>
      <c r="E32" s="1">
        <v>1.02168197801192</v>
      </c>
      <c r="F32" s="1">
        <v>0.93902547959521798</v>
      </c>
      <c r="G32" s="1">
        <v>2.2363372675377402</v>
      </c>
      <c r="H32" s="1">
        <v>2.6767677967829799E-2</v>
      </c>
      <c r="I32" s="1">
        <v>0.45685505171445601</v>
      </c>
      <c r="J32" s="1">
        <v>0.419894393044347</v>
      </c>
      <c r="L32" s="5">
        <f t="shared" si="0"/>
        <v>5.981439345685912E-2</v>
      </c>
      <c r="M32" s="5">
        <f t="shared" si="1"/>
        <v>2.6746588864351471E-2</v>
      </c>
      <c r="O32" s="1">
        <f ca="1">C32-Summary!B$5</f>
        <v>1.8925773657633836E-4</v>
      </c>
      <c r="P32" s="1">
        <f ca="1">D32-Summary!C$5</f>
        <v>5.985310582779902E-2</v>
      </c>
      <c r="Q32" s="1">
        <f ca="1">E32-Summary!D$5</f>
        <v>1.021553999398112</v>
      </c>
      <c r="R32" s="1">
        <f ca="1">F32-Summary!E$5</f>
        <v>0.93886208958094586</v>
      </c>
      <c r="S32" s="1">
        <f ca="1">G32-Summary!F$5</f>
        <v>2.2359901335303141</v>
      </c>
      <c r="T32" s="1">
        <f t="shared" ca="1" si="2"/>
        <v>2.6768054532199291E-2</v>
      </c>
      <c r="U32" s="1">
        <f t="shared" ca="1" si="3"/>
        <v>0.45686874198555688</v>
      </c>
      <c r="V32" s="1">
        <f t="shared" ca="1" si="4"/>
        <v>0.41988650821934292</v>
      </c>
      <c r="X32" s="5">
        <f t="shared" ca="1" si="5"/>
        <v>5.9809131366507451E-2</v>
      </c>
      <c r="Y32" s="5">
        <f t="shared" ca="1" si="6"/>
        <v>2.6748387870601756E-2</v>
      </c>
    </row>
    <row r="33" spans="1:25" x14ac:dyDescent="0.25">
      <c r="A33">
        <v>16</v>
      </c>
      <c r="B33">
        <v>1755251829.2709999</v>
      </c>
      <c r="C33" s="1">
        <v>3.8321666860791903E-5</v>
      </c>
      <c r="D33" s="1">
        <v>5.8919650714118997E-2</v>
      </c>
      <c r="E33" s="1">
        <v>1.0112163215547201</v>
      </c>
      <c r="F33" s="1">
        <v>0.92937451440477403</v>
      </c>
      <c r="G33" s="1">
        <v>2.2137887016101199</v>
      </c>
      <c r="H33" s="1">
        <v>2.66148484140631E-2</v>
      </c>
      <c r="I33" s="1">
        <v>0.45678086658372202</v>
      </c>
      <c r="J33" s="1">
        <v>0.41981175246256502</v>
      </c>
      <c r="L33" s="5">
        <f t="shared" si="0"/>
        <v>5.8910746588525596E-2</v>
      </c>
      <c r="M33" s="5">
        <f t="shared" si="1"/>
        <v>2.6610826293258692E-2</v>
      </c>
      <c r="O33" s="1">
        <f ca="1">C33-Summary!B$5</f>
        <v>2.460160721161926E-5</v>
      </c>
      <c r="P33" s="1">
        <f ca="1">D33-Summary!C$5</f>
        <v>5.8911200737011019E-2</v>
      </c>
      <c r="Q33" s="1">
        <f ca="1">E33-Summary!D$5</f>
        <v>1.0110883429409121</v>
      </c>
      <c r="R33" s="1">
        <f ca="1">F33-Summary!E$5</f>
        <v>0.92921112439050191</v>
      </c>
      <c r="S33" s="1">
        <f ca="1">G33-Summary!F$5</f>
        <v>2.2134415676026937</v>
      </c>
      <c r="T33" s="1">
        <f t="shared" ca="1" si="2"/>
        <v>2.6615204846277381E-2</v>
      </c>
      <c r="U33" s="1">
        <f t="shared" ca="1" si="3"/>
        <v>0.45679468468462392</v>
      </c>
      <c r="V33" s="1">
        <f t="shared" ca="1" si="4"/>
        <v>0.41980377435348343</v>
      </c>
      <c r="X33" s="5">
        <f t="shared" ca="1" si="5"/>
        <v>5.8905484498173927E-2</v>
      </c>
      <c r="Y33" s="5">
        <f t="shared" ca="1" si="6"/>
        <v>2.6612622334536047E-2</v>
      </c>
    </row>
    <row r="34" spans="1:25" x14ac:dyDescent="0.25">
      <c r="A34">
        <v>17</v>
      </c>
      <c r="B34">
        <v>1755251835.2739999</v>
      </c>
      <c r="C34" s="1">
        <v>1.2064630174140399E-4</v>
      </c>
      <c r="D34" s="1">
        <v>5.89968230928083E-2</v>
      </c>
      <c r="E34" s="1">
        <v>1.0096410542143801</v>
      </c>
      <c r="F34" s="1">
        <v>0.92847874201482805</v>
      </c>
      <c r="G34" s="1">
        <v>2.2100762640765299</v>
      </c>
      <c r="H34" s="1">
        <v>2.6694473874846001E-2</v>
      </c>
      <c r="I34" s="1">
        <v>0.45683539098876202</v>
      </c>
      <c r="J34" s="1">
        <v>0.42011163013091202</v>
      </c>
      <c r="L34" s="5">
        <f t="shared" si="0"/>
        <v>5.8968790652909817E-2</v>
      </c>
      <c r="M34" s="5">
        <f t="shared" si="1"/>
        <v>2.6681789950605914E-2</v>
      </c>
      <c r="O34" s="1">
        <f ca="1">C34-Summary!B$5</f>
        <v>1.0692624209223135E-4</v>
      </c>
      <c r="P34" s="1">
        <f ca="1">D34-Summary!C$5</f>
        <v>5.8988373115700321E-2</v>
      </c>
      <c r="Q34" s="1">
        <f ca="1">E34-Summary!D$5</f>
        <v>1.0095130756005721</v>
      </c>
      <c r="R34" s="1">
        <f ca="1">F34-Summary!E$5</f>
        <v>0.92831535200055593</v>
      </c>
      <c r="S34" s="1">
        <f ca="1">G34-Summary!F$5</f>
        <v>2.2097291300691038</v>
      </c>
      <c r="T34" s="1">
        <f t="shared" ca="1" si="2"/>
        <v>2.6694843414520948E-2</v>
      </c>
      <c r="U34" s="1">
        <f t="shared" ca="1" si="3"/>
        <v>0.45684924087007989</v>
      </c>
      <c r="V34" s="1">
        <f t="shared" ca="1" si="4"/>
        <v>0.42010368572709417</v>
      </c>
      <c r="X34" s="5">
        <f t="shared" ca="1" si="5"/>
        <v>5.8963528562558147E-2</v>
      </c>
      <c r="Y34" s="5">
        <f t="shared" ca="1" si="6"/>
        <v>2.6683600157234751E-2</v>
      </c>
    </row>
    <row r="35" spans="1:25" x14ac:dyDescent="0.25">
      <c r="A35">
        <v>18</v>
      </c>
      <c r="B35">
        <v>1755251842.2709999</v>
      </c>
      <c r="C35" s="1">
        <v>1.7303827723130099E-4</v>
      </c>
      <c r="D35" s="1">
        <v>5.7832146046446403E-2</v>
      </c>
      <c r="E35" s="1">
        <v>0.98860593508165595</v>
      </c>
      <c r="F35" s="1">
        <v>0.90860687308974097</v>
      </c>
      <c r="G35" s="1">
        <v>2.1639252582177799</v>
      </c>
      <c r="H35" s="1">
        <v>2.6725574659670601E-2</v>
      </c>
      <c r="I35" s="1">
        <v>0.45685770861414798</v>
      </c>
      <c r="J35" s="1">
        <v>0.41988828848833298</v>
      </c>
      <c r="L35" s="5">
        <f t="shared" si="0"/>
        <v>5.7791940213058987E-2</v>
      </c>
      <c r="M35" s="5">
        <f t="shared" si="1"/>
        <v>2.6706994612492638E-2</v>
      </c>
      <c r="O35" s="1">
        <f ca="1">C35-Summary!B$5</f>
        <v>1.5931821758212835E-4</v>
      </c>
      <c r="P35" s="1">
        <f ca="1">D35-Summary!C$5</f>
        <v>5.7823696069338425E-2</v>
      </c>
      <c r="Q35" s="1">
        <f ca="1">E35-Summary!D$5</f>
        <v>0.98847795646784797</v>
      </c>
      <c r="R35" s="1">
        <f ca="1">F35-Summary!E$5</f>
        <v>0.90844348307546885</v>
      </c>
      <c r="S35" s="1">
        <f ca="1">G35-Summary!F$5</f>
        <v>2.1635781242103538</v>
      </c>
      <c r="T35" s="1">
        <f t="shared" ca="1" si="2"/>
        <v>2.6725957071895647E-2</v>
      </c>
      <c r="U35" s="1">
        <f t="shared" ca="1" si="3"/>
        <v>0.45687185750623871</v>
      </c>
      <c r="V35" s="1">
        <f t="shared" ca="1" si="4"/>
        <v>0.41988013878954594</v>
      </c>
      <c r="X35" s="5">
        <f t="shared" ca="1" si="5"/>
        <v>5.7786678122707318E-2</v>
      </c>
      <c r="Y35" s="5">
        <f t="shared" ca="1" si="6"/>
        <v>2.6708847476352562E-2</v>
      </c>
    </row>
    <row r="36" spans="1:25" x14ac:dyDescent="0.25">
      <c r="A36">
        <v>19</v>
      </c>
      <c r="B36">
        <v>1755251848.2780001</v>
      </c>
      <c r="C36" s="1">
        <v>-1.17889180222414E-4</v>
      </c>
      <c r="D36" s="1">
        <v>5.6769872908675301E-2</v>
      </c>
      <c r="E36" s="1">
        <v>0.97246934858409595</v>
      </c>
      <c r="F36" s="1">
        <v>0.89388689724941095</v>
      </c>
      <c r="G36" s="1">
        <v>2.1287030275964698</v>
      </c>
      <c r="H36" s="1">
        <v>2.6668761293948198E-2</v>
      </c>
      <c r="I36" s="1">
        <v>0.45683655069637102</v>
      </c>
      <c r="J36" s="1">
        <v>0.41992090285073702</v>
      </c>
      <c r="L36" s="5">
        <f t="shared" si="0"/>
        <v>5.6797264725179958E-2</v>
      </c>
      <c r="M36" s="5">
        <f t="shared" si="1"/>
        <v>2.6681629137019672E-2</v>
      </c>
      <c r="O36" s="1">
        <f ca="1">C36-Summary!B$5</f>
        <v>-1.3160923987158666E-4</v>
      </c>
      <c r="P36" s="1">
        <f ca="1">D36-Summary!C$5</f>
        <v>5.6761422931567322E-2</v>
      </c>
      <c r="Q36" s="1">
        <f ca="1">E36-Summary!D$5</f>
        <v>0.97234136997028797</v>
      </c>
      <c r="R36" s="1">
        <f ca="1">F36-Summary!E$5</f>
        <v>0.89372350723513883</v>
      </c>
      <c r="S36" s="1">
        <f ca="1">G36-Summary!F$5</f>
        <v>2.1283558935890436</v>
      </c>
      <c r="T36" s="1">
        <f t="shared" ca="1" si="2"/>
        <v>2.6669140768488024E-2</v>
      </c>
      <c r="U36" s="1">
        <f t="shared" ca="1" si="3"/>
        <v>0.45685093028808732</v>
      </c>
      <c r="V36" s="1">
        <f t="shared" ca="1" si="4"/>
        <v>0.41991262360171078</v>
      </c>
      <c r="X36" s="5">
        <f t="shared" ca="1" si="5"/>
        <v>5.6792002634828288E-2</v>
      </c>
      <c r="Y36" s="5">
        <f t="shared" ca="1" si="6"/>
        <v>2.6683508526884576E-2</v>
      </c>
    </row>
    <row r="37" spans="1:25" x14ac:dyDescent="0.25">
      <c r="A37">
        <v>20</v>
      </c>
      <c r="B37">
        <v>1755251854.273</v>
      </c>
      <c r="C37" s="1">
        <v>-1.2630702751888101E-4</v>
      </c>
      <c r="D37" s="1">
        <v>5.7154011579631098E-2</v>
      </c>
      <c r="E37" s="1">
        <v>0.97657347756947899</v>
      </c>
      <c r="F37" s="1">
        <v>0.89794867369873499</v>
      </c>
      <c r="G37" s="1">
        <v>2.1394659938800298</v>
      </c>
      <c r="H37" s="1">
        <v>2.6714148176750899E-2</v>
      </c>
      <c r="I37" s="1">
        <v>0.45645664869784103</v>
      </c>
      <c r="J37" s="1">
        <v>0.419706915775864</v>
      </c>
      <c r="L37" s="5">
        <f t="shared" si="0"/>
        <v>5.7183359301911617E-2</v>
      </c>
      <c r="M37" s="5">
        <f t="shared" si="1"/>
        <v>2.6727865488624433E-2</v>
      </c>
      <c r="O37" s="1">
        <f ca="1">C37-Summary!B$5</f>
        <v>-1.4002708716805365E-4</v>
      </c>
      <c r="P37" s="1">
        <f ca="1">D37-Summary!C$5</f>
        <v>5.7145561602523119E-2</v>
      </c>
      <c r="Q37" s="1">
        <f ca="1">E37-Summary!D$5</f>
        <v>0.97644549895567101</v>
      </c>
      <c r="R37" s="1">
        <f ca="1">F37-Summary!E$5</f>
        <v>0.89778528368446286</v>
      </c>
      <c r="S37" s="1">
        <f ca="1">G37-Summary!F$5</f>
        <v>2.1391188598726036</v>
      </c>
      <c r="T37" s="1">
        <f t="shared" ca="1" si="2"/>
        <v>2.6714533107303096E-2</v>
      </c>
      <c r="U37" s="1">
        <f t="shared" ca="1" si="3"/>
        <v>0.45647089428860615</v>
      </c>
      <c r="V37" s="1">
        <f t="shared" ca="1" si="4"/>
        <v>0.41969864345823726</v>
      </c>
      <c r="X37" s="5">
        <f t="shared" ca="1" si="5"/>
        <v>5.7178097211559947E-2</v>
      </c>
      <c r="Y37" s="5">
        <f ca="1">X37/S37</f>
        <v>2.6729742925535805E-2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9.1414358985333206E-6</v>
      </c>
      <c r="D40" s="1">
        <v>5.9590132319884401E-2</v>
      </c>
      <c r="E40" s="1">
        <v>1.0199200527338701</v>
      </c>
      <c r="F40" s="1">
        <v>0.93761701340822501</v>
      </c>
      <c r="G40" s="1">
        <v>2.2327534413905199</v>
      </c>
      <c r="H40" s="1">
        <v>2.6689100096560701E-2</v>
      </c>
      <c r="I40" s="1">
        <v>0.45679876020829802</v>
      </c>
      <c r="J40" s="1">
        <v>0.41993679258522498</v>
      </c>
      <c r="L40" s="5">
        <f>AVERAGE(L18:L37)</f>
        <v>5.9588008286667403E-2</v>
      </c>
      <c r="M40" s="5">
        <f t="shared" ref="M40:Y40" si="7">AVERAGE(M18:M37)</f>
        <v>2.6688174548390075E-2</v>
      </c>
      <c r="N40" s="5"/>
      <c r="O40" s="5">
        <f t="shared" ca="1" si="7"/>
        <v>-4.5786237506393198E-6</v>
      </c>
      <c r="P40" s="5">
        <f t="shared" ca="1" si="7"/>
        <v>5.9581682342776464E-2</v>
      </c>
      <c r="Q40" s="5">
        <f t="shared" ca="1" si="7"/>
        <v>1.0197920741200599</v>
      </c>
      <c r="R40" s="5">
        <f t="shared" ca="1" si="7"/>
        <v>0.93745362339395333</v>
      </c>
      <c r="S40" s="5">
        <f t="shared" ca="1" si="7"/>
        <v>2.2324063073830982</v>
      </c>
      <c r="T40" s="5">
        <f t="shared" ca="1" si="7"/>
        <v>2.6689465186328754E-2</v>
      </c>
      <c r="U40" s="5">
        <f t="shared" ca="1" si="7"/>
        <v>0.45681246873199211</v>
      </c>
      <c r="V40" s="5">
        <f t="shared" ca="1" si="7"/>
        <v>0.41992889863433958</v>
      </c>
      <c r="W40" s="5"/>
      <c r="X40" s="5">
        <f t="shared" ca="1" si="7"/>
        <v>5.9582746196315726E-2</v>
      </c>
      <c r="Y40" s="5">
        <f t="shared" ca="1" si="7"/>
        <v>2.668996803518859E-2</v>
      </c>
    </row>
    <row r="41" spans="1:25" x14ac:dyDescent="0.25">
      <c r="A41" t="s">
        <v>38</v>
      </c>
      <c r="B41" t="s">
        <v>42</v>
      </c>
      <c r="C41" s="1">
        <v>272.06254192081599</v>
      </c>
      <c r="D41" s="1">
        <v>0.43880967471125898</v>
      </c>
      <c r="E41" s="1">
        <v>0.43889269797769498</v>
      </c>
      <c r="F41" s="1">
        <v>0.43980227908358599</v>
      </c>
      <c r="G41" s="1">
        <v>0.437650727377979</v>
      </c>
      <c r="H41" s="1">
        <v>4.2197618086500702E-2</v>
      </c>
      <c r="I41" s="1">
        <v>7.9006465050087508E-3</v>
      </c>
      <c r="J41" s="1">
        <v>6.10503509710937E-3</v>
      </c>
      <c r="L41">
        <f>STDEV(L18:L37)/SQRT(COUNT(L18:L37))/L40</f>
        <v>4.375321479778066E-3</v>
      </c>
      <c r="M41">
        <f t="shared" ref="M41:Y41" si="8">STDEV(M18:M37)/SQRT(COUNT(M18:M37))/M40</f>
        <v>4.0083320662768937E-4</v>
      </c>
      <c r="O41">
        <f t="shared" ca="1" si="8"/>
        <v>-5.4318555592472473</v>
      </c>
      <c r="P41">
        <f t="shared" ca="1" si="8"/>
        <v>4.3887190745730232E-3</v>
      </c>
      <c r="Q41">
        <f t="shared" ca="1" si="8"/>
        <v>4.3894777673393875E-3</v>
      </c>
      <c r="R41">
        <f t="shared" ca="1" si="8"/>
        <v>4.3987893279621966E-3</v>
      </c>
      <c r="S41">
        <f t="shared" ca="1" si="8"/>
        <v>4.3771878105188459E-3</v>
      </c>
      <c r="T41">
        <f t="shared" ca="1" si="8"/>
        <v>4.2203732679862082E-4</v>
      </c>
      <c r="U41">
        <f t="shared" ca="1" si="8"/>
        <v>7.8994908442779629E-5</v>
      </c>
      <c r="V41">
        <f t="shared" ca="1" si="8"/>
        <v>6.1091200899922568E-5</v>
      </c>
      <c r="X41">
        <f t="shared" ca="1" si="8"/>
        <v>4.3757078892407708E-3</v>
      </c>
      <c r="Y41">
        <f t="shared" ca="1" si="8"/>
        <v>4.0088542425066929E-4</v>
      </c>
    </row>
    <row r="42" spans="1:25" x14ac:dyDescent="0.25">
      <c r="A42" t="s">
        <v>38</v>
      </c>
      <c r="B42" t="s">
        <v>41</v>
      </c>
      <c r="C42" s="1">
        <v>2.4870422873611701E-5</v>
      </c>
      <c r="D42" s="1">
        <v>2.6148726579289401E-4</v>
      </c>
      <c r="E42" s="1">
        <v>4.4763546366592202E-3</v>
      </c>
      <c r="F42" s="1">
        <v>4.1236609940448303E-3</v>
      </c>
      <c r="G42" s="1">
        <v>9.7716616768025108E-3</v>
      </c>
      <c r="H42" s="1">
        <v>1.12621645294705E-5</v>
      </c>
      <c r="I42" s="1">
        <v>3.60900552833202E-5</v>
      </c>
      <c r="J42" s="1">
        <v>2.5637288573003399E-5</v>
      </c>
    </row>
    <row r="43" spans="1:25" x14ac:dyDescent="0.25">
      <c r="A43" t="s">
        <v>38</v>
      </c>
      <c r="B43" t="s">
        <v>40</v>
      </c>
      <c r="C43" s="1">
        <v>1216.7006757326601</v>
      </c>
      <c r="D43" s="1">
        <v>1.9624165236778901</v>
      </c>
      <c r="E43" s="1">
        <v>1.96278781501282</v>
      </c>
      <c r="F43" s="1">
        <v>1.9668555853804599</v>
      </c>
      <c r="G43" s="1">
        <v>1.9572335536387799</v>
      </c>
      <c r="H43" s="1">
        <v>0.18871348505998001</v>
      </c>
      <c r="I43" s="1">
        <v>3.5332765302791398E-2</v>
      </c>
      <c r="J43" s="1">
        <v>2.7302546964317199E-2</v>
      </c>
    </row>
    <row r="44" spans="1:25" x14ac:dyDescent="0.25">
      <c r="A44" t="s">
        <v>38</v>
      </c>
      <c r="B44" t="s">
        <v>39</v>
      </c>
      <c r="C44" s="1">
        <v>1.11223912349123E-4</v>
      </c>
      <c r="D44" s="1">
        <v>1.1694066031269299E-3</v>
      </c>
      <c r="E44" s="1">
        <v>2.00188665179327E-2</v>
      </c>
      <c r="F44" s="1">
        <v>1.84415725976971E-2</v>
      </c>
      <c r="G44" s="1">
        <v>4.3700199524919998E-2</v>
      </c>
      <c r="H44" s="1">
        <v>5.0365930923366303E-5</v>
      </c>
      <c r="I44" s="1">
        <v>1.6139963385045899E-4</v>
      </c>
      <c r="J44" s="1">
        <v>1.14653440016028E-4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F2B8A-1429-4239-9EEC-659260F27611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0.99077772498446282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1.0211694182128968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1.0091242119415418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1.004775071833188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1755245337.273</v>
      </c>
      <c r="C18" s="1">
        <v>-6.45639857900724E-5</v>
      </c>
      <c r="D18" s="1">
        <v>4.2469201842422602E-2</v>
      </c>
      <c r="E18" s="1">
        <v>0.72870385569666496</v>
      </c>
      <c r="F18" s="1">
        <v>0.66923658848692902</v>
      </c>
      <c r="G18" s="1">
        <v>1.5941153219534601</v>
      </c>
      <c r="H18" s="1">
        <v>2.6641235585377801E-2</v>
      </c>
      <c r="I18" s="1">
        <v>0.457121166619047</v>
      </c>
      <c r="J18" s="1">
        <v>0.41981692244625801</v>
      </c>
      <c r="L18" s="5">
        <f>D18-1/$R$1*$N$7/$N$6*C18</f>
        <v>4.2484194583224347E-2</v>
      </c>
      <c r="M18" s="5">
        <f>L18/G18</f>
        <v>2.6650640639450968E-2</v>
      </c>
      <c r="O18" s="1">
        <f ca="1">C18-Summary!B$5</f>
        <v>-7.8284045439245043E-5</v>
      </c>
      <c r="P18" s="1">
        <f ca="1">D18-Summary!C$5</f>
        <v>4.2460751865314623E-2</v>
      </c>
      <c r="Q18" s="1">
        <f ca="1">E18-Summary!D$5</f>
        <v>0.72857587708285698</v>
      </c>
      <c r="R18" s="1">
        <f ca="1">F18-Summary!E$5</f>
        <v>0.66907319847265689</v>
      </c>
      <c r="S18" s="1">
        <f ca="1">G18-Summary!F$5</f>
        <v>1.5937681879460337</v>
      </c>
      <c r="T18" s="1">
        <f ca="1">P18/S18</f>
        <v>2.6641736349397118E-2</v>
      </c>
      <c r="U18" s="1">
        <f ca="1">Q18/S18</f>
        <v>0.45714043145873556</v>
      </c>
      <c r="V18" s="1">
        <f ca="1">R18/S18</f>
        <v>0.41980584349278799</v>
      </c>
      <c r="X18" s="5">
        <f ca="1">P18-1/$R$1*$N$7/$N$6*O18</f>
        <v>4.247893061292167E-2</v>
      </c>
      <c r="Y18" s="5">
        <f ca="1">X18/S18</f>
        <v>2.665314249223805E-2</v>
      </c>
    </row>
    <row r="19" spans="1:25" x14ac:dyDescent="0.25">
      <c r="A19">
        <v>2</v>
      </c>
      <c r="B19">
        <v>1755245344.27</v>
      </c>
      <c r="C19" s="1">
        <v>-1.46872254625948E-4</v>
      </c>
      <c r="D19" s="1">
        <v>4.1627230661827899E-2</v>
      </c>
      <c r="E19" s="1">
        <v>0.71627521148191697</v>
      </c>
      <c r="F19" s="1">
        <v>0.65788605633761299</v>
      </c>
      <c r="G19" s="1">
        <v>1.56755587874184</v>
      </c>
      <c r="H19" s="1">
        <v>2.6555500334213802E-2</v>
      </c>
      <c r="I19" s="1">
        <v>0.45693759386543498</v>
      </c>
      <c r="J19" s="1">
        <v>0.41968906197184302</v>
      </c>
      <c r="L19" s="5">
        <f t="shared" ref="L19:L37" si="0">D19-1/$R$1*$N$7/$N$6*C19</f>
        <v>4.1661336636197796E-2</v>
      </c>
      <c r="M19" s="5">
        <f t="shared" ref="M19:M37" si="1">L19/G19</f>
        <v>2.6577257755963531E-2</v>
      </c>
      <c r="O19" s="1">
        <f ca="1">C19-Summary!B$5</f>
        <v>-1.6059231427512064E-4</v>
      </c>
      <c r="P19" s="1">
        <f ca="1">D19-Summary!C$5</f>
        <v>4.1618780684719921E-2</v>
      </c>
      <c r="Q19" s="1">
        <f ca="1">E19-Summary!D$5</f>
        <v>0.716147232868109</v>
      </c>
      <c r="R19" s="1">
        <f ca="1">F19-Summary!E$5</f>
        <v>0.65772266632334087</v>
      </c>
      <c r="S19" s="1">
        <f ca="1">G19-Summary!F$5</f>
        <v>1.5672087447344136</v>
      </c>
      <c r="T19" s="1">
        <f t="shared" ref="T19:T37" ca="1" si="2">P19/S19</f>
        <v>2.6555990594458321E-2</v>
      </c>
      <c r="U19" s="1">
        <f t="shared" ref="U19:U37" ca="1" si="3">Q19/S19</f>
        <v>0.45695714452478414</v>
      </c>
      <c r="V19" s="1">
        <f t="shared" ref="V19:V37" ca="1" si="4">R19/S19</f>
        <v>0.41967776694278308</v>
      </c>
      <c r="X19" s="5">
        <f t="shared" ref="X19:X37" ca="1" si="5">P19-1/$R$1*$N$7/$N$6*O19</f>
        <v>4.1656072665895119E-2</v>
      </c>
      <c r="Y19" s="5">
        <f t="shared" ref="Y19:Y36" ca="1" si="6">X19/S19</f>
        <v>2.6579785753399653E-2</v>
      </c>
    </row>
    <row r="20" spans="1:25" x14ac:dyDescent="0.25">
      <c r="A20">
        <v>3</v>
      </c>
      <c r="B20">
        <v>1755245350.2720001</v>
      </c>
      <c r="C20" s="1">
        <v>1.90822351576292E-4</v>
      </c>
      <c r="D20" s="1">
        <v>4.18584395852412E-2</v>
      </c>
      <c r="E20" s="1">
        <v>0.71821604017745</v>
      </c>
      <c r="F20" s="1">
        <v>0.65986566672166402</v>
      </c>
      <c r="G20" s="1">
        <v>1.57071529643218</v>
      </c>
      <c r="H20" s="1">
        <v>2.6649284997937599E-2</v>
      </c>
      <c r="I20" s="1">
        <v>0.45725411970511098</v>
      </c>
      <c r="J20" s="1">
        <v>0.42010520189147099</v>
      </c>
      <c r="L20" s="5">
        <f t="shared" si="0"/>
        <v>4.181412772900505E-2</v>
      </c>
      <c r="M20" s="5">
        <f t="shared" si="1"/>
        <v>2.6621073738814571E-2</v>
      </c>
      <c r="O20" s="1">
        <f ca="1">C20-Summary!B$5</f>
        <v>1.7710229192711936E-4</v>
      </c>
      <c r="P20" s="1">
        <f ca="1">D20-Summary!C$5</f>
        <v>4.1849989608133221E-2</v>
      </c>
      <c r="Q20" s="1">
        <f ca="1">E20-Summary!D$5</f>
        <v>0.71808806156364202</v>
      </c>
      <c r="R20" s="1">
        <f ca="1">F20-Summary!E$5</f>
        <v>0.6597022767073919</v>
      </c>
      <c r="S20" s="1">
        <f ca="1">G20-Summary!F$5</f>
        <v>1.5703681624247536</v>
      </c>
      <c r="T20" s="1">
        <f t="shared" ca="1" si="2"/>
        <v>2.6649795003175582E-2</v>
      </c>
      <c r="U20" s="1">
        <f t="shared" ca="1" si="3"/>
        <v>0.4572737009994306</v>
      </c>
      <c r="V20" s="1">
        <f t="shared" ca="1" si="4"/>
        <v>0.42009402157565867</v>
      </c>
      <c r="X20" s="5">
        <f t="shared" ca="1" si="5"/>
        <v>4.1808863758702373E-2</v>
      </c>
      <c r="Y20" s="5">
        <f t="shared" ca="1" si="6"/>
        <v>2.6623606335820442E-2</v>
      </c>
    </row>
    <row r="21" spans="1:25" x14ac:dyDescent="0.25">
      <c r="A21">
        <v>4</v>
      </c>
      <c r="B21">
        <v>1755245356.273</v>
      </c>
      <c r="C21" s="1">
        <v>-1.2910173155016101E-4</v>
      </c>
      <c r="D21" s="1">
        <v>4.1592840495894901E-2</v>
      </c>
      <c r="E21" s="1">
        <v>0.71775164902569799</v>
      </c>
      <c r="F21" s="1">
        <v>0.65854308794158201</v>
      </c>
      <c r="G21" s="1">
        <v>1.568934149485</v>
      </c>
      <c r="H21" s="1">
        <v>2.6510252523694301E-2</v>
      </c>
      <c r="I21" s="1">
        <v>0.45747723017011099</v>
      </c>
      <c r="J21" s="1">
        <v>0.419739151039416</v>
      </c>
      <c r="L21" s="5">
        <f t="shared" si="0"/>
        <v>4.1622819884163796E-2</v>
      </c>
      <c r="M21" s="5">
        <f t="shared" si="1"/>
        <v>2.6529360647689654E-2</v>
      </c>
      <c r="O21" s="1">
        <f ca="1">C21-Summary!B$5</f>
        <v>-1.4282179119933365E-4</v>
      </c>
      <c r="P21" s="1">
        <f ca="1">D21-Summary!C$5</f>
        <v>4.1584390518786922E-2</v>
      </c>
      <c r="Q21" s="1">
        <f ca="1">E21-Summary!D$5</f>
        <v>0.71762367041189001</v>
      </c>
      <c r="R21" s="1">
        <f ca="1">F21-Summary!E$5</f>
        <v>0.65837969792730988</v>
      </c>
      <c r="S21" s="1">
        <f ca="1">G21-Summary!F$5</f>
        <v>1.5685870154775736</v>
      </c>
      <c r="T21" s="1">
        <f t="shared" ca="1" si="2"/>
        <v>2.6510732339656718E-2</v>
      </c>
      <c r="U21" s="1">
        <f t="shared" ca="1" si="3"/>
        <v>0.45749688307435182</v>
      </c>
      <c r="V21" s="1">
        <f t="shared" ca="1" si="4"/>
        <v>0.41972787701985337</v>
      </c>
      <c r="X21" s="5">
        <f t="shared" ca="1" si="5"/>
        <v>4.1617555913861112E-2</v>
      </c>
      <c r="Y21" s="5">
        <f t="shared" ca="1" si="6"/>
        <v>2.6531875824045495E-2</v>
      </c>
    </row>
    <row r="22" spans="1:25" x14ac:dyDescent="0.25">
      <c r="A22">
        <v>5</v>
      </c>
      <c r="B22">
        <v>1755245362.273</v>
      </c>
      <c r="C22" s="1">
        <v>-1.1226620430966801E-4</v>
      </c>
      <c r="D22" s="1">
        <v>4.1717032761407702E-2</v>
      </c>
      <c r="E22" s="1">
        <v>0.71307248573986004</v>
      </c>
      <c r="F22" s="1">
        <v>0.65484841220446999</v>
      </c>
      <c r="G22" s="1">
        <v>1.5602540713275901</v>
      </c>
      <c r="H22" s="1">
        <v>2.67373330587828E-2</v>
      </c>
      <c r="I22" s="1">
        <v>0.45702331360245602</v>
      </c>
      <c r="J22" s="1">
        <v>0.419706267228177</v>
      </c>
      <c r="L22" s="5">
        <f t="shared" si="0"/>
        <v>4.1743102683848413E-2</v>
      </c>
      <c r="M22" s="5">
        <f t="shared" si="1"/>
        <v>2.6754041826232835E-2</v>
      </c>
      <c r="O22" s="1">
        <f ca="1">C22-Summary!B$5</f>
        <v>-1.2598626395884065E-4</v>
      </c>
      <c r="P22" s="1">
        <f ca="1">D22-Summary!C$5</f>
        <v>4.1708582784299723E-2</v>
      </c>
      <c r="Q22" s="1">
        <f ca="1">E22-Summary!D$5</f>
        <v>0.71294450712605206</v>
      </c>
      <c r="R22" s="1">
        <f ca="1">F22-Summary!E$5</f>
        <v>0.65468502219019786</v>
      </c>
      <c r="S22" s="1">
        <f ca="1">G22-Summary!F$5</f>
        <v>1.5599069373201637</v>
      </c>
      <c r="T22" s="1">
        <f t="shared" ca="1" si="2"/>
        <v>2.6737866078057726E-2</v>
      </c>
      <c r="U22" s="1">
        <f t="shared" ca="1" si="3"/>
        <v>0.45704297485262319</v>
      </c>
      <c r="V22" s="1">
        <f t="shared" ca="1" si="4"/>
        <v>0.41969492315670548</v>
      </c>
      <c r="X22" s="5">
        <f t="shared" ca="1" si="5"/>
        <v>4.1737838713545736E-2</v>
      </c>
      <c r="Y22" s="5">
        <f t="shared" ca="1" si="6"/>
        <v>2.6756620997691761E-2</v>
      </c>
    </row>
    <row r="23" spans="1:25" x14ac:dyDescent="0.25">
      <c r="A23">
        <v>6</v>
      </c>
      <c r="B23">
        <v>1755245368.27</v>
      </c>
      <c r="C23" s="1">
        <v>5.6104848339380898E-5</v>
      </c>
      <c r="D23" s="1">
        <v>4.11707017005363E-2</v>
      </c>
      <c r="E23" s="1">
        <v>0.70672303967172301</v>
      </c>
      <c r="F23" s="1">
        <v>0.649991745732733</v>
      </c>
      <c r="G23" s="1">
        <v>1.5469160464416201</v>
      </c>
      <c r="H23" s="1">
        <v>2.6614696896603701E-2</v>
      </c>
      <c r="I23" s="1">
        <v>0.45685933719376798</v>
      </c>
      <c r="J23" s="1">
        <v>0.42018553445606299</v>
      </c>
      <c r="L23" s="5">
        <f t="shared" si="0"/>
        <v>4.1157673300282194E-2</v>
      </c>
      <c r="M23" s="5">
        <f t="shared" si="1"/>
        <v>2.6606274719922537E-2</v>
      </c>
      <c r="O23" s="1">
        <f ca="1">C23-Summary!B$5</f>
        <v>4.2384788690208255E-5</v>
      </c>
      <c r="P23" s="1">
        <f ca="1">D23-Summary!C$5</f>
        <v>4.1162251723428321E-2</v>
      </c>
      <c r="Q23" s="1">
        <f ca="1">E23-Summary!D$5</f>
        <v>0.70659506105791503</v>
      </c>
      <c r="R23" s="1">
        <f ca="1">F23-Summary!E$5</f>
        <v>0.64982835571846087</v>
      </c>
      <c r="S23" s="1">
        <f ca="1">G23-Summary!F$5</f>
        <v>1.5465689124341937</v>
      </c>
      <c r="T23" s="1">
        <f t="shared" ca="1" si="2"/>
        <v>2.6615206986568579E-2</v>
      </c>
      <c r="U23" s="1">
        <f t="shared" ca="1" si="3"/>
        <v>0.4568791312026198</v>
      </c>
      <c r="V23" s="1">
        <f t="shared" ca="1" si="4"/>
        <v>0.42017420012385709</v>
      </c>
      <c r="X23" s="5">
        <f t="shared" ca="1" si="5"/>
        <v>4.1152409329979517E-2</v>
      </c>
      <c r="Y23" s="5">
        <f t="shared" ca="1" si="6"/>
        <v>2.6608842967888471E-2</v>
      </c>
    </row>
    <row r="24" spans="1:25" x14ac:dyDescent="0.25">
      <c r="A24">
        <v>7</v>
      </c>
      <c r="B24">
        <v>1755245374.273</v>
      </c>
      <c r="C24" s="1">
        <v>-3.2761227193929401E-5</v>
      </c>
      <c r="D24" s="1">
        <v>4.1836462893175101E-2</v>
      </c>
      <c r="E24" s="1">
        <v>0.71365811798980205</v>
      </c>
      <c r="F24" s="1">
        <v>0.655655346559193</v>
      </c>
      <c r="G24" s="1">
        <v>1.56073631761325</v>
      </c>
      <c r="H24" s="1">
        <v>2.68055932453427E-2</v>
      </c>
      <c r="I24" s="1">
        <v>0.45725732779843098</v>
      </c>
      <c r="J24" s="1">
        <v>0.42009360528103101</v>
      </c>
      <c r="L24" s="5">
        <f t="shared" si="0"/>
        <v>4.1844070549078856E-2</v>
      </c>
      <c r="M24" s="5">
        <f t="shared" si="1"/>
        <v>2.6810467647135128E-2</v>
      </c>
      <c r="O24" s="1">
        <f ca="1">C24-Summary!B$5</f>
        <v>-4.6481286843102044E-5</v>
      </c>
      <c r="P24" s="1">
        <f ca="1">D24-Summary!C$5</f>
        <v>4.1828012916067123E-2</v>
      </c>
      <c r="Q24" s="1">
        <f ca="1">E24-Summary!D$5</f>
        <v>0.71353013937599408</v>
      </c>
      <c r="R24" s="1">
        <f ca="1">F24-Summary!E$5</f>
        <v>0.65549195654492087</v>
      </c>
      <c r="S24" s="1">
        <f ca="1">G24-Summary!F$5</f>
        <v>1.5603891836058237</v>
      </c>
      <c r="T24" s="1">
        <f t="shared" ca="1" si="2"/>
        <v>2.6806141285476554E-2</v>
      </c>
      <c r="U24" s="1">
        <f t="shared" ca="1" si="3"/>
        <v>0.45727703503246142</v>
      </c>
      <c r="V24" s="1">
        <f t="shared" ca="1" si="4"/>
        <v>0.42008235088516699</v>
      </c>
      <c r="X24" s="5">
        <f t="shared" ca="1" si="5"/>
        <v>4.1838806578776172E-2</v>
      </c>
      <c r="Y24" s="5">
        <f t="shared" ca="1" si="6"/>
        <v>2.6813058574331444E-2</v>
      </c>
    </row>
    <row r="25" spans="1:25" x14ac:dyDescent="0.25">
      <c r="A25">
        <v>8</v>
      </c>
      <c r="B25">
        <v>1755245381.273</v>
      </c>
      <c r="C25" s="1">
        <v>-5.6345358915015001E-6</v>
      </c>
      <c r="D25" s="1">
        <v>4.1627230661827899E-2</v>
      </c>
      <c r="E25" s="1">
        <v>0.71530000809036298</v>
      </c>
      <c r="F25" s="1">
        <v>0.65695373399774404</v>
      </c>
      <c r="G25" s="1">
        <v>1.56547604554234</v>
      </c>
      <c r="H25" s="1">
        <v>2.6590780983433301E-2</v>
      </c>
      <c r="I25" s="1">
        <v>0.45692172047420399</v>
      </c>
      <c r="J25" s="1">
        <v>0.41965109326865901</v>
      </c>
      <c r="L25" s="5">
        <f t="shared" si="0"/>
        <v>4.1628539086875173E-2</v>
      </c>
      <c r="M25" s="5">
        <f t="shared" si="1"/>
        <v>2.6591616783541057E-2</v>
      </c>
      <c r="O25" s="1">
        <f ca="1">C25-Summary!B$5</f>
        <v>-1.9354595540674146E-5</v>
      </c>
      <c r="P25" s="1">
        <f ca="1">D25-Summary!C$5</f>
        <v>4.1618780684719921E-2</v>
      </c>
      <c r="Q25" s="1">
        <f ca="1">E25-Summary!D$5</f>
        <v>0.715172029476555</v>
      </c>
      <c r="R25" s="1">
        <f ca="1">F25-Summary!E$5</f>
        <v>0.65679034398347191</v>
      </c>
      <c r="S25" s="1">
        <f ca="1">G25-Summary!F$5</f>
        <v>1.5651289115349136</v>
      </c>
      <c r="T25" s="1">
        <f t="shared" ca="1" si="2"/>
        <v>2.6591279720150723E-2</v>
      </c>
      <c r="U25" s="1">
        <f t="shared" ca="1" si="3"/>
        <v>0.45694129359299201</v>
      </c>
      <c r="V25" s="1">
        <f t="shared" ca="1" si="4"/>
        <v>0.4196397748089396</v>
      </c>
      <c r="X25" s="5">
        <f t="shared" ca="1" si="5"/>
        <v>4.1623275116572496E-2</v>
      </c>
      <c r="Y25" s="5">
        <f t="shared" ca="1" si="6"/>
        <v>2.6594151325051413E-2</v>
      </c>
    </row>
    <row r="26" spans="1:25" x14ac:dyDescent="0.25">
      <c r="A26">
        <v>9</v>
      </c>
      <c r="B26">
        <v>1755245387.2720001</v>
      </c>
      <c r="C26" s="1">
        <v>-2.0205236791390099E-4</v>
      </c>
      <c r="D26" s="1">
        <v>4.14342788611127E-2</v>
      </c>
      <c r="E26" s="1">
        <v>0.71036608573709803</v>
      </c>
      <c r="F26" s="1">
        <v>0.65239936340712201</v>
      </c>
      <c r="G26" s="1">
        <v>1.55373548821228</v>
      </c>
      <c r="H26" s="1">
        <v>2.6667524282905201E-2</v>
      </c>
      <c r="I26" s="1">
        <v>0.45719885471267602</v>
      </c>
      <c r="J26" s="1">
        <v>0.41989088127076701</v>
      </c>
      <c r="L26" s="5">
        <f t="shared" si="0"/>
        <v>4.1481198498174165E-2</v>
      </c>
      <c r="M26" s="5">
        <f t="shared" si="1"/>
        <v>2.669772223964725E-2</v>
      </c>
      <c r="O26" s="1">
        <f ca="1">C26-Summary!B$5</f>
        <v>-2.1577242756307363E-4</v>
      </c>
      <c r="P26" s="1">
        <f ca="1">D26-Summary!C$5</f>
        <v>4.1425828884004721E-2</v>
      </c>
      <c r="Q26" s="1">
        <f ca="1">E26-Summary!D$5</f>
        <v>0.71023810712329005</v>
      </c>
      <c r="R26" s="1">
        <f ca="1">F26-Summary!E$5</f>
        <v>0.65223597339284989</v>
      </c>
      <c r="S26" s="1">
        <f ca="1">G26-Summary!F$5</f>
        <v>1.5533883542048537</v>
      </c>
      <c r="T26" s="1">
        <f t="shared" ca="1" si="2"/>
        <v>2.6668043938831845E-2</v>
      </c>
      <c r="U26" s="1">
        <f t="shared" ca="1" si="3"/>
        <v>0.45721863769658927</v>
      </c>
      <c r="V26" s="1">
        <f t="shared" ca="1" si="4"/>
        <v>0.41987953085094137</v>
      </c>
      <c r="X26" s="5">
        <f t="shared" ca="1" si="5"/>
        <v>4.1475934527871482E-2</v>
      </c>
      <c r="Y26" s="5">
        <f t="shared" ca="1" si="6"/>
        <v>2.6700299648571863E-2</v>
      </c>
    </row>
    <row r="27" spans="1:25" x14ac:dyDescent="0.25">
      <c r="A27">
        <v>10</v>
      </c>
      <c r="B27">
        <v>1755245393.2739999</v>
      </c>
      <c r="C27" s="1">
        <v>8.9782502212689704E-5</v>
      </c>
      <c r="D27" s="1">
        <v>4.1182160137738497E-2</v>
      </c>
      <c r="E27" s="1">
        <v>0.70684140080736402</v>
      </c>
      <c r="F27" s="1">
        <v>0.64930515489664598</v>
      </c>
      <c r="G27" s="1">
        <v>1.54592471512304</v>
      </c>
      <c r="H27" s="1">
        <v>2.66391757210898E-2</v>
      </c>
      <c r="I27" s="1">
        <v>0.45722886366500898</v>
      </c>
      <c r="J27" s="1">
        <v>0.42001085081621498</v>
      </c>
      <c r="L27" s="5">
        <f t="shared" si="0"/>
        <v>4.1161311273348627E-2</v>
      </c>
      <c r="M27" s="5">
        <f t="shared" si="1"/>
        <v>2.6625689382340074E-2</v>
      </c>
      <c r="O27" s="1">
        <f ca="1">C27-Summary!B$5</f>
        <v>7.6062442563517061E-5</v>
      </c>
      <c r="P27" s="1">
        <f ca="1">D27-Summary!C$5</f>
        <v>4.1173710160630518E-2</v>
      </c>
      <c r="Q27" s="1">
        <f ca="1">E27-Summary!D$5</f>
        <v>0.70671342219355604</v>
      </c>
      <c r="R27" s="1">
        <f ca="1">F27-Summary!E$5</f>
        <v>0.64914176488237385</v>
      </c>
      <c r="S27" s="1">
        <f ca="1">G27-Summary!F$5</f>
        <v>1.5455775811156136</v>
      </c>
      <c r="T27" s="1">
        <f t="shared" ca="1" si="2"/>
        <v>2.6639691636126679E-2</v>
      </c>
      <c r="U27" s="1">
        <f t="shared" ca="1" si="3"/>
        <v>0.45724875336470855</v>
      </c>
      <c r="V27" s="1">
        <f t="shared" ca="1" si="4"/>
        <v>0.41999946998054716</v>
      </c>
      <c r="X27" s="5">
        <f t="shared" ca="1" si="5"/>
        <v>4.1156047303045944E-2</v>
      </c>
      <c r="Y27" s="5">
        <f t="shared" ca="1" si="6"/>
        <v>2.6628263638075734E-2</v>
      </c>
    </row>
    <row r="28" spans="1:25" x14ac:dyDescent="0.25">
      <c r="A28">
        <v>11</v>
      </c>
      <c r="B28">
        <v>1755245399.273</v>
      </c>
      <c r="C28" s="1">
        <v>-1.59240581972249E-5</v>
      </c>
      <c r="D28" s="1">
        <v>4.0868055355413303E-2</v>
      </c>
      <c r="E28" s="1">
        <v>0.703433273058506</v>
      </c>
      <c r="F28" s="1">
        <v>0.64630115839412805</v>
      </c>
      <c r="G28" s="1">
        <v>1.5395835675909799</v>
      </c>
      <c r="H28" s="1">
        <v>2.6544876300128601E-2</v>
      </c>
      <c r="I28" s="1">
        <v>0.456898402831866</v>
      </c>
      <c r="J28" s="1">
        <v>0.41978959245804898</v>
      </c>
      <c r="L28" s="5">
        <f t="shared" si="0"/>
        <v>4.0871753164248077E-2</v>
      </c>
      <c r="M28" s="5">
        <f t="shared" si="1"/>
        <v>2.654727812417549E-2</v>
      </c>
      <c r="O28" s="1">
        <f ca="1">C28-Summary!B$5</f>
        <v>-2.9644117846397547E-5</v>
      </c>
      <c r="P28" s="1">
        <f ca="1">D28-Summary!C$5</f>
        <v>4.0859605378305325E-2</v>
      </c>
      <c r="Q28" s="1">
        <f ca="1">E28-Summary!D$5</f>
        <v>0.70330529444469803</v>
      </c>
      <c r="R28" s="1">
        <f ca="1">F28-Summary!E$5</f>
        <v>0.64613776837985593</v>
      </c>
      <c r="S28" s="1">
        <f ca="1">G28-Summary!F$5</f>
        <v>1.5392364335835536</v>
      </c>
      <c r="T28" s="1">
        <f t="shared" ca="1" si="2"/>
        <v>2.6545373073828923E-2</v>
      </c>
      <c r="U28" s="1">
        <f t="shared" ca="1" si="3"/>
        <v>0.45691829994389282</v>
      </c>
      <c r="V28" s="1">
        <f t="shared" ca="1" si="4"/>
        <v>0.41977811483812044</v>
      </c>
      <c r="X28" s="5">
        <f t="shared" ca="1" si="5"/>
        <v>4.08664891939454E-2</v>
      </c>
      <c r="Y28" s="5">
        <f t="shared" ca="1" si="6"/>
        <v>2.6549845301415201E-2</v>
      </c>
    </row>
    <row r="29" spans="1:25" x14ac:dyDescent="0.25">
      <c r="A29">
        <v>12</v>
      </c>
      <c r="B29">
        <v>1755245405.2739999</v>
      </c>
      <c r="C29" s="1">
        <v>2.6005932486095702E-4</v>
      </c>
      <c r="D29" s="1">
        <v>4.1936795185449703E-2</v>
      </c>
      <c r="E29" s="1">
        <v>0.71846775965394805</v>
      </c>
      <c r="F29" s="1">
        <v>0.65998870635220097</v>
      </c>
      <c r="G29" s="1">
        <v>1.57204943283876</v>
      </c>
      <c r="H29" s="1">
        <v>2.6676511761924301E-2</v>
      </c>
      <c r="I29" s="1">
        <v>0.45702618801023198</v>
      </c>
      <c r="J29" s="1">
        <v>0.41982694218489802</v>
      </c>
      <c r="L29" s="5">
        <f t="shared" si="0"/>
        <v>4.1876405449546558E-2</v>
      </c>
      <c r="M29" s="5">
        <f t="shared" si="1"/>
        <v>2.6638097107371105E-2</v>
      </c>
      <c r="O29" s="1">
        <f ca="1">C29-Summary!B$5</f>
        <v>2.4633926521178438E-4</v>
      </c>
      <c r="P29" s="1">
        <f ca="1">D29-Summary!C$5</f>
        <v>4.1928345208341725E-2</v>
      </c>
      <c r="Q29" s="1">
        <f ca="1">E29-Summary!D$5</f>
        <v>0.71833978104014007</v>
      </c>
      <c r="R29" s="1">
        <f ca="1">F29-Summary!E$5</f>
        <v>0.65982531633792885</v>
      </c>
      <c r="S29" s="1">
        <f ca="1">G29-Summary!F$5</f>
        <v>1.5717022988313336</v>
      </c>
      <c r="T29" s="1">
        <f t="shared" ca="1" si="2"/>
        <v>2.6677027347684273E-2</v>
      </c>
      <c r="U29" s="1">
        <f t="shared" ca="1" si="3"/>
        <v>0.45704570234087843</v>
      </c>
      <c r="V29" s="1">
        <f t="shared" ca="1" si="4"/>
        <v>0.41981570990164829</v>
      </c>
      <c r="X29" s="5">
        <f t="shared" ca="1" si="5"/>
        <v>4.1871141479243881E-2</v>
      </c>
      <c r="Y29" s="5">
        <f t="shared" ca="1" si="6"/>
        <v>2.6640631314453055E-2</v>
      </c>
    </row>
    <row r="30" spans="1:25" x14ac:dyDescent="0.25">
      <c r="A30">
        <v>13</v>
      </c>
      <c r="B30">
        <v>1755245411.273</v>
      </c>
      <c r="C30" s="1">
        <v>-2.6213473345830601E-5</v>
      </c>
      <c r="D30" s="1">
        <v>4.18125757300815E-2</v>
      </c>
      <c r="E30" s="1">
        <v>0.71515760659208505</v>
      </c>
      <c r="F30" s="1">
        <v>0.65702639134179297</v>
      </c>
      <c r="G30" s="1">
        <v>1.5654522900440699</v>
      </c>
      <c r="H30" s="1">
        <v>2.6709581630816898E-2</v>
      </c>
      <c r="I30" s="1">
        <v>0.45683768910769601</v>
      </c>
      <c r="J30" s="1">
        <v>0.41970387441401702</v>
      </c>
      <c r="L30" s="5">
        <f t="shared" si="0"/>
        <v>4.1818662897820262E-2</v>
      </c>
      <c r="M30" s="5">
        <f t="shared" si="1"/>
        <v>2.6713470071095556E-2</v>
      </c>
      <c r="O30" s="1">
        <f ca="1">C30-Summary!B$5</f>
        <v>-3.9933532995003248E-5</v>
      </c>
      <c r="P30" s="1">
        <f ca="1">D30-Summary!C$5</f>
        <v>4.1804125752973521E-2</v>
      </c>
      <c r="Q30" s="1">
        <f ca="1">E30-Summary!D$5</f>
        <v>0.71502962797827707</v>
      </c>
      <c r="R30" s="1">
        <f ca="1">F30-Summary!E$5</f>
        <v>0.65686300132752085</v>
      </c>
      <c r="S30" s="1">
        <f ca="1">G30-Summary!F$5</f>
        <v>1.5651051560366436</v>
      </c>
      <c r="T30" s="1">
        <f t="shared" ca="1" si="2"/>
        <v>2.6710106724608329E-2</v>
      </c>
      <c r="U30" s="1">
        <f t="shared" ca="1" si="3"/>
        <v>0.45685724388574961</v>
      </c>
      <c r="V30" s="1">
        <f t="shared" ca="1" si="4"/>
        <v>0.41969256748914691</v>
      </c>
      <c r="X30" s="5">
        <f t="shared" ca="1" si="5"/>
        <v>4.1813398927517585E-2</v>
      </c>
      <c r="Y30" s="5">
        <f t="shared" ca="1" si="6"/>
        <v>2.6716031677643144E-2</v>
      </c>
    </row>
    <row r="31" spans="1:25" x14ac:dyDescent="0.25">
      <c r="A31">
        <v>14</v>
      </c>
      <c r="B31">
        <v>1755245418.2690001</v>
      </c>
      <c r="C31" s="1">
        <v>-1.68594640025087E-5</v>
      </c>
      <c r="D31" s="1">
        <v>4.1585198396807001E-2</v>
      </c>
      <c r="E31" s="1">
        <v>0.71458038594345896</v>
      </c>
      <c r="F31" s="1">
        <v>0.65650785596996397</v>
      </c>
      <c r="G31" s="1">
        <v>1.56255310571776</v>
      </c>
      <c r="H31" s="1">
        <v>2.6613622439222401E-2</v>
      </c>
      <c r="I31" s="1">
        <v>0.457315903906647</v>
      </c>
      <c r="J31" s="1">
        <v>0.42015074788027401</v>
      </c>
      <c r="L31" s="5">
        <f t="shared" si="0"/>
        <v>4.1589113421115875E-2</v>
      </c>
      <c r="M31" s="5">
        <f t="shared" si="1"/>
        <v>2.6616127969623076E-2</v>
      </c>
      <c r="O31" s="1">
        <f ca="1">C31-Summary!B$5</f>
        <v>-3.0579523651681343E-5</v>
      </c>
      <c r="P31" s="1">
        <f ca="1">D31-Summary!C$5</f>
        <v>4.1576748419699022E-2</v>
      </c>
      <c r="Q31" s="1">
        <f ca="1">E31-Summary!D$5</f>
        <v>0.71445240732965098</v>
      </c>
      <c r="R31" s="1">
        <f ca="1">F31-Summary!E$5</f>
        <v>0.65634446595569185</v>
      </c>
      <c r="S31" s="1">
        <f ca="1">G31-Summary!F$5</f>
        <v>1.5622059717103336</v>
      </c>
      <c r="T31" s="1">
        <f t="shared" ca="1" si="2"/>
        <v>2.6614127184637494E-2</v>
      </c>
      <c r="U31" s="1">
        <f t="shared" ca="1" si="3"/>
        <v>0.45733560123794337</v>
      </c>
      <c r="V31" s="1">
        <f t="shared" ca="1" si="4"/>
        <v>0.42013951927037707</v>
      </c>
      <c r="X31" s="5">
        <f t="shared" ca="1" si="5"/>
        <v>4.1583849450813198E-2</v>
      </c>
      <c r="Y31" s="5">
        <f t="shared" ca="1" si="6"/>
        <v>2.661867269991702E-2</v>
      </c>
    </row>
    <row r="32" spans="1:25" x14ac:dyDescent="0.25">
      <c r="A32">
        <v>15</v>
      </c>
      <c r="B32">
        <v>1755245424.2690001</v>
      </c>
      <c r="C32" s="1">
        <v>-3.46320060375022E-5</v>
      </c>
      <c r="D32" s="1">
        <v>4.1139191672823899E-2</v>
      </c>
      <c r="E32" s="1">
        <v>0.70335583868285201</v>
      </c>
      <c r="F32" s="1">
        <v>0.64584634142395203</v>
      </c>
      <c r="G32" s="1">
        <v>1.5380122813703401</v>
      </c>
      <c r="H32" s="1">
        <v>2.6748285544358302E-2</v>
      </c>
      <c r="I32" s="1">
        <v>0.457314838901139</v>
      </c>
      <c r="J32" s="1">
        <v>0.41992274655213702</v>
      </c>
      <c r="L32" s="5">
        <f t="shared" si="0"/>
        <v>4.1147233752066852E-2</v>
      </c>
      <c r="M32" s="5">
        <f t="shared" si="1"/>
        <v>2.6753514422788248E-2</v>
      </c>
      <c r="O32" s="1">
        <f ca="1">C32-Summary!B$5</f>
        <v>-4.8352065686674843E-5</v>
      </c>
      <c r="P32" s="1">
        <f ca="1">D32-Summary!C$5</f>
        <v>4.1130741695715921E-2</v>
      </c>
      <c r="Q32" s="1">
        <f ca="1">E32-Summary!D$5</f>
        <v>0.70322786006904403</v>
      </c>
      <c r="R32" s="1">
        <f ca="1">F32-Summary!E$5</f>
        <v>0.64568295140967991</v>
      </c>
      <c r="S32" s="1">
        <f ca="1">G32-Summary!F$5</f>
        <v>1.5376651473629137</v>
      </c>
      <c r="T32" s="1">
        <f t="shared" ca="1" si="2"/>
        <v>2.6748828746138188E-2</v>
      </c>
      <c r="U32" s="1">
        <f t="shared" ca="1" si="3"/>
        <v>0.45733485035742372</v>
      </c>
      <c r="V32" s="1">
        <f t="shared" ca="1" si="4"/>
        <v>0.4199112872636947</v>
      </c>
      <c r="X32" s="5">
        <f t="shared" ca="1" si="5"/>
        <v>4.1141969781764175E-2</v>
      </c>
      <c r="Y32" s="5">
        <f t="shared" ca="1" si="6"/>
        <v>2.6756130781999191E-2</v>
      </c>
    </row>
    <row r="33" spans="1:25" x14ac:dyDescent="0.25">
      <c r="A33">
        <v>16</v>
      </c>
      <c r="B33">
        <v>1755245430.2720001</v>
      </c>
      <c r="C33" s="1">
        <v>-1.04783655670131E-4</v>
      </c>
      <c r="D33" s="1">
        <v>4.1976930910190197E-2</v>
      </c>
      <c r="E33" s="1">
        <v>0.71633351270510104</v>
      </c>
      <c r="F33" s="1">
        <v>0.65826468724818998</v>
      </c>
      <c r="G33" s="1">
        <v>1.5678090199994801</v>
      </c>
      <c r="H33" s="1">
        <v>2.67742629202402E-2</v>
      </c>
      <c r="I33" s="1">
        <v>0.45690100233339498</v>
      </c>
      <c r="J33" s="1">
        <v>0.41986280143254201</v>
      </c>
      <c r="L33" s="5">
        <f t="shared" si="0"/>
        <v>4.2001263270878546E-2</v>
      </c>
      <c r="M33" s="5">
        <f t="shared" si="1"/>
        <v>2.6789782897723394E-2</v>
      </c>
      <c r="O33" s="1">
        <f ca="1">C33-Summary!B$5</f>
        <v>-1.1850371531930364E-4</v>
      </c>
      <c r="P33" s="1">
        <f ca="1">D33-Summary!C$5</f>
        <v>4.1968480933082218E-2</v>
      </c>
      <c r="Q33" s="1">
        <f ca="1">E33-Summary!D$5</f>
        <v>0.71620553409129306</v>
      </c>
      <c r="R33" s="1">
        <f ca="1">F33-Summary!E$5</f>
        <v>0.65810129723391786</v>
      </c>
      <c r="S33" s="1">
        <f ca="1">G33-Summary!F$5</f>
        <v>1.5674618859920537</v>
      </c>
      <c r="T33" s="1">
        <f t="shared" ca="1" si="2"/>
        <v>2.6774801549015129E-2</v>
      </c>
      <c r="U33" s="1">
        <f t="shared" ca="1" si="3"/>
        <v>0.45692054173170749</v>
      </c>
      <c r="V33" s="1">
        <f t="shared" ca="1" si="4"/>
        <v>0.41985154670437336</v>
      </c>
      <c r="X33" s="5">
        <f t="shared" ca="1" si="5"/>
        <v>4.1995999300575869E-2</v>
      </c>
      <c r="Y33" s="5">
        <f t="shared" ca="1" si="6"/>
        <v>2.6792357553240543E-2</v>
      </c>
    </row>
    <row r="34" spans="1:25" x14ac:dyDescent="0.25">
      <c r="A34">
        <v>17</v>
      </c>
      <c r="B34">
        <v>1755245436.2690001</v>
      </c>
      <c r="C34" s="1">
        <v>-5.8951808659184101E-5</v>
      </c>
      <c r="D34" s="1">
        <v>4.15422126735389E-2</v>
      </c>
      <c r="E34" s="1">
        <v>0.71054281847110201</v>
      </c>
      <c r="F34" s="1">
        <v>0.65291003875461495</v>
      </c>
      <c r="G34" s="1">
        <v>1.5551873995443</v>
      </c>
      <c r="H34" s="1">
        <v>2.6712030129430901E-2</v>
      </c>
      <c r="I34" s="1">
        <v>0.45688565807522802</v>
      </c>
      <c r="J34" s="1">
        <v>0.41982724329294802</v>
      </c>
      <c r="L34" s="5">
        <f t="shared" si="0"/>
        <v>4.155590218133811E-2</v>
      </c>
      <c r="M34" s="5">
        <f t="shared" si="1"/>
        <v>2.6720832610600365E-2</v>
      </c>
      <c r="O34" s="1">
        <f ca="1">C34-Summary!B$5</f>
        <v>-7.2671868308356744E-5</v>
      </c>
      <c r="P34" s="1">
        <f ca="1">D34-Summary!C$5</f>
        <v>4.1533762696430922E-2</v>
      </c>
      <c r="Q34" s="1">
        <f ca="1">E34-Summary!D$5</f>
        <v>0.71041483985729403</v>
      </c>
      <c r="R34" s="1">
        <f ca="1">F34-Summary!E$5</f>
        <v>0.65274664874034283</v>
      </c>
      <c r="S34" s="1">
        <f ca="1">G34-Summary!F$5</f>
        <v>1.5548402655368736</v>
      </c>
      <c r="T34" s="1">
        <f t="shared" ca="1" si="2"/>
        <v>2.6712559236488291E-2</v>
      </c>
      <c r="U34" s="1">
        <f t="shared" ca="1" si="3"/>
        <v>0.45690535266141541</v>
      </c>
      <c r="V34" s="1">
        <f t="shared" ca="1" si="4"/>
        <v>0.41981588926432567</v>
      </c>
      <c r="X34" s="5">
        <f t="shared" ca="1" si="5"/>
        <v>4.1550638211035433E-2</v>
      </c>
      <c r="Y34" s="5">
        <f t="shared" ca="1" si="6"/>
        <v>2.6723412772364973E-2</v>
      </c>
    </row>
    <row r="35" spans="1:25" x14ac:dyDescent="0.25">
      <c r="A35">
        <v>18</v>
      </c>
      <c r="B35">
        <v>1755245442.273</v>
      </c>
      <c r="C35" s="1">
        <v>-1.43131118435944E-4</v>
      </c>
      <c r="D35" s="1">
        <v>4.1632007166951999E-2</v>
      </c>
      <c r="E35" s="1">
        <v>0.71263698031302602</v>
      </c>
      <c r="F35" s="1">
        <v>0.654647068475675</v>
      </c>
      <c r="G35" s="1">
        <v>1.5595622339383299</v>
      </c>
      <c r="H35" s="1">
        <v>2.6694675121633E-2</v>
      </c>
      <c r="I35" s="1">
        <v>0.45694680520277697</v>
      </c>
      <c r="J35" s="1">
        <v>0.41976335040026502</v>
      </c>
      <c r="L35" s="5">
        <f t="shared" si="0"/>
        <v>4.1665244392521547E-2</v>
      </c>
      <c r="M35" s="5">
        <f t="shared" si="1"/>
        <v>2.6715987015987926E-2</v>
      </c>
      <c r="O35" s="1">
        <f ca="1">C35-Summary!B$5</f>
        <v>-1.5685117808511665E-4</v>
      </c>
      <c r="P35" s="1">
        <f ca="1">D35-Summary!C$5</f>
        <v>4.1623557189844021E-2</v>
      </c>
      <c r="Q35" s="1">
        <f ca="1">E35-Summary!D$5</f>
        <v>0.71250900169921805</v>
      </c>
      <c r="R35" s="1">
        <f ca="1">F35-Summary!E$5</f>
        <v>0.65448367846140287</v>
      </c>
      <c r="S35" s="1">
        <f ca="1">G35-Summary!F$5</f>
        <v>1.5592150999309036</v>
      </c>
      <c r="T35" s="1">
        <f t="shared" ca="1" si="2"/>
        <v>2.6695198880313926E-2</v>
      </c>
      <c r="U35" s="1">
        <f t="shared" ca="1" si="3"/>
        <v>0.45696645814345488</v>
      </c>
      <c r="V35" s="1">
        <f t="shared" ca="1" si="4"/>
        <v>0.41975201400397305</v>
      </c>
      <c r="X35" s="5">
        <f t="shared" ca="1" si="5"/>
        <v>4.165998042221887E-2</v>
      </c>
      <c r="Y35" s="5">
        <f t="shared" ca="1" si="6"/>
        <v>2.671855885956019E-2</v>
      </c>
    </row>
    <row r="36" spans="1:25" x14ac:dyDescent="0.25">
      <c r="A36">
        <v>19</v>
      </c>
      <c r="B36">
        <v>1755245448.2690001</v>
      </c>
      <c r="C36" s="1">
        <v>3.4053001093147E-4</v>
      </c>
      <c r="D36" s="1">
        <v>4.1522153299330802E-2</v>
      </c>
      <c r="E36" s="1">
        <v>0.70984505155699096</v>
      </c>
      <c r="F36" s="1">
        <v>0.65211476978384897</v>
      </c>
      <c r="G36" s="1">
        <v>1.55398605569916</v>
      </c>
      <c r="H36" s="1">
        <v>2.6719772128617501E-2</v>
      </c>
      <c r="I36" s="1">
        <v>0.45678984631404601</v>
      </c>
      <c r="J36" s="1">
        <v>0.41964003949215101</v>
      </c>
      <c r="L36" s="5">
        <f t="shared" si="0"/>
        <v>4.1443077044563778E-2</v>
      </c>
      <c r="M36" s="5">
        <f t="shared" si="1"/>
        <v>2.6668886051180143E-2</v>
      </c>
      <c r="O36" s="1">
        <f ca="1">C36-Summary!B$5</f>
        <v>3.2680995128229735E-4</v>
      </c>
      <c r="P36" s="1">
        <f ca="1">D36-Summary!C$5</f>
        <v>4.1513703322222824E-2</v>
      </c>
      <c r="Q36" s="1">
        <f ca="1">E36-Summary!D$5</f>
        <v>0.70971707294318298</v>
      </c>
      <c r="R36" s="1">
        <f ca="1">F36-Summary!E$5</f>
        <v>0.65195137976957684</v>
      </c>
      <c r="S36" s="1">
        <f ca="1">G36-Summary!F$5</f>
        <v>1.5536389216917337</v>
      </c>
      <c r="T36" s="1">
        <f t="shared" ca="1" si="2"/>
        <v>2.6720303374621425E-2</v>
      </c>
      <c r="U36" s="1">
        <f t="shared" ca="1" si="3"/>
        <v>0.45680953472148011</v>
      </c>
      <c r="V36" s="1">
        <f t="shared" ca="1" si="4"/>
        <v>0.41962863485659652</v>
      </c>
      <c r="X36" s="5">
        <f t="shared" ca="1" si="5"/>
        <v>4.1437813074261101E-2</v>
      </c>
      <c r="Y36" s="5">
        <f t="shared" ca="1" si="6"/>
        <v>2.6671456601473461E-2</v>
      </c>
    </row>
    <row r="37" spans="1:25" x14ac:dyDescent="0.25">
      <c r="A37">
        <v>20</v>
      </c>
      <c r="B37">
        <v>1755245454.2720001</v>
      </c>
      <c r="C37" s="1">
        <v>1.54334547443983E-4</v>
      </c>
      <c r="D37" s="1">
        <v>4.1943484361478399E-2</v>
      </c>
      <c r="E37" s="1">
        <v>0.71675465126022397</v>
      </c>
      <c r="F37" s="1">
        <v>0.65828098837121496</v>
      </c>
      <c r="G37" s="1">
        <v>1.5681709555000301</v>
      </c>
      <c r="H37" s="1">
        <v>2.6746755010587601E-2</v>
      </c>
      <c r="I37" s="1">
        <v>0.45706410308541701</v>
      </c>
      <c r="J37" s="1">
        <v>0.41977629164883501</v>
      </c>
      <c r="L37" s="5">
        <f t="shared" si="0"/>
        <v>4.1907645529066388E-2</v>
      </c>
      <c r="M37" s="5">
        <f t="shared" si="1"/>
        <v>2.6723901104075503E-2</v>
      </c>
      <c r="O37" s="1">
        <f ca="1">C37-Summary!B$5</f>
        <v>1.4061448779481036E-4</v>
      </c>
      <c r="P37" s="1">
        <f ca="1">D37-Summary!C$5</f>
        <v>4.193503438437042E-2</v>
      </c>
      <c r="Q37" s="1">
        <f ca="1">E37-Summary!D$5</f>
        <v>0.716626672646416</v>
      </c>
      <c r="R37" s="1">
        <f ca="1">F37-Summary!E$5</f>
        <v>0.65811759835694283</v>
      </c>
      <c r="S37" s="1">
        <f ca="1">G37-Summary!F$5</f>
        <v>1.5678238214926037</v>
      </c>
      <c r="T37" s="1">
        <f t="shared" ca="1" si="2"/>
        <v>2.6747287424455205E-2</v>
      </c>
      <c r="U37" s="1">
        <f t="shared" ca="1" si="3"/>
        <v>0.45708367408537731</v>
      </c>
      <c r="V37" s="1">
        <f t="shared" ca="1" si="4"/>
        <v>0.41976502036459684</v>
      </c>
      <c r="X37" s="5">
        <f t="shared" ca="1" si="5"/>
        <v>4.1902381558763704E-2</v>
      </c>
      <c r="Y37" s="5">
        <f ca="1">X37/S37</f>
        <v>2.6726460578250233E-2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-1.05715312936816E-7</v>
      </c>
      <c r="D40" s="1">
        <v>4.1623709217662501E-2</v>
      </c>
      <c r="E40" s="1">
        <v>0.71340078863276202</v>
      </c>
      <c r="F40" s="1">
        <v>0.65532865812006402</v>
      </c>
      <c r="G40" s="1">
        <v>1.56083648365579</v>
      </c>
      <c r="H40" s="1">
        <v>2.6667587530817001E-2</v>
      </c>
      <c r="I40" s="1">
        <v>0.45706299827873498</v>
      </c>
      <c r="J40" s="1">
        <v>0.419857609971301</v>
      </c>
      <c r="L40" s="5">
        <f>AVERAGE(L18:L37)</f>
        <v>4.1623733766368208E-2</v>
      </c>
      <c r="M40" s="5">
        <f t="shared" ref="M40:Y40" si="7">AVERAGE(M18:M37)</f>
        <v>2.6667601137767921E-2</v>
      </c>
      <c r="N40" s="5"/>
      <c r="O40" s="5">
        <f t="shared" ca="1" si="7"/>
        <v>-1.3825774962109352E-5</v>
      </c>
      <c r="P40" s="5">
        <f t="shared" ca="1" si="7"/>
        <v>4.161525924055455E-2</v>
      </c>
      <c r="Q40" s="5">
        <f t="shared" ca="1" si="7"/>
        <v>0.71327281001895382</v>
      </c>
      <c r="R40" s="5">
        <f t="shared" ca="1" si="7"/>
        <v>0.65516526810579179</v>
      </c>
      <c r="S40" s="5">
        <f t="shared" ca="1" si="7"/>
        <v>1.5604893496483641</v>
      </c>
      <c r="T40" s="5">
        <f t="shared" ca="1" si="7"/>
        <v>2.666810487368455E-2</v>
      </c>
      <c r="U40" s="5">
        <f t="shared" ca="1" si="7"/>
        <v>0.45708266224543087</v>
      </c>
      <c r="V40" s="5">
        <f t="shared" ca="1" si="7"/>
        <v>0.41984630313970472</v>
      </c>
      <c r="W40" s="5"/>
      <c r="X40" s="5">
        <f t="shared" ca="1" si="7"/>
        <v>4.1618469796065538E-2</v>
      </c>
      <c r="Y40" s="5">
        <f t="shared" ca="1" si="7"/>
        <v>2.6670160284871562E-2</v>
      </c>
    </row>
    <row r="41" spans="1:25" x14ac:dyDescent="0.25">
      <c r="A41" t="s">
        <v>38</v>
      </c>
      <c r="B41" t="s">
        <v>42</v>
      </c>
      <c r="C41" s="1">
        <v>-30278.501141901201</v>
      </c>
      <c r="D41" s="1">
        <v>0.192749173536445</v>
      </c>
      <c r="E41" s="1">
        <v>0.18428824942310501</v>
      </c>
      <c r="F41" s="1">
        <v>0.181668040729909</v>
      </c>
      <c r="G41" s="1">
        <v>0.18327849704146201</v>
      </c>
      <c r="H41" s="1">
        <v>6.6959910461585601E-2</v>
      </c>
      <c r="I41" s="1">
        <v>9.5655868944241104E-3</v>
      </c>
      <c r="J41" s="1">
        <v>8.9944955138047192E-3</v>
      </c>
      <c r="L41">
        <f>STDEV(L18:L37)/SQRT(COUNT(L18:L37))/L40</f>
        <v>1.9290415092491791E-3</v>
      </c>
      <c r="M41">
        <f t="shared" ref="M41:Y41" si="8">STDEV(M18:M37)/SQRT(COUNT(M18:M37))/M40</f>
        <v>6.6793114456877077E-4</v>
      </c>
      <c r="O41">
        <f t="shared" ca="1" si="8"/>
        <v>-2.3151694803699403</v>
      </c>
      <c r="P41">
        <f t="shared" ca="1" si="8"/>
        <v>1.9278831125020453E-3</v>
      </c>
      <c r="Q41">
        <f t="shared" ca="1" si="8"/>
        <v>1.8432131524921112E-3</v>
      </c>
      <c r="R41">
        <f t="shared" ca="1" si="8"/>
        <v>1.8171334646452861E-3</v>
      </c>
      <c r="S41">
        <f t="shared" ca="1" si="8"/>
        <v>1.8331926771328391E-3</v>
      </c>
      <c r="T41">
        <f t="shared" ca="1" si="8"/>
        <v>6.697363197078574E-4</v>
      </c>
      <c r="U41">
        <f t="shared" ca="1" si="8"/>
        <v>9.5667064404663559E-5</v>
      </c>
      <c r="V41">
        <f t="shared" ca="1" si="8"/>
        <v>8.9957349366956649E-5</v>
      </c>
      <c r="X41">
        <f t="shared" ca="1" si="8"/>
        <v>1.9292854974896662E-3</v>
      </c>
      <c r="Y41">
        <f t="shared" ca="1" si="8"/>
        <v>6.6802107566343589E-4</v>
      </c>
    </row>
    <row r="42" spans="1:25" x14ac:dyDescent="0.25">
      <c r="A42" t="s">
        <v>38</v>
      </c>
      <c r="B42" t="s">
        <v>41</v>
      </c>
      <c r="C42" s="1">
        <v>3.2009012234738502E-5</v>
      </c>
      <c r="D42" s="1">
        <v>8.0229355512257701E-5</v>
      </c>
      <c r="E42" s="1">
        <v>1.31471382474194E-3</v>
      </c>
      <c r="F42" s="1">
        <v>1.19052273354832E-3</v>
      </c>
      <c r="G42" s="1">
        <v>2.8606776485191501E-3</v>
      </c>
      <c r="H42" s="1">
        <v>1.78565927329E-5</v>
      </c>
      <c r="I42" s="1">
        <v>4.3720758262612497E-5</v>
      </c>
      <c r="J42" s="1">
        <v>3.7764073893236398E-5</v>
      </c>
    </row>
    <row r="43" spans="1:25" x14ac:dyDescent="0.25">
      <c r="A43" t="s">
        <v>38</v>
      </c>
      <c r="B43" t="s">
        <v>40</v>
      </c>
      <c r="C43" s="1">
        <v>-135409.57362019201</v>
      </c>
      <c r="D43" s="1">
        <v>0.86200050926878902</v>
      </c>
      <c r="E43" s="1">
        <v>0.824162106328999</v>
      </c>
      <c r="F43" s="1">
        <v>0.81244417682255599</v>
      </c>
      <c r="G43" s="1">
        <v>0.81964635639740901</v>
      </c>
      <c r="H43" s="1">
        <v>0.29945382311880903</v>
      </c>
      <c r="I43" s="1">
        <v>4.27786050812268E-2</v>
      </c>
      <c r="J43" s="1">
        <v>4.0224606784368497E-2</v>
      </c>
    </row>
    <row r="44" spans="1:25" x14ac:dyDescent="0.25">
      <c r="A44" t="s">
        <v>38</v>
      </c>
      <c r="B44" t="s">
        <v>39</v>
      </c>
      <c r="C44" s="1">
        <v>1.4314865449899499E-4</v>
      </c>
      <c r="D44" s="1">
        <v>3.5879658543281099E-4</v>
      </c>
      <c r="E44" s="1">
        <v>5.8795789661634599E-3</v>
      </c>
      <c r="F44" s="1">
        <v>5.3241795219458599E-3</v>
      </c>
      <c r="G44" s="1">
        <v>1.2793339367606099E-2</v>
      </c>
      <c r="H44" s="1">
        <v>7.9857110394586597E-5</v>
      </c>
      <c r="I44" s="1">
        <v>1.95525175006074E-4</v>
      </c>
      <c r="J44" s="1">
        <v>1.6888607266520299E-4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209F0-4862-47F5-9436-7F306BED4940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0.99084673150510538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1.0203117915112387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1.009055314716037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1.0047524503755365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1755247826.2709999</v>
      </c>
      <c r="C18" s="1">
        <v>2.34704885446454E-4</v>
      </c>
      <c r="D18" s="1">
        <v>4.18061138960013E-2</v>
      </c>
      <c r="E18" s="1">
        <v>0.71140340841596905</v>
      </c>
      <c r="F18" s="1">
        <v>0.653172791402579</v>
      </c>
      <c r="G18" s="1">
        <v>1.5571819468685999</v>
      </c>
      <c r="H18" s="1">
        <v>2.6847289091728E-2</v>
      </c>
      <c r="I18" s="1">
        <v>0.45685310560307801</v>
      </c>
      <c r="J18" s="1">
        <v>0.419458235253798</v>
      </c>
      <c r="L18" s="5">
        <f>D18-1/$R$1*$N$7/$N$6*C18</f>
        <v>4.1751615642815286E-2</v>
      </c>
      <c r="M18" s="5">
        <f>L18/G18</f>
        <v>2.6812291092107313E-2</v>
      </c>
      <c r="O18" s="1">
        <f ca="1">C18-Summary!B$5</f>
        <v>2.2098482579728136E-4</v>
      </c>
      <c r="P18" s="1">
        <f ca="1">D18-Summary!C$5</f>
        <v>4.1797663918893321E-2</v>
      </c>
      <c r="Q18" s="1">
        <f ca="1">E18-Summary!D$5</f>
        <v>0.71127542980216107</v>
      </c>
      <c r="R18" s="1">
        <f ca="1">F18-Summary!E$5</f>
        <v>0.65300940138830688</v>
      </c>
      <c r="S18" s="1">
        <f ca="1">G18-Summary!F$5</f>
        <v>1.5568348128611735</v>
      </c>
      <c r="T18" s="1">
        <f ca="1">P18/S18</f>
        <v>2.6847847680176787E-2</v>
      </c>
      <c r="U18" s="1">
        <f ca="1">Q18/S18</f>
        <v>0.45687276769907836</v>
      </c>
      <c r="V18" s="1">
        <f ca="1">R18/S18</f>
        <v>0.41944681349217566</v>
      </c>
      <c r="X18" s="5">
        <f ca="1">P18-1/$R$1*$N$7/$N$6*O18</f>
        <v>4.1746351450626377E-2</v>
      </c>
      <c r="Y18" s="5">
        <f ca="1">X18/S18</f>
        <v>2.6814888198642174E-2</v>
      </c>
    </row>
    <row r="19" spans="1:25" x14ac:dyDescent="0.25">
      <c r="A19">
        <v>2</v>
      </c>
      <c r="B19">
        <v>1755247833.2720001</v>
      </c>
      <c r="C19" s="1">
        <v>1.2149699029201001E-4</v>
      </c>
      <c r="D19" s="1">
        <v>4.1721080451558701E-2</v>
      </c>
      <c r="E19" s="1">
        <v>0.71755052890733995</v>
      </c>
      <c r="F19" s="1">
        <v>0.65890986554353703</v>
      </c>
      <c r="G19" s="1">
        <v>1.5697905805389001</v>
      </c>
      <c r="H19" s="1">
        <v>2.6577481715577601E-2</v>
      </c>
      <c r="I19" s="1">
        <v>0.457099525123285</v>
      </c>
      <c r="J19" s="1">
        <v>0.41974380131478101</v>
      </c>
      <c r="L19" s="5">
        <f t="shared" ref="L19:L37" si="0">D19-1/$R$1*$N$7/$N$6*C19</f>
        <v>4.1692868964926549E-2</v>
      </c>
      <c r="M19" s="5">
        <f t="shared" ref="M19:M37" si="1">L19/G19</f>
        <v>2.6559510218626504E-2</v>
      </c>
      <c r="O19" s="1">
        <f ca="1">C19-Summary!B$5</f>
        <v>1.0777693064283736E-4</v>
      </c>
      <c r="P19" s="1">
        <f ca="1">D19-Summary!C$5</f>
        <v>4.1712630474450722E-2</v>
      </c>
      <c r="Q19" s="1">
        <f ca="1">E19-Summary!D$5</f>
        <v>0.71742255029353197</v>
      </c>
      <c r="R19" s="1">
        <f ca="1">F19-Summary!E$5</f>
        <v>0.65874647552926491</v>
      </c>
      <c r="S19" s="1">
        <f ca="1">G19-Summary!F$5</f>
        <v>1.5694434465314737</v>
      </c>
      <c r="T19" s="1">
        <f t="shared" ref="T19:T37" ca="1" si="2">P19/S19</f>
        <v>2.6577976139654558E-2</v>
      </c>
      <c r="U19" s="1">
        <f t="shared" ref="U19:U37" ca="1" si="3">Q19/S19</f>
        <v>0.45711908376122856</v>
      </c>
      <c r="V19" s="1">
        <f t="shared" ref="V19:V37" ca="1" si="4">R19/S19</f>
        <v>0.41973253447591136</v>
      </c>
      <c r="X19" s="5">
        <f t="shared" ref="X19:X37" ca="1" si="5">P19-1/$R$1*$N$7/$N$6*O19</f>
        <v>4.1687604772737648E-2</v>
      </c>
      <c r="Y19" s="5">
        <f t="shared" ref="Y19:Y36" ca="1" si="6">X19/S19</f>
        <v>2.6562030549663163E-2</v>
      </c>
    </row>
    <row r="20" spans="1:25" x14ac:dyDescent="0.25">
      <c r="A20">
        <v>3</v>
      </c>
      <c r="B20">
        <v>1755247839.2720001</v>
      </c>
      <c r="C20" s="1">
        <v>-1.16875055853564E-7</v>
      </c>
      <c r="D20" s="1">
        <v>4.1787960084026798E-2</v>
      </c>
      <c r="E20" s="1">
        <v>0.71703969128631795</v>
      </c>
      <c r="F20" s="1">
        <v>0.65833540900771104</v>
      </c>
      <c r="G20" s="1">
        <v>1.5686989060293199</v>
      </c>
      <c r="H20" s="1">
        <v>2.6638611095739301E-2</v>
      </c>
      <c r="I20" s="1">
        <v>0.45709198146971602</v>
      </c>
      <c r="J20" s="1">
        <v>0.419669706198804</v>
      </c>
      <c r="L20" s="5">
        <f t="shared" si="0"/>
        <v>4.1787987222304611E-2</v>
      </c>
      <c r="M20" s="5">
        <f t="shared" si="1"/>
        <v>2.6638628395603388E-2</v>
      </c>
      <c r="O20" s="1">
        <f ca="1">C20-Summary!B$5</f>
        <v>-1.3836934705026209E-5</v>
      </c>
      <c r="P20" s="1">
        <f ca="1">D20-Summary!C$5</f>
        <v>4.177951010691882E-2</v>
      </c>
      <c r="Q20" s="1">
        <f ca="1">E20-Summary!D$5</f>
        <v>0.71691171267250997</v>
      </c>
      <c r="R20" s="1">
        <f ca="1">F20-Summary!E$5</f>
        <v>0.65817201899343891</v>
      </c>
      <c r="S20" s="1">
        <f ca="1">G20-Summary!F$5</f>
        <v>1.5683517720218936</v>
      </c>
      <c r="T20" s="1">
        <f t="shared" ca="1" si="2"/>
        <v>2.6639119394150559E-2</v>
      </c>
      <c r="U20" s="1">
        <f t="shared" ca="1" si="3"/>
        <v>0.45711155205204956</v>
      </c>
      <c r="V20" s="1">
        <f t="shared" ca="1" si="4"/>
        <v>0.41965841511750535</v>
      </c>
      <c r="X20" s="5">
        <f t="shared" ca="1" si="5"/>
        <v>4.1782723030115702E-2</v>
      </c>
      <c r="Y20" s="5">
        <f t="shared" ca="1" si="6"/>
        <v>2.6641167992720215E-2</v>
      </c>
    </row>
    <row r="21" spans="1:25" x14ac:dyDescent="0.25">
      <c r="A21">
        <v>4</v>
      </c>
      <c r="B21">
        <v>1755247845.2709999</v>
      </c>
      <c r="C21" s="1">
        <v>-1.4042196765868799E-4</v>
      </c>
      <c r="D21" s="1">
        <v>4.1996270917771597E-2</v>
      </c>
      <c r="E21" s="1">
        <v>0.71817312822784796</v>
      </c>
      <c r="F21" s="1">
        <v>0.65976323226282296</v>
      </c>
      <c r="G21" s="1">
        <v>1.57166725691589</v>
      </c>
      <c r="H21" s="1">
        <v>2.6720841025969701E-2</v>
      </c>
      <c r="I21" s="1">
        <v>0.45694985695453699</v>
      </c>
      <c r="J21" s="1">
        <v>0.41978556807086798</v>
      </c>
      <c r="L21" s="5">
        <f t="shared" si="0"/>
        <v>4.202887676631107E-2</v>
      </c>
      <c r="M21" s="5">
        <f t="shared" si="1"/>
        <v>2.674158705118351E-2</v>
      </c>
      <c r="O21" s="1">
        <f ca="1">C21-Summary!B$5</f>
        <v>-1.5414202730786063E-4</v>
      </c>
      <c r="P21" s="1">
        <f ca="1">D21-Summary!C$5</f>
        <v>4.1987820940663619E-2</v>
      </c>
      <c r="Q21" s="1">
        <f ca="1">E21-Summary!D$5</f>
        <v>0.71804514961403998</v>
      </c>
      <c r="R21" s="1">
        <f ca="1">F21-Summary!E$5</f>
        <v>0.65959984224855084</v>
      </c>
      <c r="S21" s="1">
        <f ca="1">G21-Summary!F$5</f>
        <v>1.5713201229084637</v>
      </c>
      <c r="T21" s="1">
        <f t="shared" ca="1" si="2"/>
        <v>2.6721366530293965E-2</v>
      </c>
      <c r="U21" s="1">
        <f t="shared" ca="1" si="3"/>
        <v>0.45696935916849407</v>
      </c>
      <c r="V21" s="1">
        <f t="shared" ca="1" si="4"/>
        <v>0.41977432391539188</v>
      </c>
      <c r="X21" s="5">
        <f t="shared" ca="1" si="5"/>
        <v>4.2023612574122161E-2</v>
      </c>
      <c r="Y21" s="5">
        <f t="shared" ca="1" si="6"/>
        <v>2.6744144596288748E-2</v>
      </c>
    </row>
    <row r="22" spans="1:25" x14ac:dyDescent="0.25">
      <c r="A22">
        <v>5</v>
      </c>
      <c r="B22">
        <v>1755247851.2709999</v>
      </c>
      <c r="C22" s="1">
        <v>1.13077086558714E-4</v>
      </c>
      <c r="D22" s="1">
        <v>4.1467933629538802E-2</v>
      </c>
      <c r="E22" s="1">
        <v>0.710533594983357</v>
      </c>
      <c r="F22" s="1">
        <v>0.652391091185482</v>
      </c>
      <c r="G22" s="1">
        <v>1.5535401592688201</v>
      </c>
      <c r="H22" s="1">
        <v>2.6692540506359101E-2</v>
      </c>
      <c r="I22" s="1">
        <v>0.45736416322689</v>
      </c>
      <c r="J22" s="1">
        <v>0.41993835002793201</v>
      </c>
      <c r="L22" s="5">
        <f t="shared" si="0"/>
        <v>4.1441677236617576E-2</v>
      </c>
      <c r="M22" s="5">
        <f t="shared" si="1"/>
        <v>2.6675639499478578E-2</v>
      </c>
      <c r="O22" s="1">
        <f ca="1">C22-Summary!B$5</f>
        <v>9.9357026909541358E-5</v>
      </c>
      <c r="P22" s="1">
        <f ca="1">D22-Summary!C$5</f>
        <v>4.1459483652430823E-2</v>
      </c>
      <c r="Q22" s="1">
        <f ca="1">E22-Summary!D$5</f>
        <v>0.71040561636954902</v>
      </c>
      <c r="R22" s="1">
        <f ca="1">F22-Summary!E$5</f>
        <v>0.65222770117120987</v>
      </c>
      <c r="S22" s="1">
        <f ca="1">G22-Summary!F$5</f>
        <v>1.5531930252613937</v>
      </c>
      <c r="T22" s="1">
        <f t="shared" ca="1" si="2"/>
        <v>2.6693065818688841E-2</v>
      </c>
      <c r="U22" s="1">
        <f t="shared" ca="1" si="3"/>
        <v>0.45738398564466365</v>
      </c>
      <c r="V22" s="1">
        <f t="shared" ca="1" si="4"/>
        <v>0.4199270087898081</v>
      </c>
      <c r="X22" s="5">
        <f t="shared" ca="1" si="5"/>
        <v>4.1436413044428667E-2</v>
      </c>
      <c r="Y22" s="5">
        <f t="shared" ca="1" si="6"/>
        <v>2.6678212154252465E-2</v>
      </c>
    </row>
    <row r="23" spans="1:25" x14ac:dyDescent="0.25">
      <c r="A23">
        <v>6</v>
      </c>
      <c r="B23">
        <v>1755247857.2709999</v>
      </c>
      <c r="C23" s="1">
        <v>5.9752695710829698E-5</v>
      </c>
      <c r="D23" s="1">
        <v>4.2193154827399E-2</v>
      </c>
      <c r="E23" s="1">
        <v>0.72054940204096896</v>
      </c>
      <c r="F23" s="1">
        <v>0.66178087752412595</v>
      </c>
      <c r="G23" s="1">
        <v>1.57670488217083</v>
      </c>
      <c r="H23" s="1">
        <v>2.6760337527024499E-2</v>
      </c>
      <c r="I23" s="1">
        <v>0.45699700063648202</v>
      </c>
      <c r="J23" s="1">
        <v>0.41972399845237601</v>
      </c>
      <c r="L23" s="5">
        <f t="shared" si="0"/>
        <v>4.2179280307773209E-2</v>
      </c>
      <c r="M23" s="5">
        <f t="shared" si="1"/>
        <v>2.6751537833573629E-2</v>
      </c>
      <c r="O23" s="1">
        <f ca="1">C23-Summary!B$5</f>
        <v>4.6032636061657055E-5</v>
      </c>
      <c r="P23" s="1">
        <f ca="1">D23-Summary!C$5</f>
        <v>4.2184704850291022E-2</v>
      </c>
      <c r="Q23" s="1">
        <f ca="1">E23-Summary!D$5</f>
        <v>0.72042142342716098</v>
      </c>
      <c r="R23" s="1">
        <f ca="1">F23-Summary!E$5</f>
        <v>0.66161748750985383</v>
      </c>
      <c r="S23" s="1">
        <f ca="1">G23-Summary!F$5</f>
        <v>1.5763577481634037</v>
      </c>
      <c r="T23" s="1">
        <f t="shared" ca="1" si="2"/>
        <v>2.6760870049606401E-2</v>
      </c>
      <c r="U23" s="1">
        <f t="shared" ca="1" si="3"/>
        <v>0.45701645090812393</v>
      </c>
      <c r="V23" s="1">
        <f t="shared" ca="1" si="4"/>
        <v>0.4197127766718543</v>
      </c>
      <c r="X23" s="5">
        <f t="shared" ca="1" si="5"/>
        <v>4.2174016115584301E-2</v>
      </c>
      <c r="Y23" s="5">
        <f t="shared" ca="1" si="6"/>
        <v>2.6754089396725307E-2</v>
      </c>
    </row>
    <row r="24" spans="1:25" x14ac:dyDescent="0.25">
      <c r="A24">
        <v>7</v>
      </c>
      <c r="B24">
        <v>1755247863.2709999</v>
      </c>
      <c r="C24" s="1">
        <v>-1.0300922445763E-4</v>
      </c>
      <c r="D24" s="1">
        <v>4.1430683448407502E-2</v>
      </c>
      <c r="E24" s="1">
        <v>0.71081357798181899</v>
      </c>
      <c r="F24" s="1">
        <v>0.65260207950635396</v>
      </c>
      <c r="G24" s="1">
        <v>1.5548152363952401</v>
      </c>
      <c r="H24" s="1">
        <v>2.6646692467757301E-2</v>
      </c>
      <c r="I24" s="1">
        <v>0.45716916154603698</v>
      </c>
      <c r="J24" s="1">
        <v>0.419729665770047</v>
      </c>
      <c r="L24" s="5">
        <f t="shared" si="0"/>
        <v>4.1454602093238042E-2</v>
      </c>
      <c r="M24" s="5">
        <f t="shared" si="1"/>
        <v>2.6662076060785477E-2</v>
      </c>
      <c r="O24" s="1">
        <f ca="1">C24-Summary!B$5</f>
        <v>-1.1672928410680265E-4</v>
      </c>
      <c r="P24" s="1">
        <f ca="1">D24-Summary!C$5</f>
        <v>4.1422233471299523E-2</v>
      </c>
      <c r="Q24" s="1">
        <f ca="1">E24-Summary!D$5</f>
        <v>0.71068559936801101</v>
      </c>
      <c r="R24" s="1">
        <f ca="1">F24-Summary!E$5</f>
        <v>0.65243868949208184</v>
      </c>
      <c r="S24" s="1">
        <f ca="1">G24-Summary!F$5</f>
        <v>1.5544681023878137</v>
      </c>
      <c r="T24" s="1">
        <f t="shared" ca="1" si="2"/>
        <v>2.6647207110696548E-2</v>
      </c>
      <c r="U24" s="1">
        <f t="shared" ca="1" si="3"/>
        <v>0.45718892415761314</v>
      </c>
      <c r="V24" s="1">
        <f t="shared" ca="1" si="4"/>
        <v>0.41971828723270216</v>
      </c>
      <c r="X24" s="5">
        <f t="shared" ca="1" si="5"/>
        <v>4.1449337901049141E-2</v>
      </c>
      <c r="Y24" s="5">
        <f t="shared" ca="1" si="6"/>
        <v>2.6664643576396928E-2</v>
      </c>
    </row>
    <row r="25" spans="1:25" x14ac:dyDescent="0.25">
      <c r="A25">
        <v>8</v>
      </c>
      <c r="B25">
        <v>1755247869.27</v>
      </c>
      <c r="C25" s="1">
        <v>-3.7533514640781401E-5</v>
      </c>
      <c r="D25" s="1">
        <v>4.1451696201125598E-2</v>
      </c>
      <c r="E25" s="1">
        <v>0.71108974678194903</v>
      </c>
      <c r="F25" s="1">
        <v>0.65329895588375198</v>
      </c>
      <c r="G25" s="1">
        <v>1.5563258572163099</v>
      </c>
      <c r="H25" s="1">
        <v>2.6634329828116501E-2</v>
      </c>
      <c r="I25" s="1">
        <v>0.45690286740710001</v>
      </c>
      <c r="J25" s="1">
        <v>0.41977003264101598</v>
      </c>
      <c r="L25" s="5">
        <f t="shared" si="0"/>
        <v>4.1460411447849004E-2</v>
      </c>
      <c r="M25" s="5">
        <f t="shared" si="1"/>
        <v>2.6639929713695248E-2</v>
      </c>
      <c r="O25" s="1">
        <f ca="1">C25-Summary!B$5</f>
        <v>-5.1253574289954044E-5</v>
      </c>
      <c r="P25" s="1">
        <f ca="1">D25-Summary!C$5</f>
        <v>4.144324622401762E-2</v>
      </c>
      <c r="Q25" s="1">
        <f ca="1">E25-Summary!D$5</f>
        <v>0.71096176816814105</v>
      </c>
      <c r="R25" s="1">
        <f ca="1">F25-Summary!E$5</f>
        <v>0.65313556586947985</v>
      </c>
      <c r="S25" s="1">
        <f ca="1">G25-Summary!F$5</f>
        <v>1.5559787232088835</v>
      </c>
      <c r="T25" s="1">
        <f t="shared" ca="1" si="2"/>
        <v>2.6634841213348675E-2</v>
      </c>
      <c r="U25" s="1">
        <f t="shared" ca="1" si="3"/>
        <v>0.45692255142276611</v>
      </c>
      <c r="V25" s="1">
        <f t="shared" ca="1" si="4"/>
        <v>0.41975867415623985</v>
      </c>
      <c r="X25" s="5">
        <f t="shared" ca="1" si="5"/>
        <v>4.1455147255660095E-2</v>
      </c>
      <c r="Y25" s="5">
        <f t="shared" ca="1" si="6"/>
        <v>2.664248979585495E-2</v>
      </c>
    </row>
    <row r="26" spans="1:25" x14ac:dyDescent="0.25">
      <c r="A26">
        <v>9</v>
      </c>
      <c r="B26">
        <v>1755247875.273</v>
      </c>
      <c r="C26" s="1">
        <v>7.3785151134179498E-5</v>
      </c>
      <c r="D26" s="1">
        <v>4.1603574175804202E-2</v>
      </c>
      <c r="E26" s="1">
        <v>0.71218335857472803</v>
      </c>
      <c r="F26" s="1">
        <v>0.65379748634739998</v>
      </c>
      <c r="G26" s="1">
        <v>1.5575265253428501</v>
      </c>
      <c r="H26" s="1">
        <v>2.67113102081173E-2</v>
      </c>
      <c r="I26" s="1">
        <v>0.45725279601126101</v>
      </c>
      <c r="J26" s="1">
        <v>0.419766518071645</v>
      </c>
      <c r="L26" s="5">
        <f t="shared" si="0"/>
        <v>4.1586441333255016E-2</v>
      </c>
      <c r="M26" s="5">
        <f t="shared" si="1"/>
        <v>2.6700310175520645E-2</v>
      </c>
      <c r="O26" s="1">
        <f ca="1">C26-Summary!B$5</f>
        <v>6.0065091485006855E-5</v>
      </c>
      <c r="P26" s="1">
        <f ca="1">D26-Summary!C$5</f>
        <v>4.1595124198696223E-2</v>
      </c>
      <c r="Q26" s="1">
        <f ca="1">E26-Summary!D$5</f>
        <v>0.71205537996092005</v>
      </c>
      <c r="R26" s="1">
        <f ca="1">F26-Summary!E$5</f>
        <v>0.65363409633312786</v>
      </c>
      <c r="S26" s="1">
        <f ca="1">G26-Summary!F$5</f>
        <v>1.5571793913354237</v>
      </c>
      <c r="T26" s="1">
        <f t="shared" ca="1" si="2"/>
        <v>2.6711838359885179E-2</v>
      </c>
      <c r="U26" s="1">
        <f t="shared" ca="1" si="3"/>
        <v>0.45727254285729241</v>
      </c>
      <c r="V26" s="1">
        <f t="shared" ca="1" si="4"/>
        <v>0.41975516756137959</v>
      </c>
      <c r="X26" s="5">
        <f t="shared" ca="1" si="5"/>
        <v>4.1581177141066107E-2</v>
      </c>
      <c r="Y26" s="5">
        <f t="shared" ca="1" si="6"/>
        <v>2.6702881744027223E-2</v>
      </c>
    </row>
    <row r="27" spans="1:25" x14ac:dyDescent="0.25">
      <c r="A27">
        <v>10</v>
      </c>
      <c r="B27">
        <v>1755247881.2720001</v>
      </c>
      <c r="C27" s="1">
        <v>7.56561602479919E-5</v>
      </c>
      <c r="D27" s="1">
        <v>4.1246363155651E-2</v>
      </c>
      <c r="E27" s="1">
        <v>0.70588620464614904</v>
      </c>
      <c r="F27" s="1">
        <v>0.64839533418082995</v>
      </c>
      <c r="G27" s="1">
        <v>1.54296851328492</v>
      </c>
      <c r="H27" s="1">
        <v>2.6731824272835499E-2</v>
      </c>
      <c r="I27" s="1">
        <v>0.45748581294335</v>
      </c>
      <c r="J27" s="1">
        <v>0.42022590130528098</v>
      </c>
      <c r="L27" s="5">
        <f t="shared" si="0"/>
        <v>4.1228795866549053E-2</v>
      </c>
      <c r="M27" s="5">
        <f t="shared" si="1"/>
        <v>2.6720438888784937E-2</v>
      </c>
      <c r="O27" s="1">
        <f ca="1">C27-Summary!B$5</f>
        <v>6.1936100598819258E-5</v>
      </c>
      <c r="P27" s="1">
        <f ca="1">D27-Summary!C$5</f>
        <v>4.1237913178543022E-2</v>
      </c>
      <c r="Q27" s="1">
        <f ca="1">E27-Summary!D$5</f>
        <v>0.70575822603234106</v>
      </c>
      <c r="R27" s="1">
        <f ca="1">F27-Summary!E$5</f>
        <v>0.64823194416655783</v>
      </c>
      <c r="S27" s="1">
        <f ca="1">G27-Summary!F$5</f>
        <v>1.5426213792774937</v>
      </c>
      <c r="T27" s="1">
        <f t="shared" ca="1" si="2"/>
        <v>2.673236202512461E-2</v>
      </c>
      <c r="U27" s="1">
        <f t="shared" ca="1" si="3"/>
        <v>0.45750579857961771</v>
      </c>
      <c r="V27" s="1">
        <f t="shared" ca="1" si="4"/>
        <v>0.42021454705247602</v>
      </c>
      <c r="X27" s="5">
        <f t="shared" ca="1" si="5"/>
        <v>4.1223531674360152E-2</v>
      </c>
      <c r="Y27" s="5">
        <f t="shared" ca="1" si="6"/>
        <v>2.6723039255210967E-2</v>
      </c>
    </row>
    <row r="28" spans="1:25" x14ac:dyDescent="0.25">
      <c r="A28">
        <v>11</v>
      </c>
      <c r="B28">
        <v>1755247888.2690001</v>
      </c>
      <c r="C28" s="1">
        <v>2.8881995261085301E-5</v>
      </c>
      <c r="D28" s="1">
        <v>4.1710571200134799E-2</v>
      </c>
      <c r="E28" s="1">
        <v>0.71274147843926705</v>
      </c>
      <c r="F28" s="1">
        <v>0.65493769404636204</v>
      </c>
      <c r="G28" s="1">
        <v>1.5598389550540499</v>
      </c>
      <c r="H28" s="1">
        <v>2.6740306148264802E-2</v>
      </c>
      <c r="I28" s="1">
        <v>0.456932734068415</v>
      </c>
      <c r="J28" s="1">
        <v>0.41987520052906202</v>
      </c>
      <c r="L28" s="5">
        <f t="shared" si="0"/>
        <v>4.1703864828057109E-2</v>
      </c>
      <c r="M28" s="5">
        <f t="shared" si="1"/>
        <v>2.6736006747960742E-2</v>
      </c>
      <c r="O28" s="1">
        <f ca="1">C28-Summary!B$5</f>
        <v>1.5161935611912656E-5</v>
      </c>
      <c r="P28" s="1">
        <f ca="1">D28-Summary!C$5</f>
        <v>4.1702121223026821E-2</v>
      </c>
      <c r="Q28" s="1">
        <f ca="1">E28-Summary!D$5</f>
        <v>0.71261349982545907</v>
      </c>
      <c r="R28" s="1">
        <f ca="1">F28-Summary!E$5</f>
        <v>0.65477430403208992</v>
      </c>
      <c r="S28" s="1">
        <f ca="1">G28-Summary!F$5</f>
        <v>1.5594918210466235</v>
      </c>
      <c r="T28" s="1">
        <f t="shared" ca="1" si="2"/>
        <v>2.6740839971215256E-2</v>
      </c>
      <c r="U28" s="1">
        <f t="shared" ca="1" si="3"/>
        <v>0.45695238038965924</v>
      </c>
      <c r="V28" s="1">
        <f t="shared" ca="1" si="4"/>
        <v>0.41986389104153843</v>
      </c>
      <c r="X28" s="5">
        <f t="shared" ca="1" si="5"/>
        <v>4.1698600635868201E-2</v>
      </c>
      <c r="Y28" s="5">
        <f t="shared" ca="1" si="6"/>
        <v>2.6738582449174354E-2</v>
      </c>
    </row>
    <row r="29" spans="1:25" x14ac:dyDescent="0.25">
      <c r="A29">
        <v>12</v>
      </c>
      <c r="B29">
        <v>1755247894.2720001</v>
      </c>
      <c r="C29" s="1">
        <v>-1.8250961034540201E-4</v>
      </c>
      <c r="D29" s="1">
        <v>4.1410626231186201E-2</v>
      </c>
      <c r="E29" s="1">
        <v>0.70702387282114798</v>
      </c>
      <c r="F29" s="1">
        <v>0.64972282282118798</v>
      </c>
      <c r="G29" s="1">
        <v>1.54731678979604</v>
      </c>
      <c r="H29" s="1">
        <v>2.6762862333216501E-2</v>
      </c>
      <c r="I29" s="1">
        <v>0.456935436546475</v>
      </c>
      <c r="J29" s="1">
        <v>0.41990291006072999</v>
      </c>
      <c r="L29" s="5">
        <f t="shared" si="0"/>
        <v>4.1453004790688974E-2</v>
      </c>
      <c r="M29" s="5">
        <f t="shared" si="1"/>
        <v>2.6790250751530405E-2</v>
      </c>
      <c r="O29" s="1">
        <f ca="1">C29-Summary!B$5</f>
        <v>-1.9622966999457465E-4</v>
      </c>
      <c r="P29" s="1">
        <f ca="1">D29-Summary!C$5</f>
        <v>4.1402176254078223E-2</v>
      </c>
      <c r="Q29" s="1">
        <f ca="1">E29-Summary!D$5</f>
        <v>0.70689589420734</v>
      </c>
      <c r="R29" s="1">
        <f ca="1">F29-Summary!E$5</f>
        <v>0.64955943280691586</v>
      </c>
      <c r="S29" s="1">
        <f ca="1">G29-Summary!F$5</f>
        <v>1.5469696557886137</v>
      </c>
      <c r="T29" s="1">
        <f t="shared" ca="1" si="2"/>
        <v>2.6763405538793347E-2</v>
      </c>
      <c r="U29" s="1">
        <f t="shared" ca="1" si="3"/>
        <v>0.45695524250408059</v>
      </c>
      <c r="V29" s="1">
        <f t="shared" ca="1" si="4"/>
        <v>0.41989151524486995</v>
      </c>
      <c r="X29" s="5">
        <f t="shared" ca="1" si="5"/>
        <v>4.1447740598500073E-2</v>
      </c>
      <c r="Y29" s="5">
        <f t="shared" ca="1" si="6"/>
        <v>2.679285947426736E-2</v>
      </c>
    </row>
    <row r="30" spans="1:25" x14ac:dyDescent="0.25">
      <c r="A30">
        <v>13</v>
      </c>
      <c r="B30">
        <v>1755247900.273</v>
      </c>
      <c r="C30" s="1">
        <v>4.2914012260357398E-5</v>
      </c>
      <c r="D30" s="1">
        <v>4.1312256160146603E-2</v>
      </c>
      <c r="E30" s="1">
        <v>0.70547898209314197</v>
      </c>
      <c r="F30" s="1">
        <v>0.647961060788946</v>
      </c>
      <c r="G30" s="1">
        <v>1.54321924724827</v>
      </c>
      <c r="H30" s="1">
        <v>2.6770179437439399E-2</v>
      </c>
      <c r="I30" s="1">
        <v>0.45714760449695302</v>
      </c>
      <c r="J30" s="1">
        <v>0.41987621781177697</v>
      </c>
      <c r="L30" s="5">
        <f t="shared" si="0"/>
        <v>4.1302291566947175E-2</v>
      </c>
      <c r="M30" s="5">
        <f t="shared" si="1"/>
        <v>2.6763722420254744E-2</v>
      </c>
      <c r="O30" s="1">
        <f ca="1">C30-Summary!B$5</f>
        <v>2.9193952611184755E-5</v>
      </c>
      <c r="P30" s="1">
        <f ca="1">D30-Summary!C$5</f>
        <v>4.1303806183038624E-2</v>
      </c>
      <c r="Q30" s="1">
        <f ca="1">E30-Summary!D$5</f>
        <v>0.70535100347933399</v>
      </c>
      <c r="R30" s="1">
        <f ca="1">F30-Summary!E$5</f>
        <v>0.64779767077467387</v>
      </c>
      <c r="S30" s="1">
        <f ca="1">G30-Summary!F$5</f>
        <v>1.5428721132408436</v>
      </c>
      <c r="T30" s="1">
        <f t="shared" ca="1" si="2"/>
        <v>2.6770725731946044E-2</v>
      </c>
      <c r="U30" s="1">
        <f t="shared" ca="1" si="3"/>
        <v>0.45716751079110868</v>
      </c>
      <c r="V30" s="1">
        <f t="shared" ca="1" si="4"/>
        <v>0.41986478672814803</v>
      </c>
      <c r="X30" s="5">
        <f t="shared" ca="1" si="5"/>
        <v>4.1297027374758266E-2</v>
      </c>
      <c r="Y30" s="5">
        <f t="shared" ca="1" si="6"/>
        <v>2.6766332102543981E-2</v>
      </c>
    </row>
    <row r="31" spans="1:25" x14ac:dyDescent="0.25">
      <c r="A31">
        <v>14</v>
      </c>
      <c r="B31">
        <v>1755247906.2709999</v>
      </c>
      <c r="C31" s="1">
        <v>-1.1516852139880399E-4</v>
      </c>
      <c r="D31" s="1">
        <v>4.1234903944315997E-2</v>
      </c>
      <c r="E31" s="1">
        <v>0.70974427633543102</v>
      </c>
      <c r="F31" s="1">
        <v>0.65223630470707505</v>
      </c>
      <c r="G31" s="1">
        <v>1.55323549548866</v>
      </c>
      <c r="H31" s="1">
        <v>2.6547747630080401E-2</v>
      </c>
      <c r="I31" s="1">
        <v>0.45694569715723499</v>
      </c>
      <c r="J31" s="1">
        <v>0.41992106580198502</v>
      </c>
      <c r="L31" s="5">
        <f t="shared" si="0"/>
        <v>4.1261645966435868E-2</v>
      </c>
      <c r="M31" s="5">
        <f t="shared" si="1"/>
        <v>2.6564964608573171E-2</v>
      </c>
      <c r="O31" s="1">
        <f ca="1">C31-Summary!B$5</f>
        <v>-1.2888858104797665E-4</v>
      </c>
      <c r="P31" s="1">
        <f ca="1">D31-Summary!C$5</f>
        <v>4.1226453967208018E-2</v>
      </c>
      <c r="Q31" s="1">
        <f ca="1">E31-Summary!D$5</f>
        <v>0.70961629772162305</v>
      </c>
      <c r="R31" s="1">
        <f ca="1">F31-Summary!E$5</f>
        <v>0.65207291469280293</v>
      </c>
      <c r="S31" s="1">
        <f ca="1">G31-Summary!F$5</f>
        <v>1.5528883614812337</v>
      </c>
      <c r="T31" s="1">
        <f t="shared" ca="1" si="2"/>
        <v>2.6548240678347199E-2</v>
      </c>
      <c r="U31" s="1">
        <f t="shared" ca="1" si="3"/>
        <v>0.45696542991973388</v>
      </c>
      <c r="V31" s="1">
        <f t="shared" ca="1" si="4"/>
        <v>0.41990971847507347</v>
      </c>
      <c r="X31" s="5">
        <f t="shared" ca="1" si="5"/>
        <v>4.125638177424696E-2</v>
      </c>
      <c r="Y31" s="5">
        <f t="shared" ca="1" si="6"/>
        <v>2.6567513027719692E-2</v>
      </c>
    </row>
    <row r="32" spans="1:25" x14ac:dyDescent="0.25">
      <c r="A32">
        <v>15</v>
      </c>
      <c r="B32">
        <v>1755247912.2720001</v>
      </c>
      <c r="C32" s="1">
        <v>-1.9840891986424699E-4</v>
      </c>
      <c r="D32" s="1">
        <v>4.0027645560137999E-2</v>
      </c>
      <c r="E32" s="1">
        <v>0.69002537551895204</v>
      </c>
      <c r="F32" s="1">
        <v>0.63398841816880402</v>
      </c>
      <c r="G32" s="1">
        <v>1.5095016722591399</v>
      </c>
      <c r="H32" s="1">
        <v>2.6517125681770101E-2</v>
      </c>
      <c r="I32" s="1">
        <v>0.45712130579242499</v>
      </c>
      <c r="J32" s="1">
        <v>0.41999848679860302</v>
      </c>
      <c r="L32" s="5">
        <f t="shared" si="0"/>
        <v>4.0073715924325591E-2</v>
      </c>
      <c r="M32" s="5">
        <f t="shared" si="1"/>
        <v>2.6547645928971211E-2</v>
      </c>
      <c r="O32" s="1">
        <f ca="1">C32-Summary!B$5</f>
        <v>-2.1212897951341963E-4</v>
      </c>
      <c r="P32" s="1">
        <f ca="1">D32-Summary!C$5</f>
        <v>4.0019195583030021E-2</v>
      </c>
      <c r="Q32" s="1">
        <f ca="1">E32-Summary!D$5</f>
        <v>0.68989739690514407</v>
      </c>
      <c r="R32" s="1">
        <f ca="1">F32-Summary!E$5</f>
        <v>0.6338250281545319</v>
      </c>
      <c r="S32" s="1">
        <f ca="1">G32-Summary!F$5</f>
        <v>1.5091545382517135</v>
      </c>
      <c r="T32" s="1">
        <f t="shared" ca="1" si="2"/>
        <v>2.6517625974468079E-2</v>
      </c>
      <c r="U32" s="1">
        <f t="shared" ca="1" si="3"/>
        <v>0.45714165078439128</v>
      </c>
      <c r="V32" s="1">
        <f t="shared" ca="1" si="4"/>
        <v>0.41998682844554092</v>
      </c>
      <c r="X32" s="5">
        <f t="shared" ca="1" si="5"/>
        <v>4.006845173213669E-2</v>
      </c>
      <c r="Y32" s="5">
        <f t="shared" ca="1" si="6"/>
        <v>2.6550264215190418E-2</v>
      </c>
    </row>
    <row r="33" spans="1:25" x14ac:dyDescent="0.25">
      <c r="A33">
        <v>16</v>
      </c>
      <c r="B33">
        <v>1755247918.27</v>
      </c>
      <c r="C33" s="1">
        <v>-1.02073887725149E-4</v>
      </c>
      <c r="D33" s="1">
        <v>4.15462590326484E-2</v>
      </c>
      <c r="E33" s="1">
        <v>0.71116589665324903</v>
      </c>
      <c r="F33" s="1">
        <v>0.65324274249213099</v>
      </c>
      <c r="G33" s="1">
        <v>1.5552390319198499</v>
      </c>
      <c r="H33" s="1">
        <v>2.6713745077090699E-2</v>
      </c>
      <c r="I33" s="1">
        <v>0.45727112171005302</v>
      </c>
      <c r="J33" s="1">
        <v>0.42002722995303099</v>
      </c>
      <c r="L33" s="5">
        <f t="shared" si="0"/>
        <v>4.1569960493171236E-2</v>
      </c>
      <c r="M33" s="5">
        <f t="shared" si="1"/>
        <v>2.6728984831261338E-2</v>
      </c>
      <c r="O33" s="1">
        <f ca="1">C33-Summary!B$5</f>
        <v>-1.1579394737432165E-4</v>
      </c>
      <c r="P33" s="1">
        <f ca="1">D33-Summary!C$5</f>
        <v>4.1537809055540421E-2</v>
      </c>
      <c r="Q33" s="1">
        <f ca="1">E33-Summary!D$5</f>
        <v>0.71103791803944105</v>
      </c>
      <c r="R33" s="1">
        <f ca="1">F33-Summary!E$5</f>
        <v>0.65307935247785887</v>
      </c>
      <c r="S33" s="1">
        <f ca="1">G33-Summary!F$5</f>
        <v>1.5548918979124235</v>
      </c>
      <c r="T33" s="1">
        <f t="shared" ca="1" si="2"/>
        <v>2.6714274549445215E-2</v>
      </c>
      <c r="U33" s="1">
        <f t="shared" ca="1" si="3"/>
        <v>0.45729090169809927</v>
      </c>
      <c r="V33" s="1">
        <f t="shared" ca="1" si="4"/>
        <v>0.42001592094902174</v>
      </c>
      <c r="X33" s="5">
        <f t="shared" ca="1" si="5"/>
        <v>4.1564696300982328E-2</v>
      </c>
      <c r="Y33" s="5">
        <f t="shared" ca="1" si="6"/>
        <v>2.6731566584652294E-2</v>
      </c>
    </row>
    <row r="34" spans="1:25" x14ac:dyDescent="0.25">
      <c r="A34">
        <v>17</v>
      </c>
      <c r="B34">
        <v>1755247924.2720001</v>
      </c>
      <c r="C34" s="1">
        <v>-4.79403249541281E-6</v>
      </c>
      <c r="D34" s="1">
        <v>4.1393434649729402E-2</v>
      </c>
      <c r="E34" s="1">
        <v>0.710887131475335</v>
      </c>
      <c r="F34" s="1">
        <v>0.65300292566474805</v>
      </c>
      <c r="G34" s="1">
        <v>1.55452051572461</v>
      </c>
      <c r="H34" s="1">
        <v>2.6627782799273299E-2</v>
      </c>
      <c r="I34" s="1">
        <v>0.45730315186220999</v>
      </c>
      <c r="J34" s="1">
        <v>0.42006710047204598</v>
      </c>
      <c r="L34" s="5">
        <f t="shared" si="0"/>
        <v>4.139454781955635E-2</v>
      </c>
      <c r="M34" s="5">
        <f t="shared" si="1"/>
        <v>2.6628498884918913E-2</v>
      </c>
      <c r="O34" s="1">
        <f ca="1">C34-Summary!B$5</f>
        <v>-1.8514092144585455E-5</v>
      </c>
      <c r="P34" s="1">
        <f ca="1">D34-Summary!C$5</f>
        <v>4.1384984672621423E-2</v>
      </c>
      <c r="Q34" s="1">
        <f ca="1">E34-Summary!D$5</f>
        <v>0.71075915286152702</v>
      </c>
      <c r="R34" s="1">
        <f ca="1">F34-Summary!E$5</f>
        <v>0.65283953565047592</v>
      </c>
      <c r="S34" s="1">
        <f ca="1">G34-Summary!F$5</f>
        <v>1.5541733817171837</v>
      </c>
      <c r="T34" s="1">
        <f t="shared" ca="1" si="2"/>
        <v>2.6628293316216595E-2</v>
      </c>
      <c r="U34" s="1">
        <f t="shared" ca="1" si="3"/>
        <v>0.45732294814895075</v>
      </c>
      <c r="V34" s="1">
        <f t="shared" ca="1" si="4"/>
        <v>0.42005579514504549</v>
      </c>
      <c r="X34" s="5">
        <f t="shared" ca="1" si="5"/>
        <v>4.1389283627367449E-2</v>
      </c>
      <c r="Y34" s="5">
        <f t="shared" ca="1" si="6"/>
        <v>2.6631059387747992E-2</v>
      </c>
    </row>
    <row r="35" spans="1:25" x14ac:dyDescent="0.25">
      <c r="A35">
        <v>18</v>
      </c>
      <c r="B35">
        <v>1755247930.2709999</v>
      </c>
      <c r="C35" s="1">
        <v>4.0107592918025801E-5</v>
      </c>
      <c r="D35" s="1">
        <v>4.1905487946855703E-2</v>
      </c>
      <c r="E35" s="1">
        <v>0.71443273993289902</v>
      </c>
      <c r="F35" s="1">
        <v>0.65711583254971795</v>
      </c>
      <c r="G35" s="1">
        <v>1.5638014079271201</v>
      </c>
      <c r="H35" s="1">
        <v>2.6797192875278701E-2</v>
      </c>
      <c r="I35" s="1">
        <v>0.45685643734002401</v>
      </c>
      <c r="J35" s="1">
        <v>0.42020414434896097</v>
      </c>
      <c r="L35" s="5">
        <f t="shared" si="0"/>
        <v>4.189617500158245E-2</v>
      </c>
      <c r="M35" s="5">
        <f t="shared" si="1"/>
        <v>2.6791237550500398E-2</v>
      </c>
      <c r="O35" s="1">
        <f ca="1">C35-Summary!B$5</f>
        <v>2.6387533268853158E-5</v>
      </c>
      <c r="P35" s="1">
        <f ca="1">D35-Summary!C$5</f>
        <v>4.1897037969747725E-2</v>
      </c>
      <c r="Q35" s="1">
        <f ca="1">E35-Summary!D$5</f>
        <v>0.71430476131909104</v>
      </c>
      <c r="R35" s="1">
        <f ca="1">F35-Summary!E$5</f>
        <v>0.65695244253544582</v>
      </c>
      <c r="S35" s="1">
        <f ca="1">G35-Summary!F$5</f>
        <v>1.5634542739196937</v>
      </c>
      <c r="T35" s="1">
        <f t="shared" ca="1" si="2"/>
        <v>2.6797737975865966E-2</v>
      </c>
      <c r="U35" s="1">
        <f t="shared" ca="1" si="3"/>
        <v>0.45687601692902535</v>
      </c>
      <c r="V35" s="1">
        <f t="shared" ca="1" si="4"/>
        <v>0.4201929365599022</v>
      </c>
      <c r="X35" s="5">
        <f t="shared" ca="1" si="5"/>
        <v>4.1890910809393542E-2</v>
      </c>
      <c r="Y35" s="5">
        <f t="shared" ca="1" si="6"/>
        <v>2.6793818986704344E-2</v>
      </c>
    </row>
    <row r="36" spans="1:25" x14ac:dyDescent="0.25">
      <c r="A36">
        <v>19</v>
      </c>
      <c r="B36">
        <v>1755247937.27</v>
      </c>
      <c r="C36" s="1">
        <v>-4.79403249541281E-6</v>
      </c>
      <c r="D36" s="1">
        <v>4.11947977350322E-2</v>
      </c>
      <c r="E36" s="1">
        <v>0.70574398604529398</v>
      </c>
      <c r="F36" s="1">
        <v>0.64850799338498299</v>
      </c>
      <c r="G36" s="1">
        <v>1.5438470792877701</v>
      </c>
      <c r="H36" s="1">
        <v>2.66832112374994E-2</v>
      </c>
      <c r="I36" s="1">
        <v>0.45713334922450699</v>
      </c>
      <c r="J36" s="1">
        <v>0.42005973394991902</v>
      </c>
      <c r="L36" s="5">
        <f t="shared" si="0"/>
        <v>4.1195910904859148E-2</v>
      </c>
      <c r="M36" s="5">
        <f t="shared" si="1"/>
        <v>2.6683932273826136E-2</v>
      </c>
      <c r="O36" s="1">
        <f ca="1">C36-Summary!B$5</f>
        <v>-1.8514092144585455E-5</v>
      </c>
      <c r="P36" s="1">
        <f ca="1">D36-Summary!C$5</f>
        <v>4.1186347757924222E-2</v>
      </c>
      <c r="Q36" s="1">
        <f ca="1">E36-Summary!D$5</f>
        <v>0.705616007431486</v>
      </c>
      <c r="R36" s="1">
        <f ca="1">F36-Summary!E$5</f>
        <v>0.64834460337071087</v>
      </c>
      <c r="S36" s="1">
        <f ca="1">G36-Summary!F$5</f>
        <v>1.5434999452803437</v>
      </c>
      <c r="T36" s="1">
        <f t="shared" ca="1" si="2"/>
        <v>2.6683737750598756E-2</v>
      </c>
      <c r="U36" s="1">
        <f t="shared" ca="1" si="3"/>
        <v>0.45715324421558429</v>
      </c>
      <c r="V36" s="1">
        <f t="shared" ca="1" si="4"/>
        <v>0.42004834878886438</v>
      </c>
      <c r="X36" s="5">
        <f t="shared" ca="1" si="5"/>
        <v>4.1190646712670247E-2</v>
      </c>
      <c r="Y36" s="5">
        <f t="shared" ca="1" si="6"/>
        <v>2.6686522949755497E-2</v>
      </c>
    </row>
    <row r="37" spans="1:25" x14ac:dyDescent="0.25">
      <c r="A37">
        <v>20</v>
      </c>
      <c r="B37">
        <v>1755247943.2720001</v>
      </c>
      <c r="C37" s="1">
        <v>-2.1337274214444001E-4</v>
      </c>
      <c r="D37" s="1">
        <v>4.1279786602759001E-2</v>
      </c>
      <c r="E37" s="1">
        <v>0.70848515420048297</v>
      </c>
      <c r="F37" s="1">
        <v>0.650398983343626</v>
      </c>
      <c r="G37" s="1">
        <v>1.5500548834471299</v>
      </c>
      <c r="H37" s="1">
        <v>2.6631177414155601E-2</v>
      </c>
      <c r="I37" s="1">
        <v>0.45707101197919903</v>
      </c>
      <c r="J37" s="1">
        <v>0.41959738993061702</v>
      </c>
      <c r="L37" s="5">
        <f t="shared" si="0"/>
        <v>4.1329331552376315E-2</v>
      </c>
      <c r="M37" s="5">
        <f t="shared" si="1"/>
        <v>2.6663140765999849E-2</v>
      </c>
      <c r="O37" s="1">
        <f ca="1">C37-Summary!B$5</f>
        <v>-2.2709280179361265E-4</v>
      </c>
      <c r="P37" s="1">
        <f ca="1">D37-Summary!C$5</f>
        <v>4.1271336625651023E-2</v>
      </c>
      <c r="Q37" s="1">
        <f ca="1">E37-Summary!D$5</f>
        <v>0.70835717558667499</v>
      </c>
      <c r="R37" s="1">
        <f ca="1">F37-Summary!E$5</f>
        <v>0.65023559332935388</v>
      </c>
      <c r="S37" s="1">
        <f ca="1">G37-Summary!F$5</f>
        <v>1.5497077494397036</v>
      </c>
      <c r="T37" s="1">
        <f t="shared" ca="1" si="2"/>
        <v>2.6631690162595277E-2</v>
      </c>
      <c r="U37" s="1">
        <f t="shared" ca="1" si="3"/>
        <v>0.45709081331159462</v>
      </c>
      <c r="V37" s="1">
        <f t="shared" ca="1" si="4"/>
        <v>0.41958594681122707</v>
      </c>
      <c r="X37" s="5">
        <f t="shared" ca="1" si="5"/>
        <v>4.1324067360187407E-2</v>
      </c>
      <c r="Y37" s="5">
        <f ca="1">X37/S37</f>
        <v>2.6665716406934218E-2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-1.55913379226086E-5</v>
      </c>
      <c r="D40" s="1">
        <v>4.1486029992511497E-2</v>
      </c>
      <c r="E40" s="1">
        <v>0.710547576768082</v>
      </c>
      <c r="F40" s="1">
        <v>0.65267809504060903</v>
      </c>
      <c r="G40" s="1">
        <v>1.5544897471092201</v>
      </c>
      <c r="H40" s="1">
        <v>2.6687629418664701E-2</v>
      </c>
      <c r="I40" s="1">
        <v>0.45709420605496198</v>
      </c>
      <c r="J40" s="1">
        <v>0.419867062838164</v>
      </c>
      <c r="L40" s="5">
        <f>AVERAGE(L18:L37)</f>
        <v>4.148965028648198E-2</v>
      </c>
      <c r="M40" s="5">
        <f t="shared" ref="M40:Y40" si="7">AVERAGE(M18:M37)</f>
        <v>2.6690016684657803E-2</v>
      </c>
      <c r="N40" s="5"/>
      <c r="O40" s="5">
        <f t="shared" ca="1" si="7"/>
        <v>-2.9311397571781287E-5</v>
      </c>
      <c r="P40" s="5">
        <f t="shared" ca="1" si="7"/>
        <v>4.147758001540356E-2</v>
      </c>
      <c r="Q40" s="5">
        <f t="shared" ca="1" si="7"/>
        <v>0.71041959815427436</v>
      </c>
      <c r="R40" s="5">
        <f t="shared" ca="1" si="7"/>
        <v>0.65251470502633668</v>
      </c>
      <c r="S40" s="5">
        <f t="shared" ca="1" si="7"/>
        <v>1.5541426131017897</v>
      </c>
      <c r="T40" s="5">
        <f t="shared" ca="1" si="7"/>
        <v>2.6688153298555888E-2</v>
      </c>
      <c r="U40" s="5">
        <f t="shared" ca="1" si="7"/>
        <v>0.45711395774715785</v>
      </c>
      <c r="V40" s="5">
        <f t="shared" ca="1" si="7"/>
        <v>0.41985571183273385</v>
      </c>
      <c r="W40" s="5"/>
      <c r="X40" s="5">
        <f t="shared" ca="1" si="7"/>
        <v>4.1484386094293085E-2</v>
      </c>
      <c r="Y40" s="5">
        <f t="shared" ca="1" si="7"/>
        <v>2.669259114222362E-2</v>
      </c>
    </row>
    <row r="41" spans="1:25" x14ac:dyDescent="0.25">
      <c r="A41" t="s">
        <v>38</v>
      </c>
      <c r="B41" t="s">
        <v>42</v>
      </c>
      <c r="C41" s="1">
        <v>-171.11228610333501</v>
      </c>
      <c r="D41" s="1">
        <v>0.237105727582546</v>
      </c>
      <c r="E41" s="1">
        <v>0.20195911565104899</v>
      </c>
      <c r="F41" s="1">
        <v>0.20077095446556101</v>
      </c>
      <c r="G41" s="1">
        <v>0.20425610546480399</v>
      </c>
      <c r="H41" s="1">
        <v>7.1103852359936506E-2</v>
      </c>
      <c r="I41" s="1">
        <v>8.6389855363569502E-3</v>
      </c>
      <c r="J41" s="1">
        <v>1.04489979887576E-2</v>
      </c>
      <c r="L41">
        <f>STDEV(L18:L37)/SQRT(COUNT(L18:L37))/L40</f>
        <v>2.3061973395492865E-3</v>
      </c>
      <c r="M41">
        <f t="shared" ref="M41:Y41" si="8">STDEV(M18:M37)/SQRT(COUNT(M18:M37))/M40</f>
        <v>6.5293908611421217E-4</v>
      </c>
      <c r="O41">
        <f t="shared" ca="1" si="8"/>
        <v>-0.91018160045552099</v>
      </c>
      <c r="P41">
        <f t="shared" ca="1" si="8"/>
        <v>2.3715403170177624E-3</v>
      </c>
      <c r="Q41">
        <f t="shared" ca="1" si="8"/>
        <v>2.0199549759734254E-3</v>
      </c>
      <c r="R41">
        <f t="shared" ca="1" si="8"/>
        <v>2.0082122761475303E-3</v>
      </c>
      <c r="S41">
        <f t="shared" ca="1" si="8"/>
        <v>2.043017282022986E-3</v>
      </c>
      <c r="T41">
        <f t="shared" ca="1" si="8"/>
        <v>7.111703110578377E-4</v>
      </c>
      <c r="U41">
        <f t="shared" ca="1" si="8"/>
        <v>8.6430665783918351E-5</v>
      </c>
      <c r="V41">
        <f t="shared" ca="1" si="8"/>
        <v>1.0449621248748369E-4</v>
      </c>
      <c r="X41">
        <f t="shared" ca="1" si="8"/>
        <v>2.3064899861848891E-3</v>
      </c>
      <c r="Y41">
        <f t="shared" ca="1" si="8"/>
        <v>6.5296589247164512E-4</v>
      </c>
    </row>
    <row r="42" spans="1:25" x14ac:dyDescent="0.25">
      <c r="A42" t="s">
        <v>38</v>
      </c>
      <c r="B42" t="s">
        <v>41</v>
      </c>
      <c r="C42" s="1">
        <v>2.6678694753472001E-5</v>
      </c>
      <c r="D42" s="1">
        <v>9.8365753258857901E-5</v>
      </c>
      <c r="E42" s="1">
        <v>1.4350156023207701E-3</v>
      </c>
      <c r="F42" s="1">
        <v>1.3103880410006701E-3</v>
      </c>
      <c r="G42" s="1">
        <v>3.1751402172949801E-3</v>
      </c>
      <c r="H42" s="1">
        <v>1.8975932620214299E-5</v>
      </c>
      <c r="I42" s="1">
        <v>3.9488302348613802E-5</v>
      </c>
      <c r="J42" s="1">
        <v>4.3871900951415598E-5</v>
      </c>
    </row>
    <row r="43" spans="1:25" x14ac:dyDescent="0.25">
      <c r="A43" t="s">
        <v>38</v>
      </c>
      <c r="B43" t="s">
        <v>40</v>
      </c>
      <c r="C43" s="1">
        <v>-765.23740702490295</v>
      </c>
      <c r="D43" s="1">
        <v>1.0603690494582401</v>
      </c>
      <c r="E43" s="1">
        <v>0.90318862254297405</v>
      </c>
      <c r="F43" s="1">
        <v>0.89787500418502197</v>
      </c>
      <c r="G43" s="1">
        <v>0.91346107327733705</v>
      </c>
      <c r="H43" s="1">
        <v>0.31798609467785299</v>
      </c>
      <c r="I43" s="1">
        <v>3.8634717831863202E-2</v>
      </c>
      <c r="J43" s="1">
        <v>4.6729339599241401E-2</v>
      </c>
    </row>
    <row r="44" spans="1:25" x14ac:dyDescent="0.25">
      <c r="A44" t="s">
        <v>38</v>
      </c>
      <c r="B44" t="s">
        <v>39</v>
      </c>
      <c r="C44" s="1">
        <v>1.1931075003946001E-4</v>
      </c>
      <c r="D44" s="1">
        <v>4.3990502188955499E-4</v>
      </c>
      <c r="E44" s="1">
        <v>6.4175848711241299E-3</v>
      </c>
      <c r="F44" s="1">
        <v>5.86023347316059E-3</v>
      </c>
      <c r="G44" s="1">
        <v>1.419965872793E-2</v>
      </c>
      <c r="H44" s="1">
        <v>8.4862950550509996E-5</v>
      </c>
      <c r="I44" s="1">
        <v>1.7659705673513001E-4</v>
      </c>
      <c r="J44" s="1">
        <v>1.96201105659006E-4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3D25B-7AFE-49AF-BAFC-343FC9BAD3A2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1.0091638186191367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1.4605656404086655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0.99109719474196789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1.0363588075828545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1755248895.27</v>
      </c>
      <c r="C18" s="1">
        <v>-1.41052601149466E-5</v>
      </c>
      <c r="D18" s="1">
        <v>4.2623442162352199E-2</v>
      </c>
      <c r="E18" s="1">
        <v>0.73064161475900002</v>
      </c>
      <c r="F18" s="1">
        <v>0.67145028174548904</v>
      </c>
      <c r="G18" s="1">
        <v>1.59911903023003</v>
      </c>
      <c r="H18" s="1">
        <v>2.6654327386886702E-2</v>
      </c>
      <c r="I18" s="1">
        <v>0.45690258257629202</v>
      </c>
      <c r="J18" s="1">
        <v>0.41988761877775899</v>
      </c>
      <c r="L18" s="5">
        <f>D18-1/$R$1*$N$7/$N$6*C18</f>
        <v>4.2626657942587347E-2</v>
      </c>
      <c r="M18" s="5">
        <f>L18/G18</f>
        <v>2.6656338356786106E-2</v>
      </c>
      <c r="O18" s="1">
        <f ca="1">C18-Summary!B$5</f>
        <v>-2.7825319764119245E-5</v>
      </c>
      <c r="P18" s="1">
        <f ca="1">D18-Summary!C$5</f>
        <v>4.261499218524422E-2</v>
      </c>
      <c r="Q18" s="1">
        <f ca="1">E18-Summary!D$5</f>
        <v>0.73051363614519205</v>
      </c>
      <c r="R18" s="1">
        <f ca="1">F18-Summary!E$5</f>
        <v>0.67128689173121692</v>
      </c>
      <c r="S18" s="1">
        <f ca="1">G18-Summary!F$5</f>
        <v>1.5987718962226036</v>
      </c>
      <c r="T18" s="1">
        <f ca="1">P18/S18</f>
        <v>2.665482942621776E-2</v>
      </c>
      <c r="U18" s="1">
        <f ca="1">Q18/S18</f>
        <v>0.45692173966227861</v>
      </c>
      <c r="V18" s="1">
        <f ca="1">R18/S18</f>
        <v>0.41987658984828119</v>
      </c>
      <c r="X18" s="5">
        <f ca="1">P18-1/$R$1*$N$7/$N$6*O18</f>
        <v>4.2621335925990933E-2</v>
      </c>
      <c r="Y18" s="5">
        <f ca="1">X18/S18</f>
        <v>2.6658797309792457E-2</v>
      </c>
    </row>
    <row r="19" spans="1:25" x14ac:dyDescent="0.25">
      <c r="A19">
        <v>2</v>
      </c>
      <c r="B19">
        <v>1755248901.27</v>
      </c>
      <c r="C19" s="1">
        <v>6.7279282708016601E-5</v>
      </c>
      <c r="D19" s="1">
        <v>4.26463923044402E-2</v>
      </c>
      <c r="E19" s="1">
        <v>0.72990229595080103</v>
      </c>
      <c r="F19" s="1">
        <v>0.67027084270125503</v>
      </c>
      <c r="G19" s="1">
        <v>1.5960221279059199</v>
      </c>
      <c r="H19" s="1">
        <v>2.67204267151325E-2</v>
      </c>
      <c r="I19" s="1">
        <v>0.457325924991073</v>
      </c>
      <c r="J19" s="1">
        <v>0.419963377062126</v>
      </c>
      <c r="L19" s="5">
        <f t="shared" ref="L19:L37" si="0">D19-1/$R$1*$N$7/$N$6*C19</f>
        <v>4.2631053672908099E-2</v>
      </c>
      <c r="M19" s="5">
        <f t="shared" ref="M19:M37" si="1">L19/G19</f>
        <v>2.6710816176992915E-2</v>
      </c>
      <c r="O19" s="1">
        <f ca="1">C19-Summary!B$5</f>
        <v>5.3559223058843958E-5</v>
      </c>
      <c r="P19" s="1">
        <f ca="1">D19-Summary!C$5</f>
        <v>4.2637942327332222E-2</v>
      </c>
      <c r="Q19" s="1">
        <f ca="1">E19-Summary!D$5</f>
        <v>0.72977431733699305</v>
      </c>
      <c r="R19" s="1">
        <f ca="1">F19-Summary!E$5</f>
        <v>0.67010745268698291</v>
      </c>
      <c r="S19" s="1">
        <f ca="1">G19-Summary!F$5</f>
        <v>1.5956749938984935</v>
      </c>
      <c r="T19" s="1">
        <f t="shared" ref="T19:T37" ca="1" si="2">P19/S19</f>
        <v>2.6720944108524752E-2</v>
      </c>
      <c r="U19" s="1">
        <f t="shared" ref="U19:U37" ca="1" si="3">Q19/S19</f>
        <v>0.45734521135412148</v>
      </c>
      <c r="V19" s="1">
        <f t="shared" ref="V19:V37" ca="1" si="4">R19/S19</f>
        <v>0.41995234320856367</v>
      </c>
      <c r="X19" s="5">
        <f t="shared" ref="X19:X37" ca="1" si="5">P19-1/$R$1*$N$7/$N$6*O19</f>
        <v>4.2625731656311686E-2</v>
      </c>
      <c r="Y19" s="5">
        <f t="shared" ref="Y19:Y36" ca="1" si="6">X19/S19</f>
        <v>2.6713291753836469E-2</v>
      </c>
    </row>
    <row r="20" spans="1:25" x14ac:dyDescent="0.25">
      <c r="A20">
        <v>3</v>
      </c>
      <c r="B20">
        <v>1755248907.27</v>
      </c>
      <c r="C20" s="1">
        <v>2.8924812400866099E-5</v>
      </c>
      <c r="D20" s="1">
        <v>4.3141860723156102E-2</v>
      </c>
      <c r="E20" s="1">
        <v>0.73807189517726601</v>
      </c>
      <c r="F20" s="1">
        <v>0.67761754124597895</v>
      </c>
      <c r="G20" s="1">
        <v>1.61477019291055</v>
      </c>
      <c r="H20" s="1">
        <v>2.67170281644812E-2</v>
      </c>
      <c r="I20" s="1">
        <v>0.45707550115655798</v>
      </c>
      <c r="J20" s="1">
        <v>0.41963713735921798</v>
      </c>
      <c r="L20" s="5">
        <f t="shared" si="0"/>
        <v>4.3135266315164601E-2</v>
      </c>
      <c r="M20" s="5">
        <f t="shared" si="1"/>
        <v>2.6712944358611945E-2</v>
      </c>
      <c r="O20" s="1">
        <f ca="1">C20-Summary!B$5</f>
        <v>1.5204752751693454E-5</v>
      </c>
      <c r="P20" s="1">
        <f ca="1">D20-Summary!C$5</f>
        <v>4.3133410746048123E-2</v>
      </c>
      <c r="Q20" s="1">
        <f ca="1">E20-Summary!D$5</f>
        <v>0.73794391656345804</v>
      </c>
      <c r="R20" s="1">
        <f ca="1">F20-Summary!E$5</f>
        <v>0.67745415123170682</v>
      </c>
      <c r="S20" s="1">
        <f ca="1">G20-Summary!F$5</f>
        <v>1.6144230589031237</v>
      </c>
      <c r="T20" s="1">
        <f t="shared" ca="1" si="2"/>
        <v>2.6717538818699704E-2</v>
      </c>
      <c r="U20" s="1">
        <f t="shared" ca="1" si="3"/>
        <v>0.45709450970356813</v>
      </c>
      <c r="V20" s="1">
        <f t="shared" ca="1" si="4"/>
        <v>0.41962616149200993</v>
      </c>
      <c r="X20" s="5">
        <f t="shared" ca="1" si="5"/>
        <v>4.3129944298568187E-2</v>
      </c>
      <c r="Y20" s="5">
        <f t="shared" ca="1" si="6"/>
        <v>2.6715391644536884E-2</v>
      </c>
    </row>
    <row r="21" spans="1:25" x14ac:dyDescent="0.25">
      <c r="A21">
        <v>4</v>
      </c>
      <c r="B21">
        <v>1755248913.2709999</v>
      </c>
      <c r="C21" s="1">
        <v>1.3276596576712401E-4</v>
      </c>
      <c r="D21" s="1">
        <v>4.2827143002932999E-2</v>
      </c>
      <c r="E21" s="1">
        <v>0.73251382487229599</v>
      </c>
      <c r="F21" s="1">
        <v>0.67306947110173299</v>
      </c>
      <c r="G21" s="1">
        <v>1.6032334607063701</v>
      </c>
      <c r="H21" s="1">
        <v>2.6712979770309699E-2</v>
      </c>
      <c r="I21" s="1">
        <v>0.45689778988866298</v>
      </c>
      <c r="J21" s="1">
        <v>0.41981999976795797</v>
      </c>
      <c r="L21" s="5">
        <f t="shared" si="0"/>
        <v>4.2796874424747597E-2</v>
      </c>
      <c r="M21" s="5">
        <f t="shared" si="1"/>
        <v>2.6694100063188356E-2</v>
      </c>
      <c r="O21" s="1">
        <f ca="1">C21-Summary!B$5</f>
        <v>1.1904590611795137E-4</v>
      </c>
      <c r="P21" s="1">
        <f ca="1">D21-Summary!C$5</f>
        <v>4.2818693025825021E-2</v>
      </c>
      <c r="Q21" s="1">
        <f ca="1">E21-Summary!D$5</f>
        <v>0.73238584625848802</v>
      </c>
      <c r="R21" s="1">
        <f ca="1">F21-Summary!E$5</f>
        <v>0.67290608108746086</v>
      </c>
      <c r="S21" s="1">
        <f ca="1">G21-Summary!F$5</f>
        <v>1.6028863266989437</v>
      </c>
      <c r="T21" s="1">
        <f t="shared" ca="1" si="2"/>
        <v>2.6713493223195536E-2</v>
      </c>
      <c r="U21" s="1">
        <f t="shared" ca="1" si="3"/>
        <v>0.45691689676260228</v>
      </c>
      <c r="V21" s="1">
        <f t="shared" ca="1" si="4"/>
        <v>0.41980898450439336</v>
      </c>
      <c r="X21" s="5">
        <f t="shared" ca="1" si="5"/>
        <v>4.2791552408151183E-2</v>
      </c>
      <c r="Y21" s="5">
        <f t="shared" ca="1" si="6"/>
        <v>2.669656088231661E-2</v>
      </c>
    </row>
    <row r="22" spans="1:25" x14ac:dyDescent="0.25">
      <c r="A22">
        <v>5</v>
      </c>
      <c r="B22">
        <v>1755248920.2720001</v>
      </c>
      <c r="C22" s="1">
        <v>2.23766369967544E-5</v>
      </c>
      <c r="D22" s="1">
        <v>4.3272942475535099E-2</v>
      </c>
      <c r="E22" s="1">
        <v>0.73486520276080802</v>
      </c>
      <c r="F22" s="1">
        <v>0.67477774750566499</v>
      </c>
      <c r="G22" s="1">
        <v>1.6078008752222901</v>
      </c>
      <c r="H22" s="1">
        <v>2.69143667865911E-2</v>
      </c>
      <c r="I22" s="1">
        <v>0.457062322881995</v>
      </c>
      <c r="J22" s="1">
        <v>0.41968987447675699</v>
      </c>
      <c r="L22" s="5">
        <f t="shared" si="0"/>
        <v>4.3267840949834976E-2</v>
      </c>
      <c r="M22" s="5">
        <f t="shared" si="1"/>
        <v>2.6911193803059029E-2</v>
      </c>
      <c r="O22" s="1">
        <f ca="1">C22-Summary!B$5</f>
        <v>8.6565773475817553E-6</v>
      </c>
      <c r="P22" s="1">
        <f ca="1">D22-Summary!C$5</f>
        <v>4.3264492498427121E-2</v>
      </c>
      <c r="Q22" s="1">
        <f ca="1">E22-Summary!D$5</f>
        <v>0.73473722414700005</v>
      </c>
      <c r="R22" s="1">
        <f ca="1">F22-Summary!E$5</f>
        <v>0.67461435749139287</v>
      </c>
      <c r="S22" s="1">
        <f ca="1">G22-Summary!F$5</f>
        <v>1.6074537412148637</v>
      </c>
      <c r="T22" s="1">
        <f t="shared" ca="1" si="2"/>
        <v>2.6914922270627306E-2</v>
      </c>
      <c r="U22" s="1">
        <f t="shared" ca="1" si="3"/>
        <v>0.45708141099706445</v>
      </c>
      <c r="V22" s="1">
        <f t="shared" ca="1" si="4"/>
        <v>0.41967886241102043</v>
      </c>
      <c r="X22" s="5">
        <f t="shared" ca="1" si="5"/>
        <v>4.3262518933238563E-2</v>
      </c>
      <c r="Y22" s="5">
        <f t="shared" ca="1" si="6"/>
        <v>2.6913694512006356E-2</v>
      </c>
    </row>
    <row r="23" spans="1:25" x14ac:dyDescent="0.25">
      <c r="A23">
        <v>6</v>
      </c>
      <c r="B23">
        <v>1755248926.273</v>
      </c>
      <c r="C23" s="1">
        <v>1.7112446718852301E-4</v>
      </c>
      <c r="D23" s="1">
        <v>4.2828099442353398E-2</v>
      </c>
      <c r="E23" s="1">
        <v>0.73030574788597502</v>
      </c>
      <c r="F23" s="1">
        <v>0.67097435179383502</v>
      </c>
      <c r="G23" s="1">
        <v>1.59829289633595</v>
      </c>
      <c r="H23" s="1">
        <v>2.67961520322938E-2</v>
      </c>
      <c r="I23" s="1">
        <v>0.45692860774153599</v>
      </c>
      <c r="J23" s="1">
        <v>0.41980687853398202</v>
      </c>
      <c r="L23" s="5">
        <f t="shared" si="0"/>
        <v>4.2789085721595954E-2</v>
      </c>
      <c r="M23" s="5">
        <f t="shared" si="1"/>
        <v>2.677174241322661E-2</v>
      </c>
      <c r="O23" s="1">
        <f ca="1">C23-Summary!B$5</f>
        <v>1.5740440753935037E-4</v>
      </c>
      <c r="P23" s="1">
        <f ca="1">D23-Summary!C$5</f>
        <v>4.281964946524542E-2</v>
      </c>
      <c r="Q23" s="1">
        <f ca="1">E23-Summary!D$5</f>
        <v>0.73017776927216704</v>
      </c>
      <c r="R23" s="1">
        <f ca="1">F23-Summary!E$5</f>
        <v>0.6708109617795629</v>
      </c>
      <c r="S23" s="1">
        <f ca="1">G23-Summary!F$5</f>
        <v>1.5979457623285236</v>
      </c>
      <c r="T23" s="1">
        <f t="shared" ca="1" si="2"/>
        <v>2.6796685140832756E-2</v>
      </c>
      <c r="U23" s="1">
        <f t="shared" ca="1" si="3"/>
        <v>0.45694778038533257</v>
      </c>
      <c r="V23" s="1">
        <f t="shared" ca="1" si="4"/>
        <v>0.41979582636275364</v>
      </c>
      <c r="X23" s="5">
        <f t="shared" ca="1" si="5"/>
        <v>4.278376370499954E-2</v>
      </c>
      <c r="Y23" s="5">
        <f t="shared" ca="1" si="6"/>
        <v>2.6774227707613254E-2</v>
      </c>
    </row>
    <row r="24" spans="1:25" x14ac:dyDescent="0.25">
      <c r="A24">
        <v>7</v>
      </c>
      <c r="B24">
        <v>1755248932.273</v>
      </c>
      <c r="C24" s="1">
        <v>-5.1521191221380903E-5</v>
      </c>
      <c r="D24" s="1">
        <v>4.2929487186337198E-2</v>
      </c>
      <c r="E24" s="1">
        <v>0.73365508301020799</v>
      </c>
      <c r="F24" s="1">
        <v>0.673739145925915</v>
      </c>
      <c r="G24" s="1">
        <v>1.6051011719632899</v>
      </c>
      <c r="H24" s="1">
        <v>2.67456581156361E-2</v>
      </c>
      <c r="I24" s="1">
        <v>0.45707715863968201</v>
      </c>
      <c r="J24" s="1">
        <v>0.41974870973511502</v>
      </c>
      <c r="L24" s="5">
        <f t="shared" si="0"/>
        <v>4.2941233217751791E-2</v>
      </c>
      <c r="M24" s="5">
        <f t="shared" si="1"/>
        <v>2.6752976053981657E-2</v>
      </c>
      <c r="O24" s="1">
        <f ca="1">C24-Summary!B$5</f>
        <v>-6.5241250870553546E-5</v>
      </c>
      <c r="P24" s="1">
        <f ca="1">D24-Summary!C$5</f>
        <v>4.2921037209229219E-2</v>
      </c>
      <c r="Q24" s="1">
        <f ca="1">E24-Summary!D$5</f>
        <v>0.73352710439640001</v>
      </c>
      <c r="R24" s="1">
        <f ca="1">F24-Summary!E$5</f>
        <v>0.67357575591164287</v>
      </c>
      <c r="S24" s="1">
        <f ca="1">G24-Summary!F$5</f>
        <v>1.6047540379558636</v>
      </c>
      <c r="T24" s="1">
        <f t="shared" ca="1" si="2"/>
        <v>2.6746178039783627E-2</v>
      </c>
      <c r="U24" s="1">
        <f t="shared" ca="1" si="3"/>
        <v>0.45709628207620351</v>
      </c>
      <c r="V24" s="1">
        <f t="shared" ca="1" si="4"/>
        <v>0.4197376918706146</v>
      </c>
      <c r="X24" s="5">
        <f t="shared" ca="1" si="5"/>
        <v>4.2935911201155377E-2</v>
      </c>
      <c r="Y24" s="5">
        <f t="shared" ca="1" si="6"/>
        <v>2.6755446744877589E-2</v>
      </c>
    </row>
    <row r="25" spans="1:25" x14ac:dyDescent="0.25">
      <c r="A25">
        <v>8</v>
      </c>
      <c r="B25">
        <v>1755248938.2739999</v>
      </c>
      <c r="C25" s="1">
        <v>1.16861657984015E-4</v>
      </c>
      <c r="D25" s="1">
        <v>4.4472608376872898E-2</v>
      </c>
      <c r="E25" s="1">
        <v>0.76254818762584797</v>
      </c>
      <c r="F25" s="1">
        <v>0.70044945089411903</v>
      </c>
      <c r="G25" s="1">
        <v>1.6697252284161599</v>
      </c>
      <c r="H25" s="1">
        <v>2.6634686725706298E-2</v>
      </c>
      <c r="I25" s="1">
        <v>0.45669082232719899</v>
      </c>
      <c r="J25" s="1">
        <v>0.41949983085452902</v>
      </c>
      <c r="L25" s="5">
        <f t="shared" si="0"/>
        <v>4.4445965733849693E-2</v>
      </c>
      <c r="M25" s="5">
        <f t="shared" si="1"/>
        <v>2.6618730421896726E-2</v>
      </c>
      <c r="O25" s="1">
        <f ca="1">C25-Summary!B$5</f>
        <v>1.0314159833484236E-4</v>
      </c>
      <c r="P25" s="1">
        <f ca="1">D25-Summary!C$5</f>
        <v>4.4464158399764919E-2</v>
      </c>
      <c r="Q25" s="1">
        <f ca="1">E25-Summary!D$5</f>
        <v>0.76242020901204</v>
      </c>
      <c r="R25" s="1">
        <f ca="1">F25-Summary!E$5</f>
        <v>0.70028606087984691</v>
      </c>
      <c r="S25" s="1">
        <f ca="1">G25-Summary!F$5</f>
        <v>1.6693780944087335</v>
      </c>
      <c r="T25" s="1">
        <f t="shared" ca="1" si="2"/>
        <v>2.6635163447207805E-2</v>
      </c>
      <c r="U25" s="1">
        <f t="shared" ca="1" si="3"/>
        <v>0.45670912513206108</v>
      </c>
      <c r="V25" s="1">
        <f t="shared" ca="1" si="4"/>
        <v>0.41948918775520222</v>
      </c>
      <c r="X25" s="5">
        <f t="shared" ca="1" si="5"/>
        <v>4.4440643717253279E-2</v>
      </c>
      <c r="Y25" s="5">
        <f t="shared" ca="1" si="6"/>
        <v>2.6621077553430718E-2</v>
      </c>
    </row>
    <row r="26" spans="1:25" x14ac:dyDescent="0.25">
      <c r="A26">
        <v>9</v>
      </c>
      <c r="B26">
        <v>1755248945.27</v>
      </c>
      <c r="C26" s="1">
        <v>3.4537568716730398E-5</v>
      </c>
      <c r="D26" s="1">
        <v>5.2412006152133303E-2</v>
      </c>
      <c r="E26" s="1">
        <v>0.89935493108792997</v>
      </c>
      <c r="F26" s="1">
        <v>0.826282089749659</v>
      </c>
      <c r="G26" s="1">
        <v>1.968229308885</v>
      </c>
      <c r="H26" s="1">
        <v>2.66290141679805E-2</v>
      </c>
      <c r="I26" s="1">
        <v>0.45693605263779502</v>
      </c>
      <c r="J26" s="1">
        <v>0.41980986972383999</v>
      </c>
      <c r="L26" s="5">
        <f t="shared" si="0"/>
        <v>5.2404132122874404E-2</v>
      </c>
      <c r="M26" s="5">
        <f t="shared" si="1"/>
        <v>2.6625013602993897E-2</v>
      </c>
      <c r="O26" s="1">
        <f ca="1">C26-Summary!B$5</f>
        <v>2.0817509067557755E-5</v>
      </c>
      <c r="P26" s="1">
        <f ca="1">D26-Summary!C$5</f>
        <v>5.2403556175025325E-2</v>
      </c>
      <c r="Q26" s="1">
        <f ca="1">E26-Summary!D$5</f>
        <v>0.89922695247412199</v>
      </c>
      <c r="R26" s="1">
        <f ca="1">F26-Summary!E$5</f>
        <v>0.82611869973538687</v>
      </c>
      <c r="S26" s="1">
        <f ca="1">G26-Summary!F$5</f>
        <v>1.9678821748775737</v>
      </c>
      <c r="T26" s="1">
        <f t="shared" ca="1" si="2"/>
        <v>2.6629417575920401E-2</v>
      </c>
      <c r="U26" s="1">
        <f t="shared" ca="1" si="3"/>
        <v>0.45695162238565673</v>
      </c>
      <c r="V26" s="1">
        <f t="shared" ca="1" si="4"/>
        <v>0.41980089574559082</v>
      </c>
      <c r="X26" s="5">
        <f t="shared" ca="1" si="5"/>
        <v>5.239881010627799E-2</v>
      </c>
      <c r="Y26" s="5">
        <f t="shared" ca="1" si="6"/>
        <v>2.6627005811228427E-2</v>
      </c>
    </row>
    <row r="27" spans="1:25" x14ac:dyDescent="0.25">
      <c r="A27">
        <v>10</v>
      </c>
      <c r="B27">
        <v>1755248951.273</v>
      </c>
      <c r="C27" s="1">
        <v>9.3473435103864902E-5</v>
      </c>
      <c r="D27" s="1">
        <v>6.9696912647279896E-2</v>
      </c>
      <c r="E27" s="1">
        <v>1.1944640128363799</v>
      </c>
      <c r="F27" s="1">
        <v>1.0976637969655501</v>
      </c>
      <c r="G27" s="1">
        <v>2.6156006099788298</v>
      </c>
      <c r="H27" s="1">
        <v>2.6646618899451802E-2</v>
      </c>
      <c r="I27" s="1">
        <v>0.45666911388511</v>
      </c>
      <c r="J27" s="1">
        <v>0.41966032305460899</v>
      </c>
      <c r="L27" s="5">
        <f t="shared" si="0"/>
        <v>6.9675602155827118E-2</v>
      </c>
      <c r="M27" s="5">
        <f t="shared" si="1"/>
        <v>2.6638471443234241E-2</v>
      </c>
      <c r="O27" s="1">
        <f ca="1">C27-Summary!B$5</f>
        <v>7.9753375454692259E-5</v>
      </c>
      <c r="P27" s="1">
        <f ca="1">D27-Summary!C$5</f>
        <v>6.9688462670171925E-2</v>
      </c>
      <c r="Q27" s="1">
        <f ca="1">E27-Summary!D$5</f>
        <v>1.194336034222572</v>
      </c>
      <c r="R27" s="1">
        <f ca="1">F27-Summary!E$5</f>
        <v>1.0975004069512779</v>
      </c>
      <c r="S27" s="1">
        <f ca="1">G27-Summary!F$5</f>
        <v>2.6152534759714037</v>
      </c>
      <c r="T27" s="1">
        <f t="shared" ca="1" si="2"/>
        <v>2.6646924785861149E-2</v>
      </c>
      <c r="U27" s="1">
        <f t="shared" ca="1" si="3"/>
        <v>0.45668079411650547</v>
      </c>
      <c r="V27" s="1">
        <f t="shared" ca="1" si="4"/>
        <v>0.41965355061563392</v>
      </c>
      <c r="X27" s="5">
        <f t="shared" ca="1" si="5"/>
        <v>6.9670280139230711E-2</v>
      </c>
      <c r="Y27" s="5">
        <f t="shared" ca="1" si="6"/>
        <v>2.6639972293069046E-2</v>
      </c>
    </row>
    <row r="28" spans="1:25" x14ac:dyDescent="0.25">
      <c r="A28">
        <v>11</v>
      </c>
      <c r="B28">
        <v>1755248957.27</v>
      </c>
      <c r="C28" s="1">
        <v>-6.3681063751194403E-5</v>
      </c>
      <c r="D28" s="1">
        <v>1.7296555097093502E-2</v>
      </c>
      <c r="E28" s="1">
        <v>0.29585971324513899</v>
      </c>
      <c r="F28" s="1">
        <v>0.27259445435966501</v>
      </c>
      <c r="G28" s="1">
        <v>0.65053277136763299</v>
      </c>
      <c r="H28" s="1">
        <v>2.65882917177723E-2</v>
      </c>
      <c r="I28" s="1">
        <v>0.45479601684500098</v>
      </c>
      <c r="J28" s="1">
        <v>0.41903262426977</v>
      </c>
      <c r="L28" s="5">
        <f t="shared" si="0"/>
        <v>1.7311073390587961E-2</v>
      </c>
      <c r="M28" s="5">
        <f t="shared" si="1"/>
        <v>2.6610609261381889E-2</v>
      </c>
      <c r="O28" s="1">
        <f ca="1">C28-Summary!B$5</f>
        <v>-7.7401123400367046E-5</v>
      </c>
      <c r="P28" s="1">
        <f ca="1">D28-Summary!C$5</f>
        <v>1.7288105119985523E-2</v>
      </c>
      <c r="Q28" s="1">
        <f ca="1">E28-Summary!D$5</f>
        <v>0.29573173463133096</v>
      </c>
      <c r="R28" s="1">
        <f ca="1">F28-Summary!E$5</f>
        <v>0.27243106434539283</v>
      </c>
      <c r="S28" s="1">
        <f ca="1">G28-Summary!F$5</f>
        <v>0.65018563736020674</v>
      </c>
      <c r="T28" s="1">
        <f t="shared" ca="1" si="2"/>
        <v>2.6589490949348378E-2</v>
      </c>
      <c r="U28" s="1">
        <f t="shared" ca="1" si="3"/>
        <v>0.45484199840528589</v>
      </c>
      <c r="V28" s="1">
        <f t="shared" ca="1" si="4"/>
        <v>0.41900504823742268</v>
      </c>
      <c r="X28" s="5">
        <f t="shared" ca="1" si="5"/>
        <v>1.7305751373991547E-2</v>
      </c>
      <c r="Y28" s="5">
        <f t="shared" ca="1" si="6"/>
        <v>2.6616631281265995E-2</v>
      </c>
    </row>
    <row r="29" spans="1:25" x14ac:dyDescent="0.25">
      <c r="A29">
        <v>12</v>
      </c>
      <c r="B29">
        <v>1755248963.2709999</v>
      </c>
      <c r="C29" s="1">
        <v>-1.9462405354138499E-4</v>
      </c>
      <c r="D29" s="1">
        <v>2.2547970889368598E-3</v>
      </c>
      <c r="E29" s="1">
        <v>4.1300581542547697E-2</v>
      </c>
      <c r="F29" s="1">
        <v>3.8203806438651698E-2</v>
      </c>
      <c r="G29" s="1">
        <v>9.0780009968888201E-2</v>
      </c>
      <c r="H29" s="1">
        <v>2.48380352646978E-2</v>
      </c>
      <c r="I29" s="1">
        <v>0.45495237945779099</v>
      </c>
      <c r="J29" s="1">
        <v>0.420839416648497</v>
      </c>
      <c r="L29" s="5">
        <f t="shared" si="0"/>
        <v>2.299168350406913E-3</v>
      </c>
      <c r="M29" s="5">
        <f t="shared" si="1"/>
        <v>2.532681315186984E-2</v>
      </c>
      <c r="O29" s="1">
        <f ca="1">C29-Summary!B$5</f>
        <v>-2.0834411319055763E-4</v>
      </c>
      <c r="P29" s="1">
        <f ca="1">D29-Summary!C$5</f>
        <v>2.2463471118288818E-3</v>
      </c>
      <c r="Q29" s="1">
        <f ca="1">E29-Summary!D$5</f>
        <v>4.1172602928739664E-2</v>
      </c>
      <c r="R29" s="1">
        <f ca="1">F29-Summary!E$5</f>
        <v>3.8040416424379525E-2</v>
      </c>
      <c r="S29" s="1">
        <f ca="1">G29-Summary!F$5</f>
        <v>9.0432875961461906E-2</v>
      </c>
      <c r="T29" s="1">
        <f t="shared" ca="1" si="2"/>
        <v>2.4839938882250806E-2</v>
      </c>
      <c r="U29" s="1">
        <f t="shared" ca="1" si="3"/>
        <v>0.45528357349030263</v>
      </c>
      <c r="V29" s="1">
        <f t="shared" ca="1" si="4"/>
        <v>0.42064808865075243</v>
      </c>
      <c r="X29" s="5">
        <f t="shared" ca="1" si="5"/>
        <v>2.2938463338104996E-3</v>
      </c>
      <c r="Y29" s="5">
        <f t="shared" ca="1" si="6"/>
        <v>2.5365181737535644E-2</v>
      </c>
    </row>
    <row r="30" spans="1:25" x14ac:dyDescent="0.25">
      <c r="A30">
        <v>13</v>
      </c>
      <c r="B30">
        <v>1755248969.2739999</v>
      </c>
      <c r="C30" s="1">
        <v>-2.4394782420669999E-5</v>
      </c>
      <c r="D30" s="1">
        <v>6.04712548834158E-4</v>
      </c>
      <c r="E30" s="1">
        <v>8.4403941620377204E-3</v>
      </c>
      <c r="F30" s="1">
        <v>7.9416074481575907E-3</v>
      </c>
      <c r="G30" s="1">
        <v>1.8843657359089099E-2</v>
      </c>
      <c r="H30" s="1">
        <v>3.2091039298296098E-2</v>
      </c>
      <c r="I30" s="1">
        <v>0.44791698348126202</v>
      </c>
      <c r="J30" s="1">
        <v>0.42144724332545602</v>
      </c>
      <c r="L30" s="5">
        <f t="shared" si="0"/>
        <v>6.1027418034679333E-4</v>
      </c>
      <c r="M30" s="5">
        <f t="shared" si="1"/>
        <v>3.238618537353271E-2</v>
      </c>
      <c r="O30" s="1">
        <f ca="1">C30-Summary!B$5</f>
        <v>-3.8114842069842642E-5</v>
      </c>
      <c r="P30" s="1">
        <f ca="1">D30-Summary!C$5</f>
        <v>5.9626257172617982E-4</v>
      </c>
      <c r="Q30" s="1">
        <f ca="1">E30-Summary!D$5</f>
        <v>8.3124155482296892E-3</v>
      </c>
      <c r="R30" s="1">
        <f ca="1">F30-Summary!E$5</f>
        <v>7.7782174338854211E-3</v>
      </c>
      <c r="S30" s="1">
        <f ca="1">G30-Summary!F$5</f>
        <v>1.84965233516628E-2</v>
      </c>
      <c r="T30" s="1">
        <f t="shared" ca="1" si="2"/>
        <v>3.2236467383075909E-2</v>
      </c>
      <c r="U30" s="1">
        <f t="shared" ca="1" si="3"/>
        <v>0.44940421452134244</v>
      </c>
      <c r="V30" s="1">
        <f t="shared" ca="1" si="4"/>
        <v>0.42052321325489395</v>
      </c>
      <c r="X30" s="5">
        <f t="shared" ca="1" si="5"/>
        <v>6.0495216375038019E-4</v>
      </c>
      <c r="Y30" s="5">
        <f t="shared" ca="1" si="6"/>
        <v>3.270626334737637E-2</v>
      </c>
    </row>
    <row r="31" spans="1:25" x14ac:dyDescent="0.25">
      <c r="A31">
        <v>14</v>
      </c>
      <c r="B31">
        <v>1755248975.2750001</v>
      </c>
      <c r="C31" s="1">
        <v>-6.9293262135183706E-5</v>
      </c>
      <c r="D31" s="1">
        <v>7.9771017539115497E-5</v>
      </c>
      <c r="E31" s="1">
        <v>2.6716072046974499E-3</v>
      </c>
      <c r="F31" s="1">
        <v>2.04885235424053E-3</v>
      </c>
      <c r="G31" s="1">
        <v>5.2306490249506904E-3</v>
      </c>
      <c r="H31" s="1">
        <v>1.52506920572571E-2</v>
      </c>
      <c r="I31" s="1">
        <v>0.51076017372865901</v>
      </c>
      <c r="J31" s="1">
        <v>0.39170136334273398</v>
      </c>
      <c r="L31" s="5">
        <f t="shared" si="0"/>
        <v>9.556880510117223E-5</v>
      </c>
      <c r="M31" s="5">
        <f t="shared" si="1"/>
        <v>1.827092673304976E-2</v>
      </c>
      <c r="O31" s="1">
        <f ca="1">C31-Summary!B$5</f>
        <v>-8.3013321784356349E-5</v>
      </c>
      <c r="P31" s="1">
        <f ca="1">D31-Summary!C$5</f>
        <v>7.1321040431137283E-5</v>
      </c>
      <c r="Q31" s="1">
        <f ca="1">E31-Summary!D$5</f>
        <v>2.5436285908894177E-3</v>
      </c>
      <c r="R31" s="1">
        <f ca="1">F31-Summary!E$5</f>
        <v>1.88546233996836E-3</v>
      </c>
      <c r="S31" s="1">
        <f ca="1">G31-Summary!F$5</f>
        <v>4.8835150175243914E-3</v>
      </c>
      <c r="T31" s="1">
        <f t="shared" ca="1" si="2"/>
        <v>1.4604447856759573E-2</v>
      </c>
      <c r="U31" s="1">
        <f t="shared" ca="1" si="3"/>
        <v>0.52086019634661918</v>
      </c>
      <c r="V31" s="1">
        <f t="shared" ca="1" si="4"/>
        <v>0.38608713871103456</v>
      </c>
      <c r="X31" s="5">
        <f t="shared" ca="1" si="5"/>
        <v>9.0246788504759007E-5</v>
      </c>
      <c r="Y31" s="5">
        <f t="shared" ca="1" si="6"/>
        <v>1.8479883481654157E-2</v>
      </c>
    </row>
    <row r="32" spans="1:25" x14ac:dyDescent="0.25">
      <c r="A32">
        <v>15</v>
      </c>
      <c r="B32">
        <v>1755248982.2709999</v>
      </c>
      <c r="C32" s="1">
        <v>-1.76854237020203E-4</v>
      </c>
      <c r="D32" s="1">
        <v>-9.54595452062392E-5</v>
      </c>
      <c r="E32" s="1">
        <v>1.2621129774494401E-3</v>
      </c>
      <c r="F32" s="1">
        <v>1.11603853479898E-3</v>
      </c>
      <c r="G32" s="1">
        <v>2.9187919759658498E-3</v>
      </c>
      <c r="H32" s="1">
        <v>-3.2705155417816503E-2</v>
      </c>
      <c r="I32" s="1">
        <v>0.43240936244927197</v>
      </c>
      <c r="J32" s="1">
        <v>0.38236316393520098</v>
      </c>
      <c r="L32" s="5">
        <f t="shared" si="0"/>
        <v>-5.5139525917146016E-5</v>
      </c>
      <c r="M32" s="5">
        <f t="shared" si="1"/>
        <v>-1.8891214711832947E-2</v>
      </c>
      <c r="O32" s="1">
        <f ca="1">C32-Summary!B$5</f>
        <v>-1.9057429666937564E-4</v>
      </c>
      <c r="P32" s="1">
        <f ca="1">D32-Summary!C$5</f>
        <v>-1.0390952231421741E-4</v>
      </c>
      <c r="Q32" s="1">
        <f ca="1">E32-Summary!D$5</f>
        <v>1.134134363641408E-3</v>
      </c>
      <c r="R32" s="1">
        <f ca="1">F32-Summary!E$5</f>
        <v>9.5264852052680997E-4</v>
      </c>
      <c r="S32" s="1">
        <f ca="1">G32-Summary!F$5</f>
        <v>2.5716579685395508E-3</v>
      </c>
      <c r="T32" s="1">
        <f t="shared" ca="1" si="2"/>
        <v>-4.0405654089850765E-2</v>
      </c>
      <c r="U32" s="1">
        <f t="shared" ca="1" si="3"/>
        <v>0.44101290977100072</v>
      </c>
      <c r="V32" s="1">
        <f t="shared" ca="1" si="4"/>
        <v>0.37044137757861351</v>
      </c>
      <c r="X32" s="5">
        <f t="shared" ca="1" si="5"/>
        <v>-6.0461542513559246E-5</v>
      </c>
      <c r="Y32" s="5">
        <f t="shared" ca="1" si="6"/>
        <v>-2.35107246971476E-2</v>
      </c>
    </row>
    <row r="33" spans="1:25" x14ac:dyDescent="0.25">
      <c r="A33">
        <v>16</v>
      </c>
      <c r="B33">
        <v>1755248988.2720001</v>
      </c>
      <c r="C33" s="1">
        <v>-3.2813402785202997E-5</v>
      </c>
      <c r="D33" s="1">
        <v>-7.8593790904509593E-5</v>
      </c>
      <c r="E33" s="1">
        <v>1.2412183125563199E-3</v>
      </c>
      <c r="F33" s="1">
        <v>7.8062796186996702E-4</v>
      </c>
      <c r="G33" s="1">
        <v>2.38976255045701E-3</v>
      </c>
      <c r="H33" s="1">
        <v>-3.2887698775545399E-2</v>
      </c>
      <c r="I33" s="1">
        <v>0.51938980812924396</v>
      </c>
      <c r="J33" s="1">
        <v>0.32665503178158001</v>
      </c>
      <c r="L33" s="5">
        <f t="shared" si="0"/>
        <v>-7.1112844699703474E-5</v>
      </c>
      <c r="M33" s="5">
        <f t="shared" si="1"/>
        <v>-2.9757284750363211E-2</v>
      </c>
      <c r="O33" s="1">
        <f ca="1">C33-Summary!B$5</f>
        <v>-4.653346243437564E-5</v>
      </c>
      <c r="P33" s="1">
        <f ca="1">D33-Summary!C$5</f>
        <v>-8.7043768012487808E-5</v>
      </c>
      <c r="Q33" s="1">
        <f ca="1">E33-Summary!D$5</f>
        <v>1.1132396987482878E-3</v>
      </c>
      <c r="R33" s="1">
        <f ca="1">F33-Summary!E$5</f>
        <v>6.1723794759779697E-4</v>
      </c>
      <c r="S33" s="1">
        <f ca="1">G33-Summary!F$5</f>
        <v>2.042628543030711E-3</v>
      </c>
      <c r="T33" s="1">
        <f t="shared" ca="1" si="2"/>
        <v>-4.2613606036924503E-2</v>
      </c>
      <c r="U33" s="1">
        <f t="shared" ca="1" si="3"/>
        <v>0.54500349686514205</v>
      </c>
      <c r="V33" s="1">
        <f t="shared" ca="1" si="4"/>
        <v>0.30217826422908101</v>
      </c>
      <c r="X33" s="5">
        <f t="shared" ca="1" si="5"/>
        <v>-7.643486129611671E-5</v>
      </c>
      <c r="Y33" s="5">
        <f t="shared" ca="1" si="6"/>
        <v>-3.7419853725684231E-2</v>
      </c>
    </row>
    <row r="34" spans="1:25" x14ac:dyDescent="0.25">
      <c r="A34">
        <v>17</v>
      </c>
      <c r="B34">
        <v>1755248994.2690001</v>
      </c>
      <c r="C34" s="1">
        <v>-2.1052309213734599E-4</v>
      </c>
      <c r="D34" s="1">
        <v>-6.9223802352823204E-5</v>
      </c>
      <c r="E34" s="1">
        <v>1.53188317122673E-3</v>
      </c>
      <c r="F34" s="1">
        <v>1.0823049567945701E-3</v>
      </c>
      <c r="G34" s="1">
        <v>2.7936199623787E-3</v>
      </c>
      <c r="H34" s="1">
        <v>-2.47792481744297E-2</v>
      </c>
      <c r="I34" s="1">
        <v>0.54835059594948199</v>
      </c>
      <c r="J34" s="1">
        <v>0.38742025449768602</v>
      </c>
      <c r="L34" s="5">
        <f t="shared" si="0"/>
        <v>-2.1227807013408924E-5</v>
      </c>
      <c r="M34" s="5">
        <f t="shared" si="1"/>
        <v>-7.5986738709204948E-3</v>
      </c>
      <c r="O34" s="1">
        <f ca="1">C34-Summary!B$5</f>
        <v>-2.2424315178651863E-4</v>
      </c>
      <c r="P34" s="1">
        <f ca="1">D34-Summary!C$5</f>
        <v>-7.7673779460801418E-5</v>
      </c>
      <c r="Q34" s="1">
        <f ca="1">E34-Summary!D$5</f>
        <v>1.4039045574186981E-3</v>
      </c>
      <c r="R34" s="1">
        <f ca="1">F34-Summary!E$5</f>
        <v>9.1891494252240003E-4</v>
      </c>
      <c r="S34" s="1">
        <f ca="1">G34-Summary!F$5</f>
        <v>2.446485954952401E-3</v>
      </c>
      <c r="T34" s="1">
        <f t="shared" ca="1" si="2"/>
        <v>-3.1749121348343338E-2</v>
      </c>
      <c r="U34" s="1">
        <f t="shared" ca="1" si="3"/>
        <v>0.57384533705447438</v>
      </c>
      <c r="V34" s="1">
        <f t="shared" ca="1" si="4"/>
        <v>0.37560605678616232</v>
      </c>
      <c r="X34" s="5">
        <f t="shared" ca="1" si="5"/>
        <v>-2.6549823609822154E-5</v>
      </c>
      <c r="Y34" s="5">
        <f t="shared" ca="1" si="6"/>
        <v>-1.0852228093146241E-2</v>
      </c>
    </row>
    <row r="35" spans="1:25" x14ac:dyDescent="0.25">
      <c r="A35">
        <v>18</v>
      </c>
      <c r="B35">
        <v>1755249000.27</v>
      </c>
      <c r="C35" s="1">
        <v>-2.83468342050451E-4</v>
      </c>
      <c r="D35" s="1">
        <v>1.3506414896761399E-4</v>
      </c>
      <c r="E35" s="1">
        <v>1.09907073947436E-3</v>
      </c>
      <c r="F35" s="1">
        <v>1.00921948142146E-3</v>
      </c>
      <c r="G35" s="1">
        <v>2.66656742192759E-3</v>
      </c>
      <c r="H35" s="1">
        <v>5.0650940927636397E-2</v>
      </c>
      <c r="I35" s="1">
        <v>0.412166866825319</v>
      </c>
      <c r="J35" s="1">
        <v>0.378471391018468</v>
      </c>
      <c r="L35" s="5">
        <f t="shared" si="0"/>
        <v>1.9969052836284331E-4</v>
      </c>
      <c r="M35" s="5">
        <f t="shared" si="1"/>
        <v>7.4886735179001171E-2</v>
      </c>
      <c r="O35" s="1">
        <f ca="1">C35-Summary!B$5</f>
        <v>-2.9718840169962364E-4</v>
      </c>
      <c r="P35" s="1">
        <f ca="1">D35-Summary!C$5</f>
        <v>1.2661417185963578E-4</v>
      </c>
      <c r="Q35" s="1">
        <f ca="1">E35-Summary!D$5</f>
        <v>9.7109212566632794E-4</v>
      </c>
      <c r="R35" s="1">
        <f ca="1">F35-Summary!E$5</f>
        <v>8.4582946714928994E-4</v>
      </c>
      <c r="S35" s="1">
        <f ca="1">G35-Summary!F$5</f>
        <v>2.319433414501291E-3</v>
      </c>
      <c r="T35" s="1">
        <f t="shared" ca="1" si="2"/>
        <v>5.4588405542505949E-2</v>
      </c>
      <c r="U35" s="1">
        <f t="shared" ca="1" si="3"/>
        <v>0.41867644037331664</v>
      </c>
      <c r="V35" s="1">
        <f t="shared" ca="1" si="4"/>
        <v>0.36467072598898231</v>
      </c>
      <c r="X35" s="5">
        <f t="shared" ca="1" si="5"/>
        <v>1.9436851176643006E-4</v>
      </c>
      <c r="Y35" s="5">
        <f t="shared" ca="1" si="6"/>
        <v>8.3799996391886886E-2</v>
      </c>
    </row>
    <row r="36" spans="1:25" x14ac:dyDescent="0.25">
      <c r="A36">
        <v>19</v>
      </c>
      <c r="B36">
        <v>1755249006.2739999</v>
      </c>
      <c r="C36" s="1">
        <v>-1.4224894020481801E-4</v>
      </c>
      <c r="D36" s="1">
        <v>-8.3278751684309901E-5</v>
      </c>
      <c r="E36" s="1">
        <v>1.1899767500063E-3</v>
      </c>
      <c r="F36" s="1">
        <v>9.4082386072895895E-4</v>
      </c>
      <c r="G36" s="1">
        <v>2.27129072760849E-3</v>
      </c>
      <c r="H36" s="1">
        <v>-3.6665826471275302E-2</v>
      </c>
      <c r="I36" s="1">
        <v>0.52392092986672301</v>
      </c>
      <c r="J36" s="1">
        <v>0.41422432156872202</v>
      </c>
      <c r="L36" s="5">
        <f t="shared" si="0"/>
        <v>-5.084820260871082E-5</v>
      </c>
      <c r="M36" s="5">
        <f t="shared" si="1"/>
        <v>-2.2387359746874155E-2</v>
      </c>
      <c r="O36" s="1">
        <f ca="1">C36-Summary!B$5</f>
        <v>-1.5596899985399065E-4</v>
      </c>
      <c r="P36" s="1">
        <f ca="1">D36-Summary!C$5</f>
        <v>-9.1728728792288115E-5</v>
      </c>
      <c r="Q36" s="1">
        <f ca="1">E36-Summary!D$5</f>
        <v>1.0619981361982681E-3</v>
      </c>
      <c r="R36" s="1">
        <f ca="1">F36-Summary!E$5</f>
        <v>7.7743384645678889E-4</v>
      </c>
      <c r="S36" s="1">
        <f ca="1">G36-Summary!F$5</f>
        <v>1.924156720182191E-3</v>
      </c>
      <c r="T36" s="1">
        <f t="shared" ca="1" si="2"/>
        <v>-4.7672171310246848E-2</v>
      </c>
      <c r="U36" s="1">
        <f t="shared" ca="1" si="3"/>
        <v>0.55192912565755647</v>
      </c>
      <c r="V36" s="1">
        <f t="shared" ca="1" si="4"/>
        <v>0.40403873463237272</v>
      </c>
      <c r="X36" s="5">
        <f t="shared" ca="1" si="5"/>
        <v>-5.6170219205124049E-5</v>
      </c>
      <c r="Y36" s="5">
        <f t="shared" ca="1" si="6"/>
        <v>-2.9192122770439151E-2</v>
      </c>
    </row>
    <row r="37" spans="1:25" x14ac:dyDescent="0.25">
      <c r="A37">
        <v>20</v>
      </c>
      <c r="B37">
        <v>1755249012.2709999</v>
      </c>
      <c r="C37" s="1">
        <v>-9.1741736879794299E-5</v>
      </c>
      <c r="D37" s="1">
        <v>-2.6943150620534499E-6</v>
      </c>
      <c r="E37" s="1">
        <v>1.1344752591559699E-3</v>
      </c>
      <c r="F37" s="1">
        <v>1.0513835201703999E-3</v>
      </c>
      <c r="G37" s="1">
        <v>2.6182158438464798E-3</v>
      </c>
      <c r="H37" s="1">
        <v>-1.0290652958906399E-3</v>
      </c>
      <c r="I37" s="1">
        <v>0.43330089145335299</v>
      </c>
      <c r="J37" s="1">
        <v>0.40156487580710498</v>
      </c>
      <c r="L37" s="5">
        <f t="shared" si="0"/>
        <v>1.8221376090913712E-5</v>
      </c>
      <c r="M37" s="5">
        <f t="shared" si="1"/>
        <v>6.9594629234785623E-3</v>
      </c>
      <c r="O37" s="1">
        <f ca="1">C37-Summary!B$5</f>
        <v>-1.0546179652896694E-4</v>
      </c>
      <c r="P37" s="1">
        <f ca="1">D37-Summary!C$5</f>
        <v>-1.1144292170031665E-5</v>
      </c>
      <c r="Q37" s="1">
        <f ca="1">E37-Summary!D$5</f>
        <v>1.0064966453479378E-3</v>
      </c>
      <c r="R37" s="1">
        <f ca="1">F37-Summary!E$5</f>
        <v>8.8799350589822989E-4</v>
      </c>
      <c r="S37" s="1">
        <f ca="1">G37-Summary!F$5</f>
        <v>2.2710818364201808E-3</v>
      </c>
      <c r="T37" s="1">
        <f t="shared" ca="1" si="2"/>
        <v>-4.907041213273928E-3</v>
      </c>
      <c r="U37" s="1">
        <f t="shared" ca="1" si="3"/>
        <v>0.44317938226939452</v>
      </c>
      <c r="V37" s="1">
        <f t="shared" ca="1" si="4"/>
        <v>0.39100022361939191</v>
      </c>
      <c r="X37" s="5">
        <f t="shared" ca="1" si="5"/>
        <v>1.2899359494500486E-5</v>
      </c>
      <c r="Y37" s="5">
        <f ca="1">X37/S37</f>
        <v>5.6798303291585705E-3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-3.4396276869833999E-5</v>
      </c>
      <c r="D40" s="1">
        <v>2.4344627208477701E-2</v>
      </c>
      <c r="E40" s="1">
        <v>0.41710269146654</v>
      </c>
      <c r="F40" s="1">
        <v>0.38315319192728498</v>
      </c>
      <c r="G40" s="1">
        <v>0.91294701193785899</v>
      </c>
      <c r="H40" s="1">
        <v>1.44261631947586E-2</v>
      </c>
      <c r="I40" s="1">
        <v>0.46537649424560101</v>
      </c>
      <c r="J40" s="1">
        <v>0.40706216527705602</v>
      </c>
      <c r="L40" s="5">
        <f>AVERAGE(L18:L37)</f>
        <v>2.4352469025389963E-2</v>
      </c>
      <c r="M40" s="5">
        <f t="shared" ref="M40:Y40" si="7">AVERAGE(M18:M37)</f>
        <v>1.8644926311814726E-2</v>
      </c>
      <c r="N40" s="5"/>
      <c r="O40" s="5">
        <f t="shared" ca="1" si="7"/>
        <v>-4.8116336519006723E-5</v>
      </c>
      <c r="P40" s="5">
        <f t="shared" ca="1" si="7"/>
        <v>2.4336177231369757E-2</v>
      </c>
      <c r="Q40" s="5">
        <f t="shared" ca="1" si="7"/>
        <v>0.41697471285273202</v>
      </c>
      <c r="R40" s="5">
        <f t="shared" ca="1" si="7"/>
        <v>0.38298980191301285</v>
      </c>
      <c r="S40" s="5">
        <f t="shared" ca="1" si="7"/>
        <v>0.91259987793043018</v>
      </c>
      <c r="T40" s="5">
        <f t="shared" ca="1" si="7"/>
        <v>1.2634362672608599E-2</v>
      </c>
      <c r="U40" s="5">
        <f t="shared" ca="1" si="7"/>
        <v>0.47118910236649142</v>
      </c>
      <c r="V40" s="5">
        <f t="shared" ca="1" si="7"/>
        <v>0.40258094827513852</v>
      </c>
      <c r="W40" s="5"/>
      <c r="X40" s="5">
        <f t="shared" ca="1" si="7"/>
        <v>2.4347147008793549E-2</v>
      </c>
      <c r="Y40" s="5">
        <f t="shared" ca="1" si="7"/>
        <v>1.7939416174758409E-2</v>
      </c>
    </row>
    <row r="41" spans="1:25" x14ac:dyDescent="0.25">
      <c r="A41" t="s">
        <v>38</v>
      </c>
      <c r="B41" t="s">
        <v>42</v>
      </c>
      <c r="C41" s="1">
        <v>-80.115532535508095</v>
      </c>
      <c r="D41" s="1">
        <v>22.014444654936501</v>
      </c>
      <c r="E41" s="1">
        <v>21.954226888711901</v>
      </c>
      <c r="F41" s="1">
        <v>21.957754485848199</v>
      </c>
      <c r="G41" s="1">
        <v>21.9530836685759</v>
      </c>
      <c r="H41" s="1">
        <v>39.338536335251398</v>
      </c>
      <c r="I41" s="1">
        <v>1.6152110136398401</v>
      </c>
      <c r="J41" s="1">
        <v>1.3064244932722</v>
      </c>
      <c r="L41">
        <f>STDEV(L18:L37)/SQRT(COUNT(L18:L37))/L40</f>
        <v>0.21987133211572576</v>
      </c>
      <c r="M41">
        <f t="shared" ref="M41:Y41" si="8">STDEV(M18:M37)/SQRT(COUNT(M18:M37))/M40</f>
        <v>0.28019693421994252</v>
      </c>
      <c r="O41">
        <f t="shared" ca="1" si="8"/>
        <v>-0.57271110770808531</v>
      </c>
      <c r="P41">
        <f t="shared" ca="1" si="8"/>
        <v>0.22022088482954855</v>
      </c>
      <c r="Q41">
        <f t="shared" ca="1" si="8"/>
        <v>0.21960965118724024</v>
      </c>
      <c r="R41">
        <f t="shared" ca="1" si="8"/>
        <v>0.21967122040286774</v>
      </c>
      <c r="S41">
        <f t="shared" ca="1" si="8"/>
        <v>0.21961434164881666</v>
      </c>
      <c r="T41">
        <f t="shared" ca="1" si="8"/>
        <v>0.51767224799890266</v>
      </c>
      <c r="U41">
        <f t="shared" ca="1" si="8"/>
        <v>1.9609341826040221E-2</v>
      </c>
      <c r="V41">
        <f t="shared" ca="1" si="8"/>
        <v>1.6880841733149157E-2</v>
      </c>
      <c r="X41">
        <f t="shared" ca="1" si="8"/>
        <v>0.21991939355299281</v>
      </c>
      <c r="Y41">
        <f t="shared" ca="1" si="8"/>
        <v>0.33150454072608482</v>
      </c>
    </row>
    <row r="42" spans="1:25" x14ac:dyDescent="0.25">
      <c r="A42" t="s">
        <v>38</v>
      </c>
      <c r="B42" t="s">
        <v>41</v>
      </c>
      <c r="C42" s="1">
        <v>2.7556760386655301E-5</v>
      </c>
      <c r="D42" s="1">
        <v>5.3593344832609602E-3</v>
      </c>
      <c r="E42" s="1">
        <v>9.1571671243488306E-2</v>
      </c>
      <c r="F42" s="1">
        <v>8.4131837188084202E-2</v>
      </c>
      <c r="G42" s="1">
        <v>0.20042002138048201</v>
      </c>
      <c r="H42" s="1">
        <v>5.6750414501527801E-3</v>
      </c>
      <c r="I42" s="1">
        <v>7.5168123899459396E-3</v>
      </c>
      <c r="J42" s="1">
        <v>5.3179598300236598E-3</v>
      </c>
    </row>
    <row r="43" spans="1:25" x14ac:dyDescent="0.25">
      <c r="A43" t="s">
        <v>38</v>
      </c>
      <c r="B43" t="s">
        <v>40</v>
      </c>
      <c r="C43" s="1">
        <v>-358.28755360598399</v>
      </c>
      <c r="D43" s="1">
        <v>98.451589470690095</v>
      </c>
      <c r="E43" s="1">
        <v>98.182287433227003</v>
      </c>
      <c r="F43" s="1">
        <v>98.198063327215095</v>
      </c>
      <c r="G43" s="1">
        <v>98.177174797352606</v>
      </c>
      <c r="H43" s="1">
        <v>175.927282761935</v>
      </c>
      <c r="I43" s="1">
        <v>7.2234432490100602</v>
      </c>
      <c r="J43" s="1">
        <v>5.8425079488547498</v>
      </c>
    </row>
    <row r="44" spans="1:25" x14ac:dyDescent="0.25">
      <c r="A44" t="s">
        <v>38</v>
      </c>
      <c r="B44" t="s">
        <v>39</v>
      </c>
      <c r="C44" s="1">
        <v>1.2323757892846899E-4</v>
      </c>
      <c r="D44" s="1">
        <v>2.39676724374604E-2</v>
      </c>
      <c r="E44" s="1">
        <v>0.40952096342740502</v>
      </c>
      <c r="F44" s="1">
        <v>0.37624901404900202</v>
      </c>
      <c r="G44" s="1">
        <v>0.89630558371743996</v>
      </c>
      <c r="H44" s="1">
        <v>2.53795569153412E-2</v>
      </c>
      <c r="I44" s="1">
        <v>3.3616206956063502E-2</v>
      </c>
      <c r="J44" s="1">
        <v>2.37826393630922E-2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9D285-F241-4FED-A9AF-98790CBC5FA3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0.8805096599382316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0.55298126943751802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1.132866940877139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1.2980727521766906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1755251381.273</v>
      </c>
      <c r="C18" s="1">
        <v>-3.5897653043547399E-5</v>
      </c>
      <c r="D18" s="1">
        <v>-1.0365045187271799E-4</v>
      </c>
      <c r="E18" s="1">
        <v>8.6846974726256397E-4</v>
      </c>
      <c r="F18" s="1">
        <v>5.8644131233942E-4</v>
      </c>
      <c r="G18" s="1">
        <v>2.1995342585621001E-3</v>
      </c>
      <c r="H18" s="1">
        <v>-4.7123817903376199E-2</v>
      </c>
      <c r="I18" s="1">
        <v>0.39484256445739901</v>
      </c>
      <c r="J18" s="1">
        <v>0.26662067665306199</v>
      </c>
      <c r="L18" s="5">
        <f>D18-1/$R$1*$N$7/$N$6*C18</f>
        <v>-9.4270537701503701E-5</v>
      </c>
      <c r="M18" s="5">
        <f>L18/G18</f>
        <v>-4.2859317755355675E-2</v>
      </c>
      <c r="O18" s="1">
        <f ca="1">C18-Summary!B$5</f>
        <v>-4.9617712692720042E-5</v>
      </c>
      <c r="P18" s="1">
        <f ca="1">D18-Summary!C$5</f>
        <v>-1.1210042898069621E-4</v>
      </c>
      <c r="Q18" s="1">
        <f ca="1">E18-Summary!D$5</f>
        <v>7.4049113345453195E-4</v>
      </c>
      <c r="R18" s="1">
        <f ca="1">F18-Summary!E$5</f>
        <v>4.2305129806725E-4</v>
      </c>
      <c r="S18" s="1">
        <f ca="1">G18-Summary!F$5</f>
        <v>1.8524002511358011E-3</v>
      </c>
      <c r="T18" s="1">
        <f ca="1">P18/S18</f>
        <v>-6.0516310614815411E-2</v>
      </c>
      <c r="U18" s="1">
        <f ca="1">Q18/S18</f>
        <v>0.39974683279194068</v>
      </c>
      <c r="V18" s="1">
        <f ca="1">R18/S18</f>
        <v>0.22838006948436532</v>
      </c>
      <c r="X18" s="5">
        <f ca="1">P18-1/$R$1*$N$7/$N$6*O18</f>
        <v>-9.9135517712956888E-5</v>
      </c>
      <c r="Y18" s="5">
        <f ca="1">X18/S18</f>
        <v>-5.3517331177304603E-2</v>
      </c>
    </row>
    <row r="19" spans="1:25" x14ac:dyDescent="0.25">
      <c r="A19">
        <v>2</v>
      </c>
      <c r="B19">
        <v>1755251387.2709999</v>
      </c>
      <c r="C19" s="1">
        <v>-6.8635306485454402E-5</v>
      </c>
      <c r="D19" s="1">
        <v>-9.0116277693210107E-6</v>
      </c>
      <c r="E19" s="1">
        <v>7.6611455056344697E-4</v>
      </c>
      <c r="F19" s="1">
        <v>6.5910987703973203E-4</v>
      </c>
      <c r="G19" s="1">
        <v>2.03655263433156E-3</v>
      </c>
      <c r="H19" s="1">
        <v>-4.4249422368986702E-3</v>
      </c>
      <c r="I19" s="1">
        <v>0.37618205277316502</v>
      </c>
      <c r="J19" s="1">
        <v>0.32363999138969601</v>
      </c>
      <c r="L19" s="5">
        <f t="shared" ref="L19:L37" si="0">D19-1/$R$1*$N$7/$N$6*C19</f>
        <v>8.9225052272725431E-6</v>
      </c>
      <c r="M19" s="5">
        <f t="shared" ref="M19:M37" si="1">L19/G19</f>
        <v>4.3811807644250252E-3</v>
      </c>
      <c r="O19" s="1">
        <f ca="1">C19-Summary!B$5</f>
        <v>-8.2355366134627045E-5</v>
      </c>
      <c r="P19" s="1">
        <f ca="1">D19-Summary!C$5</f>
        <v>-1.7461604877299223E-5</v>
      </c>
      <c r="Q19" s="1">
        <f ca="1">E19-Summary!D$5</f>
        <v>6.3813593675541495E-4</v>
      </c>
      <c r="R19" s="1">
        <f ca="1">F19-Summary!E$5</f>
        <v>4.9571986276756197E-4</v>
      </c>
      <c r="S19" s="1">
        <f ca="1">G19-Summary!F$5</f>
        <v>1.689418626905261E-3</v>
      </c>
      <c r="T19" s="1">
        <f t="shared" ref="T19:T37" ca="1" si="2">P19/S19</f>
        <v>-1.0335866196341182E-2</v>
      </c>
      <c r="U19" s="1">
        <f t="shared" ref="U19:U37" ca="1" si="3">Q19/S19</f>
        <v>0.37772516923432753</v>
      </c>
      <c r="V19" s="1">
        <f t="shared" ref="V19:V37" ca="1" si="4">R19/S19</f>
        <v>0.29342630350633686</v>
      </c>
      <c r="X19" s="5">
        <f t="shared" ref="X19:X37" ca="1" si="5">P19-1/$R$1*$N$7/$N$6*O19</f>
        <v>4.0575252158193513E-6</v>
      </c>
      <c r="Y19" s="5">
        <f t="shared" ref="Y19:Y36" ca="1" si="6">X19/S19</f>
        <v>2.4017287078526386E-3</v>
      </c>
    </row>
    <row r="20" spans="1:25" x14ac:dyDescent="0.25">
      <c r="A20">
        <v>3</v>
      </c>
      <c r="B20">
        <v>1755251393.273</v>
      </c>
      <c r="C20" s="1">
        <v>-2.8280633135920801E-4</v>
      </c>
      <c r="D20" s="1">
        <v>6.1270622609984607E-5</v>
      </c>
      <c r="E20" s="1">
        <v>8.3020490011170497E-4</v>
      </c>
      <c r="F20" s="1">
        <v>3.5997612134072401E-4</v>
      </c>
      <c r="G20" s="1">
        <v>1.5998549547848601E-3</v>
      </c>
      <c r="H20" s="1">
        <v>3.8297610934501E-2</v>
      </c>
      <c r="I20" s="1">
        <v>0.51892510482198195</v>
      </c>
      <c r="J20" s="1">
        <v>0.22500547331750401</v>
      </c>
      <c r="L20" s="5">
        <f t="shared" si="0"/>
        <v>1.3516679381670322E-4</v>
      </c>
      <c r="M20" s="5">
        <f t="shared" si="1"/>
        <v>8.4486905148773148E-2</v>
      </c>
      <c r="O20" s="1">
        <f ca="1">C20-Summary!B$5</f>
        <v>-2.9652639100838065E-4</v>
      </c>
      <c r="P20" s="1">
        <f ca="1">D20-Summary!C$5</f>
        <v>5.2820645502006392E-5</v>
      </c>
      <c r="Q20" s="1">
        <f ca="1">E20-Summary!D$5</f>
        <v>7.0222628630367296E-4</v>
      </c>
      <c r="R20" s="1">
        <f ca="1">F20-Summary!E$5</f>
        <v>1.9658610706855401E-4</v>
      </c>
      <c r="S20" s="1">
        <f ca="1">G20-Summary!F$5</f>
        <v>1.2527209473585611E-3</v>
      </c>
      <c r="T20" s="1">
        <f t="shared" ca="1" si="2"/>
        <v>4.2164733984357779E-2</v>
      </c>
      <c r="U20" s="1">
        <f t="shared" ca="1" si="3"/>
        <v>0.56056082384856754</v>
      </c>
      <c r="V20" s="1">
        <f t="shared" ca="1" si="4"/>
        <v>0.15692729293229099</v>
      </c>
      <c r="X20" s="5">
        <f t="shared" ca="1" si="5"/>
        <v>1.3030181380525001E-4</v>
      </c>
      <c r="Y20" s="5">
        <f t="shared" ca="1" si="6"/>
        <v>0.10401503549533467</v>
      </c>
    </row>
    <row r="21" spans="1:25" x14ac:dyDescent="0.25">
      <c r="A21">
        <v>4</v>
      </c>
      <c r="B21">
        <v>1755251399.2739999</v>
      </c>
      <c r="C21" s="1">
        <v>2.9580908311009199E-5</v>
      </c>
      <c r="D21" s="1">
        <v>1.44152306713911E-5</v>
      </c>
      <c r="E21" s="1">
        <v>7.7472346394768697E-4</v>
      </c>
      <c r="F21" s="1">
        <v>5.6190507997068504E-4</v>
      </c>
      <c r="G21" s="1">
        <v>1.5221976883573499E-3</v>
      </c>
      <c r="H21" s="1">
        <v>9.4700121946361803E-3</v>
      </c>
      <c r="I21" s="1">
        <v>0.50895062439867</v>
      </c>
      <c r="J21" s="1">
        <v>0.369140673559328</v>
      </c>
      <c r="L21" s="5">
        <f t="shared" si="0"/>
        <v>6.6858568115671198E-6</v>
      </c>
      <c r="M21" s="5">
        <f t="shared" si="1"/>
        <v>4.3922394986567297E-3</v>
      </c>
      <c r="O21" s="1">
        <f ca="1">C21-Summary!B$5</f>
        <v>1.5860848661836553E-5</v>
      </c>
      <c r="P21" s="1">
        <f ca="1">D21-Summary!C$5</f>
        <v>5.9652535634128859E-6</v>
      </c>
      <c r="Q21" s="1">
        <f ca="1">E21-Summary!D$5</f>
        <v>6.4674485013965495E-4</v>
      </c>
      <c r="R21" s="1">
        <f ca="1">F21-Summary!E$5</f>
        <v>3.9851506569851504E-4</v>
      </c>
      <c r="S21" s="1">
        <f ca="1">G21-Summary!F$5</f>
        <v>1.175063680931051E-3</v>
      </c>
      <c r="T21" s="1">
        <f t="shared" ca="1" si="2"/>
        <v>5.0765364126362685E-3</v>
      </c>
      <c r="U21" s="1">
        <f t="shared" ca="1" si="3"/>
        <v>0.55039131975146449</v>
      </c>
      <c r="V21" s="1">
        <f t="shared" ca="1" si="4"/>
        <v>0.33914337764465263</v>
      </c>
      <c r="X21" s="5">
        <f t="shared" ca="1" si="5"/>
        <v>1.8208768001139263E-6</v>
      </c>
      <c r="Y21" s="5">
        <f t="shared" ca="1" si="6"/>
        <v>1.5495984002085498E-3</v>
      </c>
    </row>
    <row r="22" spans="1:25" x14ac:dyDescent="0.25">
      <c r="A22">
        <v>5</v>
      </c>
      <c r="B22">
        <v>1755251406.2720001</v>
      </c>
      <c r="C22" s="1">
        <v>2.1161993036780599E-5</v>
      </c>
      <c r="D22" s="1">
        <v>-2.1139643544847701E-4</v>
      </c>
      <c r="E22" s="1">
        <v>6.7429073755194695E-4</v>
      </c>
      <c r="F22" s="1">
        <v>4.0998272555770201E-4</v>
      </c>
      <c r="G22" s="1">
        <v>1.55913148963907E-3</v>
      </c>
      <c r="H22" s="1">
        <v>-0.135586021354372</v>
      </c>
      <c r="I22" s="1">
        <v>0.43247842919780899</v>
      </c>
      <c r="J22" s="1">
        <v>0.26295583681182</v>
      </c>
      <c r="L22" s="5">
        <f t="shared" si="0"/>
        <v>-2.169259801832272E-4</v>
      </c>
      <c r="M22" s="5">
        <f t="shared" si="1"/>
        <v>-0.1391325758120916</v>
      </c>
      <c r="O22" s="1">
        <f ca="1">C22-Summary!B$5</f>
        <v>7.4419333876079544E-6</v>
      </c>
      <c r="P22" s="1">
        <f ca="1">D22-Summary!C$5</f>
        <v>-2.1984641255645522E-4</v>
      </c>
      <c r="Q22" s="1">
        <f ca="1">E22-Summary!D$5</f>
        <v>5.4631212374391493E-4</v>
      </c>
      <c r="R22" s="1">
        <f ca="1">F22-Summary!E$5</f>
        <v>2.4659271128553201E-4</v>
      </c>
      <c r="S22" s="1">
        <f ca="1">G22-Summary!F$5</f>
        <v>1.211997482212771E-3</v>
      </c>
      <c r="T22" s="1">
        <f t="shared" ca="1" si="2"/>
        <v>-0.18139180632213583</v>
      </c>
      <c r="U22" s="1">
        <f t="shared" ca="1" si="3"/>
        <v>0.45075351373379141</v>
      </c>
      <c r="V22" s="1">
        <f t="shared" ca="1" si="4"/>
        <v>0.20345975540751302</v>
      </c>
      <c r="X22" s="5">
        <f t="shared" ca="1" si="5"/>
        <v>-2.2179096019468039E-4</v>
      </c>
      <c r="Y22" s="5">
        <f t="shared" ca="1" si="6"/>
        <v>-0.18299622189788023</v>
      </c>
    </row>
    <row r="23" spans="1:25" x14ac:dyDescent="0.25">
      <c r="A23">
        <v>6</v>
      </c>
      <c r="B23">
        <v>1755251412.2720001</v>
      </c>
      <c r="C23" s="1">
        <v>9.5999310776456802E-5</v>
      </c>
      <c r="D23" s="1">
        <v>-1.06461366709579E-4</v>
      </c>
      <c r="E23" s="1">
        <v>2.38242374277549E-4</v>
      </c>
      <c r="F23" s="1">
        <v>3.0431136452440597E-4</v>
      </c>
      <c r="G23" s="1">
        <v>1.1046565588843701E-3</v>
      </c>
      <c r="H23" s="1">
        <v>-9.6375082240128696E-2</v>
      </c>
      <c r="I23" s="1">
        <v>0.215670990554889</v>
      </c>
      <c r="J23" s="1">
        <v>0.27548052114200799</v>
      </c>
      <c r="L23" s="5">
        <f t="shared" si="0"/>
        <v>-1.315456053500979E-4</v>
      </c>
      <c r="M23" s="5">
        <f t="shared" si="1"/>
        <v>-0.11908280840060394</v>
      </c>
      <c r="O23" s="1">
        <f ca="1">C23-Summary!B$5</f>
        <v>8.2279251127284159E-5</v>
      </c>
      <c r="P23" s="1">
        <f ca="1">D23-Summary!C$5</f>
        <v>-1.1491134381755721E-4</v>
      </c>
      <c r="Q23" s="1">
        <f ca="1">E23-Summary!D$5</f>
        <v>1.1026376046951699E-4</v>
      </c>
      <c r="R23" s="1">
        <f ca="1">F23-Summary!E$5</f>
        <v>1.4092135025223598E-4</v>
      </c>
      <c r="S23" s="1">
        <f ca="1">G23-Summary!F$5</f>
        <v>7.575225514580711E-4</v>
      </c>
      <c r="T23" s="1">
        <f t="shared" ca="1" si="2"/>
        <v>-0.15169362759745847</v>
      </c>
      <c r="U23" s="1">
        <f t="shared" ca="1" si="3"/>
        <v>0.1455583866873435</v>
      </c>
      <c r="V23" s="1">
        <f t="shared" ca="1" si="4"/>
        <v>0.18602924755308223</v>
      </c>
      <c r="X23" s="5">
        <f t="shared" ca="1" si="5"/>
        <v>-1.3641058536155109E-4</v>
      </c>
      <c r="Y23" s="5">
        <f t="shared" ca="1" si="6"/>
        <v>-0.18007461969150554</v>
      </c>
    </row>
    <row r="24" spans="1:25" x14ac:dyDescent="0.25">
      <c r="A24">
        <v>7</v>
      </c>
      <c r="B24">
        <v>1755251418.2709999</v>
      </c>
      <c r="C24" s="1">
        <v>5.2967160474317397E-5</v>
      </c>
      <c r="D24" s="1">
        <v>-5.2115588521236801E-5</v>
      </c>
      <c r="E24" s="1">
        <v>3.9313258455916402E-4</v>
      </c>
      <c r="F24" s="1">
        <v>4.26966675479545E-4</v>
      </c>
      <c r="G24" s="1">
        <v>1.1065497757854099E-3</v>
      </c>
      <c r="H24" s="1">
        <v>-4.7097373892869498E-2</v>
      </c>
      <c r="I24" s="1">
        <v>0.35527781321913199</v>
      </c>
      <c r="J24" s="1">
        <v>0.38585401653214202</v>
      </c>
      <c r="L24" s="5">
        <f t="shared" si="0"/>
        <v>-6.5955697191832371E-5</v>
      </c>
      <c r="M24" s="5">
        <f t="shared" si="1"/>
        <v>-5.9604817275407382E-2</v>
      </c>
      <c r="O24" s="1">
        <f ca="1">C24-Summary!B$5</f>
        <v>3.9247100825144754E-5</v>
      </c>
      <c r="P24" s="1">
        <f ca="1">D24-Summary!C$5</f>
        <v>-6.0565565629215016E-5</v>
      </c>
      <c r="Q24" s="1">
        <f ca="1">E24-Summary!D$5</f>
        <v>2.65153970751132E-4</v>
      </c>
      <c r="R24" s="1">
        <f ca="1">F24-Summary!E$5</f>
        <v>2.63576661207375E-4</v>
      </c>
      <c r="S24" s="1">
        <f ca="1">G24-Summary!F$5</f>
        <v>7.5941576835911098E-4</v>
      </c>
      <c r="T24" s="1">
        <f t="shared" ca="1" si="2"/>
        <v>-7.9752841793212403E-2</v>
      </c>
      <c r="U24" s="1">
        <f t="shared" ca="1" si="3"/>
        <v>0.34915520825180779</v>
      </c>
      <c r="V24" s="1">
        <f t="shared" ca="1" si="4"/>
        <v>0.34707820431078462</v>
      </c>
      <c r="X24" s="5">
        <f t="shared" ca="1" si="5"/>
        <v>-7.0820677203285558E-5</v>
      </c>
      <c r="Y24" s="5">
        <f t="shared" ca="1" si="6"/>
        <v>-9.3256790488179614E-2</v>
      </c>
    </row>
    <row r="25" spans="1:25" x14ac:dyDescent="0.25">
      <c r="A25">
        <v>8</v>
      </c>
      <c r="B25">
        <v>1755251424.2690001</v>
      </c>
      <c r="C25" s="1">
        <v>-2.1827933762635701E-4</v>
      </c>
      <c r="D25" s="1">
        <v>-1.5150938150979399E-6</v>
      </c>
      <c r="E25" s="1">
        <v>3.3002627818089198E-4</v>
      </c>
      <c r="F25" s="1">
        <v>8.5456582301171003E-5</v>
      </c>
      <c r="G25" s="1">
        <v>7.2608524691839297E-4</v>
      </c>
      <c r="H25" s="1">
        <v>-2.0866610656644202E-3</v>
      </c>
      <c r="I25" s="1">
        <v>0.45452827967731002</v>
      </c>
      <c r="J25" s="1">
        <v>0.11769497130517401</v>
      </c>
      <c r="L25" s="5">
        <f t="shared" si="0"/>
        <v>5.5520430200942548E-5</v>
      </c>
      <c r="M25" s="5">
        <f t="shared" si="1"/>
        <v>7.6465443192213309E-2</v>
      </c>
      <c r="O25" s="1">
        <f ca="1">C25-Summary!B$5</f>
        <v>-2.3199939727552965E-4</v>
      </c>
      <c r="P25" s="1">
        <f ca="1">D25-Summary!C$5</f>
        <v>-9.9650709230761535E-6</v>
      </c>
      <c r="Q25" s="1">
        <f ca="1">E25-Summary!D$5</f>
        <v>2.0204766437285996E-4</v>
      </c>
      <c r="R25" s="1">
        <f ca="1">F25-Summary!E$5</f>
        <v>-7.7933431970998997E-5</v>
      </c>
      <c r="S25" s="1">
        <f ca="1">G25-Summary!F$5</f>
        <v>3.78951239492094E-4</v>
      </c>
      <c r="T25" s="1">
        <f t="shared" ca="1" si="2"/>
        <v>-2.629644630911427E-2</v>
      </c>
      <c r="U25" s="1">
        <f t="shared" ca="1" si="3"/>
        <v>0.53317588997376864</v>
      </c>
      <c r="V25" s="1">
        <f t="shared" ca="1" si="4"/>
        <v>-0.20565556686251427</v>
      </c>
      <c r="X25" s="5">
        <f t="shared" ca="1" si="5"/>
        <v>5.0655450189489354E-5</v>
      </c>
      <c r="Y25" s="5">
        <f t="shared" ca="1" si="6"/>
        <v>0.13367273915605221</v>
      </c>
    </row>
    <row r="26" spans="1:25" x14ac:dyDescent="0.25">
      <c r="A26">
        <v>9</v>
      </c>
      <c r="B26">
        <v>1755251430.2690001</v>
      </c>
      <c r="C26" s="1">
        <v>-8.3600729623839901E-5</v>
      </c>
      <c r="D26" s="1">
        <v>1.18437225454546E-4</v>
      </c>
      <c r="E26" s="1">
        <v>1.46466868975943E-4</v>
      </c>
      <c r="F26" s="1">
        <v>1.3827916650370199E-4</v>
      </c>
      <c r="G26" s="1">
        <v>5.3685335786126005E-4</v>
      </c>
      <c r="H26" s="1">
        <v>0.22061373691762201</v>
      </c>
      <c r="I26" s="1">
        <v>0.27282472360691501</v>
      </c>
      <c r="J26" s="1">
        <v>0.25757344064044801</v>
      </c>
      <c r="L26" s="5">
        <f t="shared" si="0"/>
        <v>1.4028176408138152E-4</v>
      </c>
      <c r="M26" s="5">
        <f t="shared" si="1"/>
        <v>0.26130369127286857</v>
      </c>
      <c r="O26" s="1">
        <f ca="1">C26-Summary!B$5</f>
        <v>-9.7320789273012544E-5</v>
      </c>
      <c r="P26" s="1">
        <f ca="1">D26-Summary!C$5</f>
        <v>1.0998724834656779E-4</v>
      </c>
      <c r="Q26" s="1">
        <f ca="1">E26-Summary!D$5</f>
        <v>1.8488255167910988E-5</v>
      </c>
      <c r="R26" s="1">
        <f ca="1">F26-Summary!E$5</f>
        <v>-2.5110847768468011E-5</v>
      </c>
      <c r="S26" s="1">
        <f ca="1">G26-Summary!F$5</f>
        <v>1.8971935043496108E-4</v>
      </c>
      <c r="T26" s="1">
        <f t="shared" ca="1" si="2"/>
        <v>0.57973658508952797</v>
      </c>
      <c r="U26" s="1">
        <f t="shared" ca="1" si="3"/>
        <v>9.7450550645064887E-2</v>
      </c>
      <c r="V26" s="1">
        <f t="shared" ca="1" si="4"/>
        <v>-0.13235786286900883</v>
      </c>
      <c r="X26" s="5">
        <f t="shared" ca="1" si="5"/>
        <v>1.3541678406992833E-4</v>
      </c>
      <c r="Y26" s="5">
        <f t="shared" ca="1" si="6"/>
        <v>0.71377423420154196</v>
      </c>
    </row>
    <row r="27" spans="1:25" x14ac:dyDescent="0.25">
      <c r="A27">
        <v>10</v>
      </c>
      <c r="B27">
        <v>1755251436.2709999</v>
      </c>
      <c r="C27" s="1">
        <v>1.4651770479345001E-4</v>
      </c>
      <c r="D27" s="1">
        <v>1.7654439262095801E-4</v>
      </c>
      <c r="E27" s="1">
        <v>2.9751851829228402E-4</v>
      </c>
      <c r="F27" s="1">
        <v>1.2130017116119001E-4</v>
      </c>
      <c r="G27" s="1">
        <v>3.2306444356456802E-4</v>
      </c>
      <c r="H27" s="1">
        <v>0.54646803799587296</v>
      </c>
      <c r="I27" s="1">
        <v>0.92092622453148998</v>
      </c>
      <c r="J27" s="1">
        <v>0.37546741394011401</v>
      </c>
      <c r="L27" s="5">
        <f t="shared" si="0"/>
        <v>1.3825989825976161E-4</v>
      </c>
      <c r="M27" s="5">
        <f t="shared" si="1"/>
        <v>0.42796383512297237</v>
      </c>
      <c r="O27" s="1">
        <f ca="1">C27-Summary!B$5</f>
        <v>1.3279764514427737E-4</v>
      </c>
      <c r="P27" s="1">
        <f ca="1">D27-Summary!C$5</f>
        <v>1.680944155129798E-4</v>
      </c>
      <c r="Q27" s="1">
        <f ca="1">E27-Summary!D$5</f>
        <v>1.69539904484252E-4</v>
      </c>
      <c r="R27" s="1">
        <f ca="1">F27-Summary!E$5</f>
        <v>-4.2089843110979994E-5</v>
      </c>
      <c r="S27" s="1">
        <f ca="1">G27-Summary!F$5</f>
        <v>-2.406956386173095E-5</v>
      </c>
      <c r="T27" s="1">
        <f t="shared" ca="1" si="2"/>
        <v>-6.9836917892907504</v>
      </c>
      <c r="U27" s="1">
        <f t="shared" ca="1" si="3"/>
        <v>-7.043746428401616</v>
      </c>
      <c r="V27" s="1">
        <f t="shared" ca="1" si="4"/>
        <v>1.7486749387220979</v>
      </c>
      <c r="X27" s="5">
        <f t="shared" ca="1" si="5"/>
        <v>1.3339491824830842E-4</v>
      </c>
      <c r="Y27" s="5">
        <f t="shared" ca="1" si="6"/>
        <v>-5.5420579705807516</v>
      </c>
    </row>
    <row r="28" spans="1:25" x14ac:dyDescent="0.25">
      <c r="A28">
        <v>11</v>
      </c>
      <c r="B28">
        <v>1755251442.2720001</v>
      </c>
      <c r="C28" s="1">
        <v>-3.6135524401781398E-4</v>
      </c>
      <c r="D28" s="1">
        <v>-1.8984818363755999E-4</v>
      </c>
      <c r="E28" s="1">
        <v>1.37863345905079E-4</v>
      </c>
      <c r="F28" s="1">
        <v>1.07151230956732E-4</v>
      </c>
      <c r="G28" s="1">
        <v>3.6184576153544599E-4</v>
      </c>
      <c r="H28" s="1">
        <v>-0.52466604232688496</v>
      </c>
      <c r="I28" s="1">
        <v>0.38100030609747598</v>
      </c>
      <c r="J28" s="1">
        <v>0.29612404606330001</v>
      </c>
      <c r="L28" s="5">
        <f t="shared" si="0"/>
        <v>-9.5427493513514309E-5</v>
      </c>
      <c r="M28" s="5">
        <f t="shared" si="1"/>
        <v>-0.26372422633494447</v>
      </c>
      <c r="O28" s="1">
        <f ca="1">C28-Summary!B$5</f>
        <v>-3.7507530366698663E-4</v>
      </c>
      <c r="P28" s="1">
        <f ca="1">D28-Summary!C$5</f>
        <v>-1.9829816074553821E-4</v>
      </c>
      <c r="Q28" s="1">
        <f ca="1">E28-Summary!D$5</f>
        <v>9.8847320970469818E-6</v>
      </c>
      <c r="R28" s="1">
        <f ca="1">F28-Summary!E$5</f>
        <v>-5.6238783315437998E-5</v>
      </c>
      <c r="S28" s="1">
        <f ca="1">G28-Summary!F$5</f>
        <v>1.4711754109147024E-5</v>
      </c>
      <c r="T28" s="1">
        <f t="shared" ca="1" si="2"/>
        <v>-13.478893086056031</v>
      </c>
      <c r="U28" s="1">
        <f t="shared" ca="1" si="3"/>
        <v>0.67189350934713865</v>
      </c>
      <c r="V28" s="1">
        <f t="shared" ca="1" si="4"/>
        <v>-3.8227109356369389</v>
      </c>
      <c r="X28" s="5">
        <f t="shared" ca="1" si="5"/>
        <v>-1.0029247352496751E-4</v>
      </c>
      <c r="Y28" s="5">
        <f t="shared" ca="1" si="6"/>
        <v>-6.8171662454996262</v>
      </c>
    </row>
    <row r="29" spans="1:25" x14ac:dyDescent="0.25">
      <c r="A29">
        <v>12</v>
      </c>
      <c r="B29">
        <v>1755251449.2709999</v>
      </c>
      <c r="C29" s="1">
        <v>-1.7338850823297799E-4</v>
      </c>
      <c r="D29" s="1">
        <v>-1.5150938150979399E-6</v>
      </c>
      <c r="E29" s="1">
        <v>-3.7058950431347499E-5</v>
      </c>
      <c r="F29" s="1">
        <v>9.3002493094086004E-5</v>
      </c>
      <c r="G29" s="1">
        <v>3.5522445433941203E-4</v>
      </c>
      <c r="H29" s="1">
        <v>-4.2651731787876701E-3</v>
      </c>
      <c r="I29" s="1">
        <v>-0.10432544825852</v>
      </c>
      <c r="J29" s="1">
        <v>0.26181331819352499</v>
      </c>
      <c r="L29" s="5">
        <f t="shared" si="0"/>
        <v>4.3790634766301817E-5</v>
      </c>
      <c r="M29" s="5">
        <f t="shared" si="1"/>
        <v>0.12327595758500476</v>
      </c>
      <c r="O29" s="1">
        <f ca="1">C29-Summary!B$5</f>
        <v>-1.8710856788215063E-4</v>
      </c>
      <c r="P29" s="1">
        <f ca="1">D29-Summary!C$5</f>
        <v>-9.9650709230761535E-6</v>
      </c>
      <c r="Q29" s="1">
        <f ca="1">E29-Summary!D$5</f>
        <v>-1.6503756423937952E-4</v>
      </c>
      <c r="R29" s="1">
        <f ca="1">F29-Summary!E$5</f>
        <v>-7.0387521178083995E-5</v>
      </c>
      <c r="S29" s="1">
        <f ca="1">G29-Summary!F$5</f>
        <v>8.0904469131130559E-6</v>
      </c>
      <c r="T29" s="1">
        <f t="shared" ca="1" si="2"/>
        <v>-1.2317083382531926</v>
      </c>
      <c r="U29" s="1">
        <f t="shared" ca="1" si="3"/>
        <v>-20.399066456005713</v>
      </c>
      <c r="V29" s="1">
        <f t="shared" ca="1" si="4"/>
        <v>-8.7000782446269298</v>
      </c>
      <c r="X29" s="5">
        <f t="shared" ca="1" si="5"/>
        <v>3.8925654754848624E-5</v>
      </c>
      <c r="Y29" s="5">
        <f t="shared" ca="1" si="6"/>
        <v>4.8113108179175663</v>
      </c>
    </row>
    <row r="30" spans="1:25" x14ac:dyDescent="0.25">
      <c r="A30">
        <v>13</v>
      </c>
      <c r="B30">
        <v>1755251455.2709999</v>
      </c>
      <c r="C30" s="1">
        <v>-1.2288388684716399E-4</v>
      </c>
      <c r="D30" s="1">
        <v>1.16039781782654E-5</v>
      </c>
      <c r="E30" s="1">
        <v>3.6635972725056198E-4</v>
      </c>
      <c r="F30" s="1">
        <v>1.6657813960239601E-4</v>
      </c>
      <c r="G30" s="1">
        <v>6.8634357752766898E-4</v>
      </c>
      <c r="H30" s="1">
        <v>1.69069523751719E-2</v>
      </c>
      <c r="I30" s="1">
        <v>0.53378473878965205</v>
      </c>
      <c r="J30" s="1">
        <v>0.24270372020153499</v>
      </c>
      <c r="L30" s="5">
        <f t="shared" si="0"/>
        <v>4.3713049772816205E-5</v>
      </c>
      <c r="M30" s="5">
        <f t="shared" si="1"/>
        <v>6.3689748406007302E-2</v>
      </c>
      <c r="O30" s="1">
        <f ca="1">C30-Summary!B$5</f>
        <v>-1.3660394649633664E-4</v>
      </c>
      <c r="P30" s="1">
        <f ca="1">D30-Summary!C$5</f>
        <v>3.1540010702871853E-6</v>
      </c>
      <c r="Q30" s="1">
        <f ca="1">E30-Summary!D$5</f>
        <v>2.3838111344252997E-4</v>
      </c>
      <c r="R30" s="1">
        <f ca="1">F30-Summary!E$5</f>
        <v>3.1881253302260123E-6</v>
      </c>
      <c r="S30" s="1">
        <f ca="1">G30-Summary!F$5</f>
        <v>3.3920957010137001E-4</v>
      </c>
      <c r="T30" s="1">
        <f t="shared" ca="1" si="2"/>
        <v>9.2980898780203568E-3</v>
      </c>
      <c r="U30" s="1">
        <f t="shared" ca="1" si="3"/>
        <v>0.70275468163027277</v>
      </c>
      <c r="V30" s="1">
        <f t="shared" ca="1" si="4"/>
        <v>9.3986892211598491E-3</v>
      </c>
      <c r="X30" s="5">
        <f t="shared" ca="1" si="5"/>
        <v>3.8848069761363005E-5</v>
      </c>
      <c r="Y30" s="5">
        <f t="shared" ca="1" si="6"/>
        <v>0.11452527636456004</v>
      </c>
    </row>
    <row r="31" spans="1:25" x14ac:dyDescent="0.25">
      <c r="A31">
        <v>14</v>
      </c>
      <c r="B31">
        <v>1755251461.2720001</v>
      </c>
      <c r="C31" s="1">
        <v>1.44646607102805E-4</v>
      </c>
      <c r="D31" s="1">
        <v>1.07191073692124E-4</v>
      </c>
      <c r="E31" s="1">
        <v>1.8852959977794801E-4</v>
      </c>
      <c r="F31" s="1">
        <v>1.94877922140833E-4</v>
      </c>
      <c r="G31" s="1">
        <v>4.7252267840354202E-4</v>
      </c>
      <c r="H31" s="1">
        <v>0.22684852725858201</v>
      </c>
      <c r="I31" s="1">
        <v>0.39898529402845001</v>
      </c>
      <c r="J31" s="1">
        <v>0.41242025208027</v>
      </c>
      <c r="L31" s="5">
        <f t="shared" si="0"/>
        <v>6.9395489726348635E-5</v>
      </c>
      <c r="M31" s="5">
        <f t="shared" si="1"/>
        <v>0.1468617124596161</v>
      </c>
      <c r="O31" s="1">
        <f ca="1">C31-Summary!B$5</f>
        <v>1.3092654745363235E-4</v>
      </c>
      <c r="P31" s="1">
        <f ca="1">D31-Summary!C$5</f>
        <v>9.8741096584145787E-5</v>
      </c>
      <c r="Q31" s="1">
        <f ca="1">E31-Summary!D$5</f>
        <v>6.055098596991599E-5</v>
      </c>
      <c r="R31" s="1">
        <f ca="1">F31-Summary!E$5</f>
        <v>3.1487907868662997E-5</v>
      </c>
      <c r="S31" s="1">
        <f ca="1">G31-Summary!F$5</f>
        <v>1.2538867097724305E-4</v>
      </c>
      <c r="T31" s="1">
        <f t="shared" ca="1" si="2"/>
        <v>0.78748020706006561</v>
      </c>
      <c r="U31" s="1">
        <f t="shared" ca="1" si="3"/>
        <v>0.48290635428224188</v>
      </c>
      <c r="V31" s="1">
        <f t="shared" ca="1" si="4"/>
        <v>0.25112243094416226</v>
      </c>
      <c r="X31" s="5">
        <f t="shared" ca="1" si="5"/>
        <v>6.4530509714895434E-5</v>
      </c>
      <c r="Y31" s="5">
        <f t="shared" ca="1" si="6"/>
        <v>0.51464386066112111</v>
      </c>
    </row>
    <row r="32" spans="1:25" x14ac:dyDescent="0.25">
      <c r="A32">
        <v>15</v>
      </c>
      <c r="B32">
        <v>1755251467.2690001</v>
      </c>
      <c r="C32" s="1">
        <v>9.9368842604835607E-6</v>
      </c>
      <c r="D32" s="1">
        <v>-1.77668527983156E-4</v>
      </c>
      <c r="E32" s="1">
        <v>1.3499552128254499E-4</v>
      </c>
      <c r="F32" s="1">
        <v>1.94877922140833E-4</v>
      </c>
      <c r="G32" s="1">
        <v>6.6174238376409298E-4</v>
      </c>
      <c r="H32" s="1">
        <v>-0.26848594308339502</v>
      </c>
      <c r="I32" s="1">
        <v>0.20400011332910201</v>
      </c>
      <c r="J32" s="1">
        <v>0.29449212703036598</v>
      </c>
      <c r="L32" s="5">
        <f t="shared" si="0"/>
        <v>-1.8026499637565944E-4</v>
      </c>
      <c r="M32" s="5">
        <f t="shared" si="1"/>
        <v>-0.27240962767154836</v>
      </c>
      <c r="O32" s="1">
        <f ca="1">C32-Summary!B$5</f>
        <v>-3.7831753886890839E-6</v>
      </c>
      <c r="P32" s="1">
        <f ca="1">D32-Summary!C$5</f>
        <v>-1.8611850509113421E-4</v>
      </c>
      <c r="Q32" s="1">
        <f ca="1">E32-Summary!D$5</f>
        <v>7.0169074745129762E-6</v>
      </c>
      <c r="R32" s="1">
        <f ca="1">F32-Summary!E$5</f>
        <v>3.1487907868662997E-5</v>
      </c>
      <c r="S32" s="1">
        <f ca="1">G32-Summary!F$5</f>
        <v>3.1460837633779401E-4</v>
      </c>
      <c r="T32" s="1">
        <f t="shared" ca="1" si="2"/>
        <v>-0.59158788859232203</v>
      </c>
      <c r="U32" s="1">
        <f t="shared" ca="1" si="3"/>
        <v>2.2303625720946938E-2</v>
      </c>
      <c r="V32" s="1">
        <f t="shared" ca="1" si="4"/>
        <v>0.10008604422806128</v>
      </c>
      <c r="X32" s="5">
        <f t="shared" ca="1" si="5"/>
        <v>-1.8512997638711265E-4</v>
      </c>
      <c r="Y32" s="5">
        <f t="shared" ca="1" si="6"/>
        <v>-0.58844579582439083</v>
      </c>
    </row>
    <row r="33" spans="1:25" x14ac:dyDescent="0.25">
      <c r="A33">
        <v>16</v>
      </c>
      <c r="B33">
        <v>1755251473.273</v>
      </c>
      <c r="C33" s="1">
        <v>9.2257310263569402E-5</v>
      </c>
      <c r="D33" s="1">
        <v>1.2968350588038401E-4</v>
      </c>
      <c r="E33" s="1">
        <v>3.4149985675294001E-4</v>
      </c>
      <c r="F33" s="1">
        <v>1.26959803899779E-4</v>
      </c>
      <c r="G33" s="1">
        <v>5.6334366506775901E-4</v>
      </c>
      <c r="H33" s="1">
        <v>0.23020318487967001</v>
      </c>
      <c r="I33" s="1">
        <v>0.60620164551218403</v>
      </c>
      <c r="J33" s="1">
        <v>0.22536829962312399</v>
      </c>
      <c r="L33" s="5">
        <f t="shared" si="0"/>
        <v>1.0557703711236747E-4</v>
      </c>
      <c r="M33" s="5">
        <f t="shared" si="1"/>
        <v>0.18741142158697863</v>
      </c>
      <c r="O33" s="1">
        <f ca="1">C33-Summary!B$5</f>
        <v>7.8537250614396759E-5</v>
      </c>
      <c r="P33" s="1">
        <f ca="1">D33-Summary!C$5</f>
        <v>1.2123352877240579E-4</v>
      </c>
      <c r="Q33" s="1">
        <f ca="1">E33-Summary!D$5</f>
        <v>2.13521242944908E-4</v>
      </c>
      <c r="R33" s="1">
        <f ca="1">F33-Summary!E$5</f>
        <v>-3.6430210372391005E-5</v>
      </c>
      <c r="S33" s="1">
        <f ca="1">G33-Summary!F$5</f>
        <v>2.1620965764146004E-4</v>
      </c>
      <c r="T33" s="1">
        <f t="shared" ca="1" si="2"/>
        <v>0.56072207918411798</v>
      </c>
      <c r="U33" s="1">
        <f t="shared" ca="1" si="3"/>
        <v>0.98756570485389583</v>
      </c>
      <c r="V33" s="1">
        <f t="shared" ca="1" si="4"/>
        <v>-0.16849483399489554</v>
      </c>
      <c r="X33" s="5">
        <f t="shared" ca="1" si="5"/>
        <v>1.0071205710091428E-4</v>
      </c>
      <c r="Y33" s="5">
        <f t="shared" ca="1" si="6"/>
        <v>0.46580739361756379</v>
      </c>
    </row>
    <row r="34" spans="1:25" x14ac:dyDescent="0.25">
      <c r="A34">
        <v>17</v>
      </c>
      <c r="B34">
        <v>1755251479.2720001</v>
      </c>
      <c r="C34" s="1">
        <v>1.07225397346397E-4</v>
      </c>
      <c r="D34" s="1">
        <v>2.34654994686392E-4</v>
      </c>
      <c r="E34" s="1">
        <v>2.6596787652770901E-4</v>
      </c>
      <c r="F34" s="1">
        <v>2.0242466752755701E-4</v>
      </c>
      <c r="G34" s="1">
        <v>6.1727253201442501E-4</v>
      </c>
      <c r="H34" s="1">
        <v>0.38014812342388299</v>
      </c>
      <c r="I34" s="1">
        <v>0.43087593037672101</v>
      </c>
      <c r="J34" s="1">
        <v>0.32793402756309098</v>
      </c>
      <c r="L34" s="5">
        <f t="shared" si="0"/>
        <v>2.0663742421003076E-4</v>
      </c>
      <c r="M34" s="5">
        <f t="shared" si="1"/>
        <v>0.334758819634634</v>
      </c>
      <c r="O34" s="1">
        <f ca="1">C34-Summary!B$5</f>
        <v>9.3505337697224358E-5</v>
      </c>
      <c r="P34" s="1">
        <f ca="1">D34-Summary!C$5</f>
        <v>2.2620501757841379E-4</v>
      </c>
      <c r="Q34" s="1">
        <f ca="1">E34-Summary!D$5</f>
        <v>1.37989262719677E-4</v>
      </c>
      <c r="R34" s="1">
        <f ca="1">F34-Summary!E$5</f>
        <v>3.9034653255387005E-5</v>
      </c>
      <c r="S34" s="1">
        <f ca="1">G34-Summary!F$5</f>
        <v>2.7013852458812604E-4</v>
      </c>
      <c r="T34" s="1">
        <f t="shared" ca="1" si="2"/>
        <v>0.83736674701730662</v>
      </c>
      <c r="U34" s="1">
        <f t="shared" ca="1" si="3"/>
        <v>0.51080927065129278</v>
      </c>
      <c r="V34" s="1">
        <f t="shared" ca="1" si="4"/>
        <v>0.14449865421787669</v>
      </c>
      <c r="X34" s="5">
        <f t="shared" ca="1" si="5"/>
        <v>2.0177244419857754E-4</v>
      </c>
      <c r="Y34" s="5">
        <f t="shared" ca="1" si="6"/>
        <v>0.74692213747082292</v>
      </c>
    </row>
    <row r="35" spans="1:25" x14ac:dyDescent="0.25">
      <c r="A35">
        <v>18</v>
      </c>
      <c r="B35">
        <v>1755251486.2709999</v>
      </c>
      <c r="C35" s="1">
        <v>4.7354409472402397E-5</v>
      </c>
      <c r="D35" s="1">
        <v>6.97048303566225E-5</v>
      </c>
      <c r="E35" s="1">
        <v>1.57938347879408E-4</v>
      </c>
      <c r="F35" s="1">
        <v>4.74145843720248E-4</v>
      </c>
      <c r="G35" s="1">
        <v>8.4342701694812997E-4</v>
      </c>
      <c r="H35" s="1">
        <v>8.26447682561125E-2</v>
      </c>
      <c r="I35" s="1">
        <v>0.187257871405275</v>
      </c>
      <c r="J35" s="1">
        <v>0.56216582370802604</v>
      </c>
      <c r="L35" s="5">
        <f t="shared" si="0"/>
        <v>5.7331311231546629E-5</v>
      </c>
      <c r="M35" s="5">
        <f t="shared" si="1"/>
        <v>6.7974240899936048E-2</v>
      </c>
      <c r="O35" s="1">
        <f ca="1">C35-Summary!B$5</f>
        <v>3.3634349823229754E-5</v>
      </c>
      <c r="P35" s="1">
        <f ca="1">D35-Summary!C$5</f>
        <v>6.1254853248644286E-5</v>
      </c>
      <c r="Q35" s="1">
        <f ca="1">E35-Summary!D$5</f>
        <v>2.995973407137598E-5</v>
      </c>
      <c r="R35" s="1">
        <f ca="1">F35-Summary!E$5</f>
        <v>3.10755829448078E-4</v>
      </c>
      <c r="S35" s="1">
        <f ca="1">G35-Summary!F$5</f>
        <v>4.96293009521831E-4</v>
      </c>
      <c r="T35" s="1">
        <f t="shared" ca="1" si="2"/>
        <v>0.12342477543188084</v>
      </c>
      <c r="U35" s="1">
        <f t="shared" ca="1" si="3"/>
        <v>6.0367028139770941E-2</v>
      </c>
      <c r="V35" s="1">
        <f t="shared" ca="1" si="4"/>
        <v>0.62615395237479854</v>
      </c>
      <c r="X35" s="5">
        <f t="shared" ca="1" si="5"/>
        <v>5.2466331220093435E-5</v>
      </c>
      <c r="Y35" s="5">
        <f t="shared" ca="1" si="6"/>
        <v>0.10571644212890235</v>
      </c>
    </row>
    <row r="36" spans="1:25" x14ac:dyDescent="0.25">
      <c r="A36">
        <v>19</v>
      </c>
      <c r="B36">
        <v>1755251492.2709999</v>
      </c>
      <c r="C36" s="1">
        <v>2.0171668071049999E-4</v>
      </c>
      <c r="D36" s="1">
        <v>2.1911943294068901E-5</v>
      </c>
      <c r="E36" s="1">
        <v>4.2373101082768299E-4</v>
      </c>
      <c r="F36" s="1">
        <v>5.6945462513521199E-4</v>
      </c>
      <c r="G36" s="1">
        <v>8.0368068075855898E-4</v>
      </c>
      <c r="H36" s="1">
        <v>2.7264489266293102E-2</v>
      </c>
      <c r="I36" s="1">
        <v>0.52723801999040398</v>
      </c>
      <c r="J36" s="1">
        <v>0.708558310245468</v>
      </c>
      <c r="L36" s="5">
        <f t="shared" si="0"/>
        <v>-3.0795824249158583E-5</v>
      </c>
      <c r="M36" s="5">
        <f t="shared" si="1"/>
        <v>-3.8318482684057749E-2</v>
      </c>
      <c r="O36" s="1">
        <f ca="1">C36-Summary!B$5</f>
        <v>1.8799662106132735E-4</v>
      </c>
      <c r="P36" s="1">
        <f ca="1">D36-Summary!C$5</f>
        <v>1.3461966186090687E-5</v>
      </c>
      <c r="Q36" s="1">
        <f ca="1">E36-Summary!D$5</f>
        <v>2.9575239701965097E-4</v>
      </c>
      <c r="R36" s="1">
        <f ca="1">F36-Summary!E$5</f>
        <v>4.0606461086304199E-4</v>
      </c>
      <c r="S36" s="1">
        <f ca="1">G36-Summary!F$5</f>
        <v>4.5654667333226001E-4</v>
      </c>
      <c r="T36" s="1">
        <f t="shared" ca="1" si="2"/>
        <v>2.9486505920268746E-2</v>
      </c>
      <c r="U36" s="1">
        <f t="shared" ca="1" si="3"/>
        <v>0.64780320237797873</v>
      </c>
      <c r="V36" s="1">
        <f t="shared" ca="1" si="4"/>
        <v>0.88942628340546726</v>
      </c>
      <c r="X36" s="5">
        <f t="shared" ca="1" si="5"/>
        <v>-3.5660804260611777E-5</v>
      </c>
      <c r="Y36" s="5">
        <f t="shared" ca="1" si="6"/>
        <v>-7.8109876478409876E-2</v>
      </c>
    </row>
    <row r="37" spans="1:25" x14ac:dyDescent="0.25">
      <c r="A37">
        <v>20</v>
      </c>
      <c r="B37">
        <v>1755251498.2709999</v>
      </c>
      <c r="C37" s="1">
        <v>1.07225397346397E-4</v>
      </c>
      <c r="D37" s="1">
        <v>1.44678746594939E-4</v>
      </c>
      <c r="E37" s="1">
        <v>4.4859291948473102E-4</v>
      </c>
      <c r="F37" s="1">
        <v>2.6280070295530702E-4</v>
      </c>
      <c r="G37" s="1">
        <v>8.5099792688581803E-4</v>
      </c>
      <c r="H37" s="1">
        <v>0.17001069218157</v>
      </c>
      <c r="I37" s="1">
        <v>0.52713749976610802</v>
      </c>
      <c r="J37" s="1">
        <v>0.30881473932258802</v>
      </c>
      <c r="L37" s="5">
        <f t="shared" si="0"/>
        <v>1.1666117611857776E-4</v>
      </c>
      <c r="M37" s="5">
        <f t="shared" si="1"/>
        <v>0.13708749743432769</v>
      </c>
      <c r="O37" s="1">
        <f ca="1">C37-Summary!B$5</f>
        <v>9.3505337697224358E-5</v>
      </c>
      <c r="P37" s="1">
        <f ca="1">D37-Summary!C$5</f>
        <v>1.3622876948696079E-4</v>
      </c>
      <c r="Q37" s="1">
        <f ca="1">E37-Summary!D$5</f>
        <v>3.20614305676699E-4</v>
      </c>
      <c r="R37" s="1">
        <f ca="1">F37-Summary!E$5</f>
        <v>9.9410688683137019E-5</v>
      </c>
      <c r="S37" s="1">
        <f ca="1">G37-Summary!F$5</f>
        <v>5.0386391945951906E-4</v>
      </c>
      <c r="T37" s="1">
        <f t="shared" ca="1" si="2"/>
        <v>0.27036817725128964</v>
      </c>
      <c r="U37" s="1">
        <f t="shared" ca="1" si="3"/>
        <v>0.63631130012367854</v>
      </c>
      <c r="V37" s="1">
        <f t="shared" ca="1" si="4"/>
        <v>0.19729670024750359</v>
      </c>
      <c r="X37" s="5">
        <f t="shared" ca="1" si="5"/>
        <v>1.1179619610712456E-4</v>
      </c>
      <c r="Y37" s="5">
        <f ca="1">X37/S37</f>
        <v>0.22187775665113163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-1.4512861667089699E-5</v>
      </c>
      <c r="D40" s="1">
        <v>1.18457087233715E-5</v>
      </c>
      <c r="E40" s="1">
        <v>3.8738046394902199E-4</v>
      </c>
      <c r="F40" s="1">
        <v>3.0230012136956298E-4</v>
      </c>
      <c r="G40" s="1">
        <v>9.4654405429669204E-4</v>
      </c>
      <c r="H40" s="1">
        <v>4.0938253920076897E-2</v>
      </c>
      <c r="I40" s="1">
        <v>0.40713813891378098</v>
      </c>
      <c r="J40" s="1">
        <v>0.32499138396612898</v>
      </c>
      <c r="L40" s="5">
        <f>AVERAGE(L18:L37)</f>
        <v>1.5637861838531218E-5</v>
      </c>
      <c r="M40" s="5">
        <f t="shared" ref="M40:Y40" si="7">AVERAGE(M18:M37)</f>
        <v>4.9246041853620227E-2</v>
      </c>
      <c r="N40" s="5"/>
      <c r="O40" s="5">
        <f t="shared" ca="1" si="7"/>
        <v>-2.8232921316262363E-5</v>
      </c>
      <c r="P40" s="5">
        <f t="shared" ca="1" si="7"/>
        <v>3.3957316153933828E-6</v>
      </c>
      <c r="Q40" s="5">
        <f t="shared" ca="1" si="7"/>
        <v>2.5940185014099003E-4</v>
      </c>
      <c r="R40" s="5">
        <f t="shared" ca="1" si="7"/>
        <v>1.3891010709739303E-4</v>
      </c>
      <c r="S40" s="5">
        <f t="shared" ca="1" si="7"/>
        <v>5.994100468703908E-4</v>
      </c>
      <c r="T40" s="5">
        <f t="shared" ca="1" si="7"/>
        <v>-0.97753717818979502</v>
      </c>
      <c r="U40" s="5">
        <f t="shared" ca="1" si="7"/>
        <v>-0.96277902561810147</v>
      </c>
      <c r="V40" s="5">
        <f t="shared" ca="1" si="7"/>
        <v>-0.36540977498950677</v>
      </c>
      <c r="W40" s="5"/>
      <c r="X40" s="5">
        <f t="shared" ca="1" si="7"/>
        <v>1.0772881827078021E-5</v>
      </c>
      <c r="Y40" s="5">
        <f t="shared" ca="1" si="7"/>
        <v>-0.27997039154326953</v>
      </c>
    </row>
    <row r="41" spans="1:25" x14ac:dyDescent="0.25">
      <c r="A41" t="s">
        <v>38</v>
      </c>
      <c r="B41" t="s">
        <v>42</v>
      </c>
      <c r="C41" s="1">
        <v>-235.109202069281</v>
      </c>
      <c r="D41" s="1">
        <v>234.53383253956</v>
      </c>
      <c r="E41" s="1">
        <v>15.1894517501745</v>
      </c>
      <c r="F41" s="1">
        <v>13.98486254963</v>
      </c>
      <c r="G41" s="1">
        <v>13.172880627771899</v>
      </c>
      <c r="H41" s="1">
        <v>124.085096754429</v>
      </c>
      <c r="I41" s="1">
        <v>11.1652071509605</v>
      </c>
      <c r="J41" s="1">
        <v>8.7766993294692792</v>
      </c>
      <c r="L41">
        <f>STDEV(L18:L37)/SQRT(COUNT(L18:L37))/L40</f>
        <v>1.6562623648785961</v>
      </c>
      <c r="M41">
        <f t="shared" ref="M41:Y41" si="8">STDEV(M18:M37)/SQRT(COUNT(M18:M37))/M40</f>
        <v>0.81460147747587941</v>
      </c>
      <c r="O41">
        <f t="shared" ca="1" si="8"/>
        <v>-1.2085562411587627</v>
      </c>
      <c r="P41">
        <f t="shared" ca="1" si="8"/>
        <v>8.1815048440387113</v>
      </c>
      <c r="Q41">
        <f t="shared" ca="1" si="8"/>
        <v>0.22683326517971192</v>
      </c>
      <c r="R41">
        <f t="shared" ca="1" si="8"/>
        <v>0.30434255177168235</v>
      </c>
      <c r="S41">
        <f t="shared" ca="1" si="8"/>
        <v>0.20801639714380049</v>
      </c>
      <c r="T41">
        <f t="shared" ca="1" si="8"/>
        <v>-0.77007833356793765</v>
      </c>
      <c r="U41">
        <f t="shared" ca="1" si="8"/>
        <v>-1.1327942409742628</v>
      </c>
      <c r="V41">
        <f t="shared" ca="1" si="8"/>
        <v>-1.3507173037669848</v>
      </c>
      <c r="X41">
        <f t="shared" ca="1" si="8"/>
        <v>2.4042222356165537</v>
      </c>
      <c r="Y41">
        <f t="shared" ca="1" si="8"/>
        <v>-1.8400730242045935</v>
      </c>
    </row>
    <row r="42" spans="1:25" x14ac:dyDescent="0.25">
      <c r="A42" t="s">
        <v>38</v>
      </c>
      <c r="B42" t="s">
        <v>41</v>
      </c>
      <c r="C42" s="1">
        <v>3.41210732629132E-5</v>
      </c>
      <c r="D42" s="1">
        <v>2.77821946603964E-5</v>
      </c>
      <c r="E42" s="1">
        <v>5.8840968661139099E-5</v>
      </c>
      <c r="F42" s="1">
        <v>4.2276256460898301E-5</v>
      </c>
      <c r="G42" s="1">
        <v>1.2468711836177501E-4</v>
      </c>
      <c r="H42" s="1">
        <v>5.0798271986301498E-2</v>
      </c>
      <c r="I42" s="1">
        <v>4.5457816600289302E-2</v>
      </c>
      <c r="J42" s="1">
        <v>2.8523516617388198E-2</v>
      </c>
    </row>
    <row r="43" spans="1:25" x14ac:dyDescent="0.25">
      <c r="A43" t="s">
        <v>38</v>
      </c>
      <c r="B43" t="s">
        <v>40</v>
      </c>
      <c r="C43" s="1">
        <v>-1051.44031592529</v>
      </c>
      <c r="D43" s="1">
        <v>1048.8671851640099</v>
      </c>
      <c r="E43" s="1">
        <v>67.929293308686894</v>
      </c>
      <c r="F43" s="1">
        <v>62.542206633927599</v>
      </c>
      <c r="G43" s="1">
        <v>58.910913086376098</v>
      </c>
      <c r="H43" s="1">
        <v>554.925422675086</v>
      </c>
      <c r="I43" s="1">
        <v>49.932324344829297</v>
      </c>
      <c r="J43" s="1">
        <v>39.250592637540201</v>
      </c>
    </row>
    <row r="44" spans="1:25" x14ac:dyDescent="0.25">
      <c r="A44" t="s">
        <v>38</v>
      </c>
      <c r="B44" t="s">
        <v>39</v>
      </c>
      <c r="C44" s="1">
        <v>1.52594078562249E-4</v>
      </c>
      <c r="D44" s="1">
        <v>1.2424575164955601E-4</v>
      </c>
      <c r="E44" s="1">
        <v>2.6314481157648298E-4</v>
      </c>
      <c r="F44" s="1">
        <v>1.8906516656156601E-4</v>
      </c>
      <c r="G44" s="1">
        <v>5.5761774515098502E-4</v>
      </c>
      <c r="H44" s="1">
        <v>0.227176778601787</v>
      </c>
      <c r="I44" s="1">
        <v>0.20329353605393</v>
      </c>
      <c r="J44" s="1">
        <v>0.12756104422764999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AA313-7284-4101-A426-EC4586721299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0.99068831145921243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1.0236664182105262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1.0092134979852601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1.0050140086471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1755245695.27</v>
      </c>
      <c r="C18" s="1">
        <v>-2.9557329016966099E-5</v>
      </c>
      <c r="D18" s="1">
        <v>2.27483603883822E-2</v>
      </c>
      <c r="E18" s="1">
        <v>0.392316792042252</v>
      </c>
      <c r="F18" s="1">
        <v>0.360377030079232</v>
      </c>
      <c r="G18" s="1">
        <v>0.85882949426829203</v>
      </c>
      <c r="H18" s="1">
        <v>2.6487632923882499E-2</v>
      </c>
      <c r="I18" s="1">
        <v>0.45680405093271598</v>
      </c>
      <c r="J18" s="1">
        <v>0.41961417543801</v>
      </c>
      <c r="L18" s="5">
        <f>D18-1/$R$1*$N$7/$N$6*C18</f>
        <v>2.2755224669806846E-2</v>
      </c>
      <c r="M18" s="5">
        <f>L18/G18</f>
        <v>2.6495625524824234E-2</v>
      </c>
      <c r="O18" s="1">
        <f ca="1">C18-Summary!B$5</f>
        <v>-4.3277388666138742E-5</v>
      </c>
      <c r="P18" s="1">
        <f ca="1">D18-Summary!C$5</f>
        <v>2.2739910411274222E-2</v>
      </c>
      <c r="Q18" s="1">
        <f ca="1">E18-Summary!D$5</f>
        <v>0.39218881342844397</v>
      </c>
      <c r="R18" s="1">
        <f ca="1">F18-Summary!E$5</f>
        <v>0.36021364006495982</v>
      </c>
      <c r="S18" s="1">
        <f ca="1">G18-Summary!F$5</f>
        <v>0.85848236026086577</v>
      </c>
      <c r="T18" s="1">
        <f ca="1">P18/S18</f>
        <v>2.6488500479339237E-2</v>
      </c>
      <c r="U18" s="1">
        <f ca="1">Q18/S18</f>
        <v>0.45683968778260059</v>
      </c>
      <c r="V18" s="1">
        <f ca="1">R18/S18</f>
        <v>0.41959352543423517</v>
      </c>
      <c r="X18" s="5">
        <f ca="1">P18-1/$R$1*$N$7/$N$6*O18</f>
        <v>2.2749960987053841E-2</v>
      </c>
      <c r="Y18" s="5">
        <f ca="1">X18/S18</f>
        <v>2.6500207855337694E-2</v>
      </c>
    </row>
    <row r="19" spans="1:25" x14ac:dyDescent="0.25">
      <c r="A19">
        <v>2</v>
      </c>
      <c r="B19">
        <v>1755245701.2709999</v>
      </c>
      <c r="C19" s="1">
        <v>-1.6424447977447099E-4</v>
      </c>
      <c r="D19" s="1">
        <v>2.29826156247805E-2</v>
      </c>
      <c r="E19" s="1">
        <v>0.394260988859165</v>
      </c>
      <c r="F19" s="1">
        <v>0.36239273285472801</v>
      </c>
      <c r="G19" s="1">
        <v>0.863279225375016</v>
      </c>
      <c r="H19" s="1">
        <v>2.6622458816609001E-2</v>
      </c>
      <c r="I19" s="1">
        <v>0.456701583068786</v>
      </c>
      <c r="J19" s="1">
        <v>0.41978623161851403</v>
      </c>
      <c r="L19" s="5">
        <f t="shared" ref="L19:L37" si="0">D19-1/$R$1*$N$7/$N$6*C19</f>
        <v>2.3020759136698286E-2</v>
      </c>
      <c r="M19" s="5">
        <f t="shared" ref="M19:M37" si="1">L19/G19</f>
        <v>2.6666643259830407E-2</v>
      </c>
      <c r="O19" s="1">
        <f ca="1">C19-Summary!B$5</f>
        <v>-1.7796453942364363E-4</v>
      </c>
      <c r="P19" s="1">
        <f ca="1">D19-Summary!C$5</f>
        <v>2.2974165647672521E-2</v>
      </c>
      <c r="Q19" s="1">
        <f ca="1">E19-Summary!D$5</f>
        <v>0.39413301024535696</v>
      </c>
      <c r="R19" s="1">
        <f ca="1">F19-Summary!E$5</f>
        <v>0.36222934284045583</v>
      </c>
      <c r="S19" s="1">
        <f ca="1">G19-Summary!F$5</f>
        <v>0.86293209136758975</v>
      </c>
      <c r="T19" s="1">
        <f t="shared" ref="T19:T37" ca="1" si="2">P19/S19</f>
        <v>2.6623376135267683E-2</v>
      </c>
      <c r="U19" s="1">
        <f t="shared" ref="U19:U37" ca="1" si="3">Q19/S19</f>
        <v>0.45673699493633169</v>
      </c>
      <c r="V19" s="1">
        <f t="shared" ref="V19:V37" ca="1" si="4">R19/S19</f>
        <v>0.41976575731050686</v>
      </c>
      <c r="X19" s="5">
        <f t="shared" ref="X19:X37" ca="1" si="5">P19-1/$R$1*$N$7/$N$6*O19</f>
        <v>2.3015495453945281E-2</v>
      </c>
      <c r="Y19" s="5">
        <f t="shared" ref="Y19:Y36" ca="1" si="6">X19/S19</f>
        <v>2.6671270757203994E-2</v>
      </c>
    </row>
    <row r="20" spans="1:25" x14ac:dyDescent="0.25">
      <c r="A20">
        <v>3</v>
      </c>
      <c r="B20">
        <v>1755245707.2709999</v>
      </c>
      <c r="C20" s="1">
        <v>-5.5977651070507599E-7</v>
      </c>
      <c r="D20" s="1">
        <v>2.2853201675911101E-2</v>
      </c>
      <c r="E20" s="1">
        <v>0.39477152030632101</v>
      </c>
      <c r="F20" s="1">
        <v>0.36277552877727598</v>
      </c>
      <c r="G20" s="1">
        <v>0.86337454366098298</v>
      </c>
      <c r="H20" s="1">
        <v>2.64696264717353E-2</v>
      </c>
      <c r="I20" s="1">
        <v>0.45724248323602901</v>
      </c>
      <c r="J20" s="1">
        <v>0.42018325817088897</v>
      </c>
      <c r="L20" s="5">
        <f t="shared" si="0"/>
        <v>2.2853331676274197E-2</v>
      </c>
      <c r="M20" s="5">
        <f t="shared" si="1"/>
        <v>2.6469777044118993E-2</v>
      </c>
      <c r="O20" s="1">
        <f ca="1">C20-Summary!B$5</f>
        <v>-1.427983615987772E-5</v>
      </c>
      <c r="P20" s="1">
        <f ca="1">D20-Summary!C$5</f>
        <v>2.2844751698803123E-2</v>
      </c>
      <c r="Q20" s="1">
        <f ca="1">E20-Summary!D$5</f>
        <v>0.39464354169251298</v>
      </c>
      <c r="R20" s="1">
        <f ca="1">F20-Summary!E$5</f>
        <v>0.3626121387630038</v>
      </c>
      <c r="S20" s="1">
        <f ca="1">G20-Summary!F$5</f>
        <v>0.86302740965355673</v>
      </c>
      <c r="T20" s="1">
        <f t="shared" ca="1" si="2"/>
        <v>2.6470482215592252E-2</v>
      </c>
      <c r="U20" s="1">
        <f t="shared" ca="1" si="3"/>
        <v>0.45727810875779007</v>
      </c>
      <c r="V20" s="1">
        <f t="shared" ca="1" si="4"/>
        <v>0.42016294581949193</v>
      </c>
      <c r="X20" s="5">
        <f t="shared" ca="1" si="5"/>
        <v>2.2848067993521192E-2</v>
      </c>
      <c r="Y20" s="5">
        <f t="shared" ca="1" si="6"/>
        <v>2.6474324845248014E-2</v>
      </c>
    </row>
    <row r="21" spans="1:25" x14ac:dyDescent="0.25">
      <c r="A21">
        <v>4</v>
      </c>
      <c r="B21">
        <v>1755245713.273</v>
      </c>
      <c r="C21" s="1">
        <v>-1.15609571172739E-4</v>
      </c>
      <c r="D21" s="1">
        <v>2.29486074082948E-2</v>
      </c>
      <c r="E21" s="1">
        <v>0.39494174572669699</v>
      </c>
      <c r="F21" s="1">
        <v>0.36256681693872</v>
      </c>
      <c r="G21" s="1">
        <v>0.864155030752918</v>
      </c>
      <c r="H21" s="1">
        <v>2.6556123139502199E-2</v>
      </c>
      <c r="I21" s="1">
        <v>0.45702649602420697</v>
      </c>
      <c r="J21" s="1">
        <v>0.41956223598307901</v>
      </c>
      <c r="L21" s="5">
        <f t="shared" si="0"/>
        <v>2.2975456134424851E-2</v>
      </c>
      <c r="M21" s="5">
        <f t="shared" si="1"/>
        <v>2.6587192479116711E-2</v>
      </c>
      <c r="O21" s="1">
        <f ca="1">C21-Summary!B$5</f>
        <v>-1.2932963082191166E-4</v>
      </c>
      <c r="P21" s="1">
        <f ca="1">D21-Summary!C$5</f>
        <v>2.2940157431186822E-2</v>
      </c>
      <c r="Q21" s="1">
        <f ca="1">E21-Summary!D$5</f>
        <v>0.39481376711288896</v>
      </c>
      <c r="R21" s="1">
        <f ca="1">F21-Summary!E$5</f>
        <v>0.36240342692444782</v>
      </c>
      <c r="S21" s="1">
        <f ca="1">G21-Summary!F$5</f>
        <v>0.86380789674549174</v>
      </c>
      <c r="T21" s="1">
        <f t="shared" ca="1" si="2"/>
        <v>2.6557012870126379E-2</v>
      </c>
      <c r="U21" s="1">
        <f t="shared" ca="1" si="3"/>
        <v>0.45706200255913498</v>
      </c>
      <c r="V21" s="1">
        <f t="shared" ca="1" si="4"/>
        <v>0.41954169241778144</v>
      </c>
      <c r="X21" s="5">
        <f t="shared" ca="1" si="5"/>
        <v>2.2970192451671846E-2</v>
      </c>
      <c r="Y21" s="5">
        <f t="shared" ca="1" si="6"/>
        <v>2.6591783356247407E-2</v>
      </c>
    </row>
    <row r="22" spans="1:25" x14ac:dyDescent="0.25">
      <c r="A22">
        <v>5</v>
      </c>
      <c r="B22">
        <v>1755245719.2709999</v>
      </c>
      <c r="C22" s="1">
        <v>-1.28703820552066E-4</v>
      </c>
      <c r="D22" s="1">
        <v>2.2527379829657999E-2</v>
      </c>
      <c r="E22" s="1">
        <v>0.38705455708747999</v>
      </c>
      <c r="F22" s="1">
        <v>0.35536845510199899</v>
      </c>
      <c r="G22" s="1">
        <v>0.84662680465773299</v>
      </c>
      <c r="H22" s="1">
        <v>2.6608394283907801E-2</v>
      </c>
      <c r="I22" s="1">
        <v>0.457172575871791</v>
      </c>
      <c r="J22" s="1">
        <v>0.419746283896202</v>
      </c>
      <c r="L22" s="5">
        <f t="shared" si="0"/>
        <v>2.255726951435141E-2</v>
      </c>
      <c r="M22" s="5">
        <f t="shared" si="1"/>
        <v>2.6643698723277098E-2</v>
      </c>
      <c r="O22" s="1">
        <f ca="1">C22-Summary!B$5</f>
        <v>-1.4242388020123864E-4</v>
      </c>
      <c r="P22" s="1">
        <f ca="1">D22-Summary!C$5</f>
        <v>2.251892985255002E-2</v>
      </c>
      <c r="Q22" s="1">
        <f ca="1">E22-Summary!D$5</f>
        <v>0.38692657847367196</v>
      </c>
      <c r="R22" s="1">
        <f ca="1">F22-Summary!E$5</f>
        <v>0.35520506508772681</v>
      </c>
      <c r="S22" s="1">
        <f ca="1">G22-Summary!F$5</f>
        <v>0.84627967065030674</v>
      </c>
      <c r="T22" s="1">
        <f t="shared" ca="1" si="2"/>
        <v>2.6609323883729594E-2</v>
      </c>
      <c r="U22" s="1">
        <f t="shared" ca="1" si="3"/>
        <v>0.45720887774173513</v>
      </c>
      <c r="V22" s="1">
        <f t="shared" ca="1" si="4"/>
        <v>0.41972539032489881</v>
      </c>
      <c r="X22" s="5">
        <f t="shared" ca="1" si="5"/>
        <v>2.2552005831598405E-2</v>
      </c>
      <c r="Y22" s="5">
        <f t="shared" ca="1" si="6"/>
        <v>2.6648407865296781E-2</v>
      </c>
    </row>
    <row r="23" spans="1:25" x14ac:dyDescent="0.25">
      <c r="A23">
        <v>6</v>
      </c>
      <c r="B23">
        <v>1755245725.273</v>
      </c>
      <c r="C23" s="1">
        <v>2.0019648030705698E-5</v>
      </c>
      <c r="D23" s="1">
        <v>2.27077491663309E-2</v>
      </c>
      <c r="E23" s="1">
        <v>0.39247754793451101</v>
      </c>
      <c r="F23" s="1">
        <v>0.36097090012944699</v>
      </c>
      <c r="G23" s="1">
        <v>0.85860825318445899</v>
      </c>
      <c r="H23" s="1">
        <v>2.64471592045743E-2</v>
      </c>
      <c r="I23" s="1">
        <v>0.45710898594192001</v>
      </c>
      <c r="J23" s="1">
        <v>0.42041396503079898</v>
      </c>
      <c r="L23" s="5">
        <f t="shared" si="0"/>
        <v>2.270309987958289E-2</v>
      </c>
      <c r="M23" s="5">
        <f t="shared" si="1"/>
        <v>2.6441744294187997E-2</v>
      </c>
      <c r="O23" s="1">
        <f ca="1">C23-Summary!B$5</f>
        <v>6.2995883815330538E-6</v>
      </c>
      <c r="P23" s="1">
        <f ca="1">D23-Summary!C$5</f>
        <v>2.2699299189222921E-2</v>
      </c>
      <c r="Q23" s="1">
        <f ca="1">E23-Summary!D$5</f>
        <v>0.39234956932070297</v>
      </c>
      <c r="R23" s="1">
        <f ca="1">F23-Summary!E$5</f>
        <v>0.36080751011517481</v>
      </c>
      <c r="S23" s="1">
        <f ca="1">G23-Summary!F$5</f>
        <v>0.85826111917703274</v>
      </c>
      <c r="T23" s="1">
        <f t="shared" ca="1" si="2"/>
        <v>2.6448010613586655E-2</v>
      </c>
      <c r="U23" s="1">
        <f t="shared" ca="1" si="3"/>
        <v>0.45714475531283316</v>
      </c>
      <c r="V23" s="1">
        <f t="shared" ca="1" si="4"/>
        <v>0.42039363318839962</v>
      </c>
      <c r="X23" s="5">
        <f t="shared" ca="1" si="5"/>
        <v>2.2697836196829885E-2</v>
      </c>
      <c r="Y23" s="5">
        <f t="shared" ca="1" si="6"/>
        <v>2.6446306013016563E-2</v>
      </c>
    </row>
    <row r="24" spans="1:25" x14ac:dyDescent="0.25">
      <c r="A24">
        <v>7</v>
      </c>
      <c r="B24">
        <v>1755245732.2690001</v>
      </c>
      <c r="C24" s="1">
        <v>-2.8621937381315001E-5</v>
      </c>
      <c r="D24" s="1">
        <v>2.33539476523578E-2</v>
      </c>
      <c r="E24" s="1">
        <v>0.39646570970542</v>
      </c>
      <c r="F24" s="1">
        <v>0.36399957977217801</v>
      </c>
      <c r="G24" s="1">
        <v>0.86745876210973605</v>
      </c>
      <c r="H24" s="1">
        <v>2.6922256910010298E-2</v>
      </c>
      <c r="I24" s="1">
        <v>0.45704271721364598</v>
      </c>
      <c r="J24" s="1">
        <v>0.41961600443910302</v>
      </c>
      <c r="L24" s="5">
        <f t="shared" si="0"/>
        <v>2.3360594701994496E-2</v>
      </c>
      <c r="M24" s="5">
        <f t="shared" si="1"/>
        <v>2.6929919579323256E-2</v>
      </c>
      <c r="O24" s="1">
        <f ca="1">C24-Summary!B$5</f>
        <v>-4.2341997030487644E-5</v>
      </c>
      <c r="P24" s="1">
        <f ca="1">D24-Summary!C$5</f>
        <v>2.3345497675249821E-2</v>
      </c>
      <c r="Q24" s="1">
        <f ca="1">E24-Summary!D$5</f>
        <v>0.39633773109161197</v>
      </c>
      <c r="R24" s="1">
        <f ca="1">F24-Summary!E$5</f>
        <v>0.36383618975790583</v>
      </c>
      <c r="S24" s="1">
        <f ca="1">G24-Summary!F$5</f>
        <v>0.86711162810230979</v>
      </c>
      <c r="T24" s="1">
        <f t="shared" ca="1" si="2"/>
        <v>2.6923289826411258E-2</v>
      </c>
      <c r="U24" s="1">
        <f t="shared" ca="1" si="3"/>
        <v>0.45707809496108892</v>
      </c>
      <c r="V24" s="1">
        <f t="shared" ca="1" si="4"/>
        <v>0.41959556067096943</v>
      </c>
      <c r="X24" s="5">
        <f t="shared" ca="1" si="5"/>
        <v>2.335533101924149E-2</v>
      </c>
      <c r="Y24" s="5">
        <f t="shared" ca="1" si="6"/>
        <v>2.6934630170229724E-2</v>
      </c>
    </row>
    <row r="25" spans="1:25" x14ac:dyDescent="0.25">
      <c r="A25">
        <v>8</v>
      </c>
      <c r="B25">
        <v>1755245738.2690001</v>
      </c>
      <c r="C25" s="1">
        <v>3.1244969359808502E-5</v>
      </c>
      <c r="D25" s="1">
        <v>2.3270787466452302E-2</v>
      </c>
      <c r="E25" s="1">
        <v>0.39883838694649698</v>
      </c>
      <c r="F25" s="1">
        <v>0.36577726425657903</v>
      </c>
      <c r="G25" s="1">
        <v>0.871758427589584</v>
      </c>
      <c r="H25" s="1">
        <v>2.6694078003692001E-2</v>
      </c>
      <c r="I25" s="1">
        <v>0.45751021650491802</v>
      </c>
      <c r="J25" s="1">
        <v>0.41958557861947399</v>
      </c>
      <c r="L25" s="5">
        <f t="shared" si="0"/>
        <v>2.3263531253867358E-2</v>
      </c>
      <c r="M25" s="5">
        <f t="shared" si="1"/>
        <v>2.6685754353062151E-2</v>
      </c>
      <c r="O25" s="1">
        <f ca="1">C25-Summary!B$5</f>
        <v>1.7524909710635859E-5</v>
      </c>
      <c r="P25" s="1">
        <f ca="1">D25-Summary!C$5</f>
        <v>2.3262337489344323E-2</v>
      </c>
      <c r="Q25" s="1">
        <f ca="1">E25-Summary!D$5</f>
        <v>0.39871040833268895</v>
      </c>
      <c r="R25" s="1">
        <f ca="1">F25-Summary!E$5</f>
        <v>0.36561387424230685</v>
      </c>
      <c r="S25" s="1">
        <f ca="1">G25-Summary!F$5</f>
        <v>0.87141129358215774</v>
      </c>
      <c r="T25" s="1">
        <f t="shared" ca="1" si="2"/>
        <v>2.6695014926555023E-2</v>
      </c>
      <c r="U25" s="1">
        <f t="shared" ca="1" si="3"/>
        <v>0.45754560592586357</v>
      </c>
      <c r="V25" s="1">
        <f t="shared" ca="1" si="4"/>
        <v>0.41956522360337795</v>
      </c>
      <c r="X25" s="5">
        <f t="shared" ca="1" si="5"/>
        <v>2.3258267571114356E-2</v>
      </c>
      <c r="Y25" s="5">
        <f t="shared" ca="1" si="6"/>
        <v>2.6690344435984222E-2</v>
      </c>
    </row>
    <row r="26" spans="1:25" x14ac:dyDescent="0.25">
      <c r="A26">
        <v>9</v>
      </c>
      <c r="B26">
        <v>1755245744.2690001</v>
      </c>
      <c r="C26" s="1">
        <v>4.6212262852870902E-5</v>
      </c>
      <c r="D26" s="1">
        <v>2.2976002824932801E-2</v>
      </c>
      <c r="E26" s="1">
        <v>0.39587098501333201</v>
      </c>
      <c r="F26" s="1">
        <v>0.363582215062352</v>
      </c>
      <c r="G26" s="1">
        <v>0.86676928717563595</v>
      </c>
      <c r="H26" s="1">
        <v>2.6507633766997E-2</v>
      </c>
      <c r="I26" s="1">
        <v>0.456720134031601</v>
      </c>
      <c r="J26" s="1">
        <v>0.41946827194014003</v>
      </c>
      <c r="L26" s="5">
        <f t="shared" si="0"/>
        <v>2.296527066515917E-2</v>
      </c>
      <c r="M26" s="5">
        <f t="shared" si="1"/>
        <v>2.649525197182679E-2</v>
      </c>
      <c r="O26" s="1">
        <f ca="1">C26-Summary!B$5</f>
        <v>3.2492203203698259E-5</v>
      </c>
      <c r="P26" s="1">
        <f ca="1">D26-Summary!C$5</f>
        <v>2.2967552847824823E-2</v>
      </c>
      <c r="Q26" s="1">
        <f ca="1">E26-Summary!D$5</f>
        <v>0.39574300639952398</v>
      </c>
      <c r="R26" s="1">
        <f ca="1">F26-Summary!E$5</f>
        <v>0.36341882504807982</v>
      </c>
      <c r="S26" s="1">
        <f ca="1">G26-Summary!F$5</f>
        <v>0.8664221531682097</v>
      </c>
      <c r="T26" s="1">
        <f t="shared" ca="1" si="2"/>
        <v>2.6508501385658634E-2</v>
      </c>
      <c r="U26" s="1">
        <f t="shared" ca="1" si="3"/>
        <v>0.45675541068799669</v>
      </c>
      <c r="V26" s="1">
        <f t="shared" ca="1" si="4"/>
        <v>0.41944775271405677</v>
      </c>
      <c r="X26" s="5">
        <f t="shared" ca="1" si="5"/>
        <v>2.2960006982406165E-2</v>
      </c>
      <c r="Y26" s="5">
        <f t="shared" ca="1" si="6"/>
        <v>2.6499792160725885E-2</v>
      </c>
    </row>
    <row r="27" spans="1:25" x14ac:dyDescent="0.25">
      <c r="A27">
        <v>10</v>
      </c>
      <c r="B27">
        <v>1755245750.2720001</v>
      </c>
      <c r="C27" s="1">
        <v>-8.1002505229491105E-5</v>
      </c>
      <c r="D27" s="1">
        <v>2.2809752593847401E-2</v>
      </c>
      <c r="E27" s="1">
        <v>0.39210818355071098</v>
      </c>
      <c r="F27" s="1">
        <v>0.36014647138949402</v>
      </c>
      <c r="G27" s="1">
        <v>0.85776703566303403</v>
      </c>
      <c r="H27" s="1">
        <v>2.6592013501913099E-2</v>
      </c>
      <c r="I27" s="1">
        <v>0.45712666405700703</v>
      </c>
      <c r="J27" s="1">
        <v>0.419865134023376</v>
      </c>
      <c r="L27" s="5">
        <f t="shared" si="0"/>
        <v>2.2828564306897569E-2</v>
      </c>
      <c r="M27" s="5">
        <f t="shared" si="1"/>
        <v>2.6613944530115473E-2</v>
      </c>
      <c r="O27" s="1">
        <f ca="1">C27-Summary!B$5</f>
        <v>-9.4722564878663748E-5</v>
      </c>
      <c r="P27" s="1">
        <f ca="1">D27-Summary!C$5</f>
        <v>2.2801302616739422E-2</v>
      </c>
      <c r="Q27" s="1">
        <f ca="1">E27-Summary!D$5</f>
        <v>0.39198020493690294</v>
      </c>
      <c r="R27" s="1">
        <f ca="1">F27-Summary!E$5</f>
        <v>0.35998308137522184</v>
      </c>
      <c r="S27" s="1">
        <f ca="1">G27-Summary!F$5</f>
        <v>0.85741990165560777</v>
      </c>
      <c r="T27" s="1">
        <f t="shared" ca="1" si="2"/>
        <v>2.6592924391785133E-2</v>
      </c>
      <c r="U27" s="1">
        <f t="shared" ca="1" si="3"/>
        <v>0.45716247567851082</v>
      </c>
      <c r="V27" s="1">
        <f t="shared" ca="1" si="4"/>
        <v>0.41984456003426551</v>
      </c>
      <c r="X27" s="5">
        <f t="shared" ca="1" si="5"/>
        <v>2.2823300624144567E-2</v>
      </c>
      <c r="Y27" s="5">
        <f t="shared" ca="1" si="6"/>
        <v>2.661858044124546E-2</v>
      </c>
    </row>
    <row r="28" spans="1:25" x14ac:dyDescent="0.25">
      <c r="A28">
        <v>11</v>
      </c>
      <c r="B28">
        <v>1755245756.27</v>
      </c>
      <c r="C28" s="1">
        <v>-9.9139186939972305E-6</v>
      </c>
      <c r="D28" s="1">
        <v>2.2805974502519099E-2</v>
      </c>
      <c r="E28" s="1">
        <v>0.39171158555352098</v>
      </c>
      <c r="F28" s="1">
        <v>0.35950070356826302</v>
      </c>
      <c r="G28" s="1">
        <v>0.85630964673324494</v>
      </c>
      <c r="H28" s="1">
        <v>2.6632859491332501E-2</v>
      </c>
      <c r="I28" s="1">
        <v>0.45744151902044999</v>
      </c>
      <c r="J28" s="1">
        <v>0.419825591057779</v>
      </c>
      <c r="L28" s="5">
        <f t="shared" si="0"/>
        <v>2.2808276873206842E-2</v>
      </c>
      <c r="M28" s="5">
        <f t="shared" si="1"/>
        <v>2.663554820410894E-2</v>
      </c>
      <c r="O28" s="1">
        <f ca="1">C28-Summary!B$5</f>
        <v>-2.3633978343169873E-5</v>
      </c>
      <c r="P28" s="1">
        <f ca="1">D28-Summary!C$5</f>
        <v>2.279752452541112E-2</v>
      </c>
      <c r="Q28" s="1">
        <f ca="1">E28-Summary!D$5</f>
        <v>0.39158360693971295</v>
      </c>
      <c r="R28" s="1">
        <f ca="1">F28-Summary!E$5</f>
        <v>0.35933731355399084</v>
      </c>
      <c r="S28" s="1">
        <f ca="1">G28-Summary!F$5</f>
        <v>0.85596251272581869</v>
      </c>
      <c r="T28" s="1">
        <f t="shared" ca="1" si="2"/>
        <v>2.6633788497129673E-2</v>
      </c>
      <c r="U28" s="1">
        <f t="shared" ca="1" si="3"/>
        <v>0.45747751930480246</v>
      </c>
      <c r="V28" s="1">
        <f t="shared" ca="1" si="4"/>
        <v>0.41980496600216594</v>
      </c>
      <c r="X28" s="5">
        <f t="shared" ca="1" si="5"/>
        <v>2.2803013190453837E-2</v>
      </c>
      <c r="Y28" s="5">
        <f t="shared" ca="1" si="6"/>
        <v>2.6640200769818156E-2</v>
      </c>
    </row>
    <row r="29" spans="1:25" x14ac:dyDescent="0.25">
      <c r="A29">
        <v>12</v>
      </c>
      <c r="B29">
        <v>1755245762.2709999</v>
      </c>
      <c r="C29" s="1">
        <v>-8.9785084609839908E-6</v>
      </c>
      <c r="D29" s="1">
        <v>2.33284318559169E-2</v>
      </c>
      <c r="E29" s="1">
        <v>0.39659041049524901</v>
      </c>
      <c r="F29" s="1">
        <v>0.36425384553108298</v>
      </c>
      <c r="G29" s="1">
        <v>0.86802151032027097</v>
      </c>
      <c r="H29" s="1">
        <v>2.6875407554485101E-2</v>
      </c>
      <c r="I29" s="1">
        <v>0.45689007216989402</v>
      </c>
      <c r="J29" s="1">
        <v>0.419636888257165</v>
      </c>
      <c r="L29" s="5">
        <f t="shared" si="0"/>
        <v>2.3330516990497714E-2</v>
      </c>
      <c r="M29" s="5">
        <f t="shared" si="1"/>
        <v>2.6877809723735456E-2</v>
      </c>
      <c r="O29" s="1">
        <f ca="1">C29-Summary!B$5</f>
        <v>-2.2698568110156634E-5</v>
      </c>
      <c r="P29" s="1">
        <f ca="1">D29-Summary!C$5</f>
        <v>2.3319981878808922E-2</v>
      </c>
      <c r="Q29" s="1">
        <f ca="1">E29-Summary!D$5</f>
        <v>0.39646243188144098</v>
      </c>
      <c r="R29" s="1">
        <f ca="1">F29-Summary!E$5</f>
        <v>0.3640904555168108</v>
      </c>
      <c r="S29" s="1">
        <f ca="1">G29-Summary!F$5</f>
        <v>0.86767437631284472</v>
      </c>
      <c r="T29" s="1">
        <f t="shared" ca="1" si="2"/>
        <v>2.6876421057754937E-2</v>
      </c>
      <c r="U29" s="1">
        <f t="shared" ca="1" si="3"/>
        <v>0.45692536590304272</v>
      </c>
      <c r="V29" s="1">
        <f t="shared" ca="1" si="4"/>
        <v>0.41961646610333458</v>
      </c>
      <c r="X29" s="5">
        <f t="shared" ca="1" si="5"/>
        <v>2.3325253307744709E-2</v>
      </c>
      <c r="Y29" s="5">
        <f t="shared" ca="1" si="6"/>
        <v>2.6882496411689195E-2</v>
      </c>
    </row>
    <row r="30" spans="1:25" x14ac:dyDescent="0.25">
      <c r="A30">
        <v>13</v>
      </c>
      <c r="B30">
        <v>1755245769.2739999</v>
      </c>
      <c r="C30" s="1">
        <v>1.6876550654009199E-4</v>
      </c>
      <c r="D30" s="1">
        <v>2.29486074082948E-2</v>
      </c>
      <c r="E30" s="1">
        <v>0.39306945215294797</v>
      </c>
      <c r="F30" s="1">
        <v>0.36139782601169401</v>
      </c>
      <c r="G30" s="1">
        <v>0.86179172175946905</v>
      </c>
      <c r="H30" s="1">
        <v>2.6628948536941099E-2</v>
      </c>
      <c r="I30" s="1">
        <v>0.45610724984737799</v>
      </c>
      <c r="J30" s="1">
        <v>0.41935634433091201</v>
      </c>
      <c r="L30" s="5">
        <f t="shared" si="0"/>
        <v>2.2909413950354156E-2</v>
      </c>
      <c r="M30" s="5">
        <f t="shared" si="1"/>
        <v>2.658346949954609E-2</v>
      </c>
      <c r="O30" s="1">
        <f ca="1">C30-Summary!B$5</f>
        <v>1.5504544689091935E-4</v>
      </c>
      <c r="P30" s="1">
        <f ca="1">D30-Summary!C$5</f>
        <v>2.2940157431186822E-2</v>
      </c>
      <c r="Q30" s="1">
        <f ca="1">E30-Summary!D$5</f>
        <v>0.39294147353913994</v>
      </c>
      <c r="R30" s="1">
        <f ca="1">F30-Summary!E$5</f>
        <v>0.36123443599742183</v>
      </c>
      <c r="S30" s="1">
        <f ca="1">G30-Summary!F$5</f>
        <v>0.8614445877520428</v>
      </c>
      <c r="T30" s="1">
        <f t="shared" ca="1" si="2"/>
        <v>2.6629870054729381E-2</v>
      </c>
      <c r="U30" s="1">
        <f t="shared" ca="1" si="3"/>
        <v>0.45614248336567847</v>
      </c>
      <c r="V30" s="1">
        <f t="shared" ca="1" si="4"/>
        <v>0.41933566143827133</v>
      </c>
      <c r="X30" s="5">
        <f t="shared" ca="1" si="5"/>
        <v>2.2904150267601151E-2</v>
      </c>
      <c r="Y30" s="5">
        <f t="shared" ca="1" si="6"/>
        <v>2.6588071471166819E-2</v>
      </c>
    </row>
    <row r="31" spans="1:25" x14ac:dyDescent="0.25">
      <c r="A31">
        <v>14</v>
      </c>
      <c r="B31">
        <v>1755245775.2709999</v>
      </c>
      <c r="C31" s="1">
        <v>2.3612948807642201E-4</v>
      </c>
      <c r="D31" s="1">
        <v>2.3379464103386899E-2</v>
      </c>
      <c r="E31" s="1">
        <v>0.398557589580042</v>
      </c>
      <c r="F31" s="1">
        <v>0.36571833525403102</v>
      </c>
      <c r="G31" s="1">
        <v>0.87129253513871097</v>
      </c>
      <c r="H31" s="1">
        <v>2.68330820711839E-2</v>
      </c>
      <c r="I31" s="1">
        <v>0.45743257689748401</v>
      </c>
      <c r="J31" s="1">
        <v>0.41974230296350201</v>
      </c>
      <c r="L31" s="5">
        <f t="shared" si="0"/>
        <v>2.3324626291151434E-2</v>
      </c>
      <c r="M31" s="5">
        <f t="shared" si="1"/>
        <v>2.6770143609044145E-2</v>
      </c>
      <c r="O31" s="1">
        <f ca="1">C31-Summary!B$5</f>
        <v>2.2240942842724937E-4</v>
      </c>
      <c r="P31" s="1">
        <f ca="1">D31-Summary!C$5</f>
        <v>2.337101412627892E-2</v>
      </c>
      <c r="Q31" s="1">
        <f ca="1">E31-Summary!D$5</f>
        <v>0.39842961096623397</v>
      </c>
      <c r="R31" s="1">
        <f ca="1">F31-Summary!E$5</f>
        <v>0.36555494523975884</v>
      </c>
      <c r="S31" s="1">
        <f ca="1">G31-Summary!F$5</f>
        <v>0.87094540113128471</v>
      </c>
      <c r="T31" s="1">
        <f t="shared" ca="1" si="2"/>
        <v>2.6834074898290917E-2</v>
      </c>
      <c r="U31" s="1">
        <f t="shared" ca="1" si="3"/>
        <v>0.45746795430426235</v>
      </c>
      <c r="V31" s="1">
        <f t="shared" ca="1" si="4"/>
        <v>0.41972199952480804</v>
      </c>
      <c r="X31" s="5">
        <f t="shared" ca="1" si="5"/>
        <v>2.3319362608398429E-2</v>
      </c>
      <c r="Y31" s="5">
        <f t="shared" ca="1" si="6"/>
        <v>2.6774769782478374E-2</v>
      </c>
    </row>
    <row r="32" spans="1:25" x14ac:dyDescent="0.25">
      <c r="A32">
        <v>15</v>
      </c>
      <c r="B32">
        <v>1755245781.2709999</v>
      </c>
      <c r="C32" s="1">
        <v>7.0534598361576798E-5</v>
      </c>
      <c r="D32" s="1">
        <v>2.2977892191830902E-2</v>
      </c>
      <c r="E32" s="1">
        <v>0.396760893989693</v>
      </c>
      <c r="F32" s="1">
        <v>0.36462368419962998</v>
      </c>
      <c r="G32" s="1">
        <v>0.86815949932355296</v>
      </c>
      <c r="H32" s="1">
        <v>2.6467362517757002E-2</v>
      </c>
      <c r="I32" s="1">
        <v>0.45701382556873299</v>
      </c>
      <c r="J32" s="1">
        <v>0.41999619250118803</v>
      </c>
      <c r="L32" s="5">
        <f t="shared" si="0"/>
        <v>2.2961511505570301E-2</v>
      </c>
      <c r="M32" s="5">
        <f t="shared" si="1"/>
        <v>2.6448494226534763E-2</v>
      </c>
      <c r="O32" s="1">
        <f ca="1">C32-Summary!B$5</f>
        <v>5.6814538712404155E-5</v>
      </c>
      <c r="P32" s="1">
        <f ca="1">D32-Summary!C$5</f>
        <v>2.2969442214722923E-2</v>
      </c>
      <c r="Q32" s="1">
        <f ca="1">E32-Summary!D$5</f>
        <v>0.39663291537588496</v>
      </c>
      <c r="R32" s="1">
        <f ca="1">F32-Summary!E$5</f>
        <v>0.3644602941853578</v>
      </c>
      <c r="S32" s="1">
        <f ca="1">G32-Summary!F$5</f>
        <v>0.86781236531612671</v>
      </c>
      <c r="T32" s="1">
        <f t="shared" ca="1" si="2"/>
        <v>2.6468212637596623E-2</v>
      </c>
      <c r="U32" s="1">
        <f t="shared" ca="1" si="3"/>
        <v>0.45704916319255201</v>
      </c>
      <c r="V32" s="1">
        <f t="shared" ca="1" si="4"/>
        <v>0.41997591732009049</v>
      </c>
      <c r="X32" s="5">
        <f t="shared" ca="1" si="5"/>
        <v>2.2956247822817296E-2</v>
      </c>
      <c r="Y32" s="5">
        <f t="shared" ca="1" si="6"/>
        <v>2.6453008438586598E-2</v>
      </c>
    </row>
    <row r="33" spans="1:25" x14ac:dyDescent="0.25">
      <c r="A33">
        <v>16</v>
      </c>
      <c r="B33">
        <v>1755245787.2720001</v>
      </c>
      <c r="C33" s="1">
        <v>-8.4743868098117504E-5</v>
      </c>
      <c r="D33" s="1">
        <v>2.3221650624695798E-2</v>
      </c>
      <c r="E33" s="1">
        <v>0.40113390169637603</v>
      </c>
      <c r="F33" s="1">
        <v>0.36824827492841899</v>
      </c>
      <c r="G33" s="1">
        <v>0.87768243181908401</v>
      </c>
      <c r="H33" s="1">
        <v>2.6457918926970699E-2</v>
      </c>
      <c r="I33" s="1">
        <v>0.45703763360625299</v>
      </c>
      <c r="J33" s="1">
        <v>0.41956892559098802</v>
      </c>
      <c r="L33" s="5">
        <f t="shared" si="0"/>
        <v>2.3241331217597298E-2</v>
      </c>
      <c r="M33" s="5">
        <f t="shared" si="1"/>
        <v>2.6480342291262834E-2</v>
      </c>
      <c r="O33" s="1">
        <f ca="1">C33-Summary!B$5</f>
        <v>-9.8463927747290147E-5</v>
      </c>
      <c r="P33" s="1">
        <f ca="1">D33-Summary!C$5</f>
        <v>2.321320064758782E-2</v>
      </c>
      <c r="Q33" s="1">
        <f ca="1">E33-Summary!D$5</f>
        <v>0.40100592308256799</v>
      </c>
      <c r="R33" s="1">
        <f ca="1">F33-Summary!E$5</f>
        <v>0.36808488491414681</v>
      </c>
      <c r="S33" s="1">
        <f ca="1">G33-Summary!F$5</f>
        <v>0.87733529781165775</v>
      </c>
      <c r="T33" s="1">
        <f t="shared" ca="1" si="2"/>
        <v>2.6458756082752666E-2</v>
      </c>
      <c r="U33" s="1">
        <f t="shared" ca="1" si="3"/>
        <v>0.45707259708209536</v>
      </c>
      <c r="V33" s="1">
        <f t="shared" ca="1" si="4"/>
        <v>0.41954870142836265</v>
      </c>
      <c r="X33" s="5">
        <f t="shared" ca="1" si="5"/>
        <v>2.3236067534844293E-2</v>
      </c>
      <c r="Y33" s="5">
        <f t="shared" ca="1" si="6"/>
        <v>2.648482010561087E-2</v>
      </c>
    </row>
    <row r="34" spans="1:25" x14ac:dyDescent="0.25">
      <c r="A34">
        <v>17</v>
      </c>
      <c r="B34">
        <v>1755245793.2709999</v>
      </c>
      <c r="C34" s="1">
        <v>-1.6892078712234799E-4</v>
      </c>
      <c r="D34" s="1">
        <v>2.3197083114144298E-2</v>
      </c>
      <c r="E34" s="1">
        <v>0.39549943159939499</v>
      </c>
      <c r="F34" s="1">
        <v>0.36333586209892998</v>
      </c>
      <c r="G34" s="1">
        <v>0.86503818904895902</v>
      </c>
      <c r="H34" s="1">
        <v>2.6816253210332399E-2</v>
      </c>
      <c r="I34" s="1">
        <v>0.45720459120332602</v>
      </c>
      <c r="J34" s="1">
        <v>0.420022915402601</v>
      </c>
      <c r="L34" s="5">
        <f t="shared" si="0"/>
        <v>2.3236312633855467E-2</v>
      </c>
      <c r="M34" s="5">
        <f t="shared" si="1"/>
        <v>2.6861603254073618E-2</v>
      </c>
      <c r="O34" s="1">
        <f ca="1">C34-Summary!B$5</f>
        <v>-1.8264084677152063E-4</v>
      </c>
      <c r="P34" s="1">
        <f ca="1">D34-Summary!C$5</f>
        <v>2.318863313703632E-2</v>
      </c>
      <c r="Q34" s="1">
        <f ca="1">E34-Summary!D$5</f>
        <v>0.39537145298558696</v>
      </c>
      <c r="R34" s="1">
        <f ca="1">F34-Summary!E$5</f>
        <v>0.3631724720846578</v>
      </c>
      <c r="S34" s="1">
        <f ca="1">G34-Summary!F$5</f>
        <v>0.86469105504153276</v>
      </c>
      <c r="T34" s="1">
        <f t="shared" ca="1" si="2"/>
        <v>2.6817246462579082E-2</v>
      </c>
      <c r="U34" s="1">
        <f t="shared" ca="1" si="3"/>
        <v>0.45724013297049376</v>
      </c>
      <c r="V34" s="1">
        <f t="shared" ca="1" si="4"/>
        <v>0.42000257776138777</v>
      </c>
      <c r="X34" s="5">
        <f t="shared" ca="1" si="5"/>
        <v>2.3231048951102461E-2</v>
      </c>
      <c r="Y34" s="5">
        <f t="shared" ca="1" si="6"/>
        <v>2.6866299605685904E-2</v>
      </c>
    </row>
    <row r="35" spans="1:25" x14ac:dyDescent="0.25">
      <c r="A35">
        <v>18</v>
      </c>
      <c r="B35">
        <v>1755245799.273</v>
      </c>
      <c r="C35" s="1">
        <v>-1.73971686773283E-5</v>
      </c>
      <c r="D35" s="1">
        <v>2.2979781562318499E-2</v>
      </c>
      <c r="E35" s="1">
        <v>0.39868709205323899</v>
      </c>
      <c r="F35" s="1">
        <v>0.36619986086963902</v>
      </c>
      <c r="G35" s="1">
        <v>0.87267839631325195</v>
      </c>
      <c r="H35" s="1">
        <v>2.6332474436630698E-2</v>
      </c>
      <c r="I35" s="1">
        <v>0.45685454542881598</v>
      </c>
      <c r="J35" s="1">
        <v>0.41962750815959199</v>
      </c>
      <c r="L35" s="5">
        <f t="shared" si="0"/>
        <v>2.2983821814457812E-2</v>
      </c>
      <c r="M35" s="5">
        <f t="shared" si="1"/>
        <v>2.633710415149049E-2</v>
      </c>
      <c r="O35" s="1">
        <f ca="1">C35-Summary!B$5</f>
        <v>-3.1117228326500943E-5</v>
      </c>
      <c r="P35" s="1">
        <f ca="1">D35-Summary!C$5</f>
        <v>2.297133158521052E-2</v>
      </c>
      <c r="Q35" s="1">
        <f ca="1">E35-Summary!D$5</f>
        <v>0.39855911343943096</v>
      </c>
      <c r="R35" s="1">
        <f ca="1">F35-Summary!E$5</f>
        <v>0.36603647085536684</v>
      </c>
      <c r="S35" s="1">
        <f ca="1">G35-Summary!F$5</f>
        <v>0.87233126230582569</v>
      </c>
      <c r="T35" s="1">
        <f t="shared" ca="1" si="2"/>
        <v>2.6333266475502205E-2</v>
      </c>
      <c r="U35" s="1">
        <f t="shared" ca="1" si="3"/>
        <v>0.45688963661112303</v>
      </c>
      <c r="V35" s="1">
        <f t="shared" ca="1" si="4"/>
        <v>0.41960719129545559</v>
      </c>
      <c r="X35" s="5">
        <f t="shared" ca="1" si="5"/>
        <v>2.297855813170481E-2</v>
      </c>
      <c r="Y35" s="5">
        <f t="shared" ca="1" si="6"/>
        <v>2.6341550652404438E-2</v>
      </c>
    </row>
    <row r="36" spans="1:25" x14ac:dyDescent="0.25">
      <c r="A36">
        <v>19</v>
      </c>
      <c r="B36">
        <v>1755245806.2739999</v>
      </c>
      <c r="C36" s="1">
        <v>3.8728587765051798E-5</v>
      </c>
      <c r="D36" s="1">
        <v>2.3006233126066498E-2</v>
      </c>
      <c r="E36" s="1">
        <v>0.39453621485020102</v>
      </c>
      <c r="F36" s="1">
        <v>0.36240277546355298</v>
      </c>
      <c r="G36" s="1">
        <v>0.86349710507544797</v>
      </c>
      <c r="H36" s="1">
        <v>2.6643092363414798E-2</v>
      </c>
      <c r="I36" s="1">
        <v>0.456905081130213</v>
      </c>
      <c r="J36" s="1">
        <v>0.41969194028958301</v>
      </c>
      <c r="L36" s="5">
        <f t="shared" si="0"/>
        <v>2.2997238946469083E-2</v>
      </c>
      <c r="M36" s="5">
        <f t="shared" si="1"/>
        <v>2.663267637065176E-2</v>
      </c>
      <c r="O36" s="1">
        <f ca="1">C36-Summary!B$5</f>
        <v>2.5008528115879155E-5</v>
      </c>
      <c r="P36" s="1">
        <f ca="1">D36-Summary!C$5</f>
        <v>2.299778314895852E-2</v>
      </c>
      <c r="Q36" s="1">
        <f ca="1">E36-Summary!D$5</f>
        <v>0.39440823623639298</v>
      </c>
      <c r="R36" s="1">
        <f ca="1">F36-Summary!E$5</f>
        <v>0.3622393854492808</v>
      </c>
      <c r="S36" s="1">
        <f ca="1">G36-Summary!F$5</f>
        <v>0.86314997106802172</v>
      </c>
      <c r="T36" s="1">
        <f t="shared" ca="1" si="2"/>
        <v>2.6644017748737373E-2</v>
      </c>
      <c r="U36" s="1">
        <f t="shared" ca="1" si="3"/>
        <v>0.45694056590000293</v>
      </c>
      <c r="V36" s="1">
        <f t="shared" ca="1" si="4"/>
        <v>0.4196714332285299</v>
      </c>
      <c r="X36" s="5">
        <f t="shared" ca="1" si="5"/>
        <v>2.2991975263716082E-2</v>
      </c>
      <c r="Y36" s="5">
        <f t="shared" ca="1" si="6"/>
        <v>2.6637289039431789E-2</v>
      </c>
    </row>
    <row r="37" spans="1:25" x14ac:dyDescent="0.25">
      <c r="A37">
        <v>20</v>
      </c>
      <c r="B37">
        <v>1755245812.2709999</v>
      </c>
      <c r="C37" s="1">
        <v>-2.8621937381315001E-5</v>
      </c>
      <c r="D37" s="1">
        <v>2.2763471964202201E-2</v>
      </c>
      <c r="E37" s="1">
        <v>0.39434320743962697</v>
      </c>
      <c r="F37" s="1">
        <v>0.362197477030062</v>
      </c>
      <c r="G37" s="1">
        <v>0.86269111588957204</v>
      </c>
      <c r="H37" s="1">
        <v>2.6386584427416301E-2</v>
      </c>
      <c r="I37" s="1">
        <v>0.45710822816692198</v>
      </c>
      <c r="J37" s="1">
        <v>0.41984607278188901</v>
      </c>
      <c r="L37" s="5">
        <f t="shared" si="0"/>
        <v>2.2770119013838897E-2</v>
      </c>
      <c r="M37" s="5">
        <f t="shared" si="1"/>
        <v>2.6394289444327097E-2</v>
      </c>
      <c r="O37" s="1">
        <f ca="1">C37-Summary!B$5</f>
        <v>-4.2341997030487644E-5</v>
      </c>
      <c r="P37" s="1">
        <f ca="1">D37-Summary!C$5</f>
        <v>2.2755021987094223E-2</v>
      </c>
      <c r="Q37" s="1">
        <f ca="1">E37-Summary!D$5</f>
        <v>0.39421522882581894</v>
      </c>
      <c r="R37" s="1">
        <f ca="1">F37-Summary!E$5</f>
        <v>0.36203408701578982</v>
      </c>
      <c r="S37" s="1">
        <f ca="1">G37-Summary!F$5</f>
        <v>0.86234398188214578</v>
      </c>
      <c r="T37" s="1">
        <f t="shared" ca="1" si="2"/>
        <v>2.6387407421142171E-2</v>
      </c>
      <c r="U37" s="1">
        <f t="shared" ca="1" si="3"/>
        <v>0.45714382787876318</v>
      </c>
      <c r="V37" s="1">
        <f t="shared" ca="1" si="4"/>
        <v>0.41982560859950202</v>
      </c>
      <c r="X37" s="5">
        <f t="shared" ca="1" si="5"/>
        <v>2.2764855331085892E-2</v>
      </c>
      <c r="Y37" s="5">
        <f ca="1">X37/S37</f>
        <v>2.6398810462385881E-2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-1.2762027354265701E-5</v>
      </c>
      <c r="D40" s="1">
        <v>2.2989349754216199E-2</v>
      </c>
      <c r="E40" s="1">
        <v>0.39499980982913402</v>
      </c>
      <c r="F40" s="1">
        <v>0.36279178196586498</v>
      </c>
      <c r="G40" s="1">
        <v>0.86428945079294806</v>
      </c>
      <c r="H40" s="1">
        <v>2.6599068027964402E-2</v>
      </c>
      <c r="I40" s="1">
        <v>0.45702256149610399</v>
      </c>
      <c r="J40" s="1">
        <v>0.41975779102473898</v>
      </c>
      <c r="L40" s="5">
        <f>AVERAGE(L18:L37)</f>
        <v>2.2992313558802803E-2</v>
      </c>
      <c r="M40" s="5">
        <f t="shared" ref="M40:Y40" si="7">AVERAGE(M18:M37)</f>
        <v>2.6602551626722915E-2</v>
      </c>
      <c r="N40" s="5"/>
      <c r="O40" s="5">
        <f t="shared" ca="1" si="7"/>
        <v>-2.6482087003438425E-5</v>
      </c>
      <c r="P40" s="5">
        <f t="shared" ca="1" si="7"/>
        <v>2.2980899777108207E-2</v>
      </c>
      <c r="Q40" s="5">
        <f t="shared" ca="1" si="7"/>
        <v>0.39487183121532576</v>
      </c>
      <c r="R40" s="5">
        <f t="shared" ca="1" si="7"/>
        <v>0.36262839195159324</v>
      </c>
      <c r="S40" s="5">
        <f t="shared" ca="1" si="7"/>
        <v>0.86394231678552147</v>
      </c>
      <c r="T40" s="5">
        <f t="shared" ca="1" si="7"/>
        <v>2.6599974903213353E-2</v>
      </c>
      <c r="U40" s="5">
        <f t="shared" ca="1" si="7"/>
        <v>0.45705806304283519</v>
      </c>
      <c r="V40" s="5">
        <f t="shared" ca="1" si="7"/>
        <v>0.41973732821099458</v>
      </c>
      <c r="W40" s="5"/>
      <c r="X40" s="5">
        <f t="shared" ca="1" si="7"/>
        <v>2.2987049876049805E-2</v>
      </c>
      <c r="Y40" s="5">
        <f t="shared" ca="1" si="7"/>
        <v>2.6607148231989692E-2</v>
      </c>
    </row>
    <row r="41" spans="1:25" x14ac:dyDescent="0.25">
      <c r="A41" t="s">
        <v>38</v>
      </c>
      <c r="B41" t="s">
        <v>42</v>
      </c>
      <c r="C41" s="1">
        <v>-176.65757707176999</v>
      </c>
      <c r="D41" s="1">
        <v>0.230464034445586</v>
      </c>
      <c r="E41" s="1">
        <v>0.17818316953008101</v>
      </c>
      <c r="F41" s="1">
        <v>0.17403071350034599</v>
      </c>
      <c r="G41" s="1">
        <v>0.17724932006621999</v>
      </c>
      <c r="H41" s="1">
        <v>0.13804974772721601</v>
      </c>
      <c r="I41" s="1">
        <v>1.52730235850698E-2</v>
      </c>
      <c r="J41" s="1">
        <v>1.3326090395848301E-2</v>
      </c>
      <c r="L41">
        <f>STDEV(L18:L37)/SQRT(COUNT(L18:L37))/L40</f>
        <v>2.257505146521544E-3</v>
      </c>
      <c r="M41">
        <f t="shared" ref="M41:Y41" si="8">STDEV(M18:M37)/SQRT(COUNT(M18:M37))/M40</f>
        <v>1.380512453814291E-3</v>
      </c>
      <c r="O41">
        <f t="shared" ca="1" si="8"/>
        <v>-0.85133351862922535</v>
      </c>
      <c r="P41">
        <f t="shared" ca="1" si="8"/>
        <v>2.3054877507079933E-3</v>
      </c>
      <c r="Q41">
        <f t="shared" ca="1" si="8"/>
        <v>1.7824091899012928E-3</v>
      </c>
      <c r="R41">
        <f t="shared" ca="1" si="8"/>
        <v>1.7410912677794882E-3</v>
      </c>
      <c r="S41">
        <f t="shared" ca="1" si="8"/>
        <v>1.773205392501797E-3</v>
      </c>
      <c r="T41">
        <f t="shared" ca="1" si="8"/>
        <v>1.3809996647170075E-3</v>
      </c>
      <c r="U41">
        <f t="shared" ca="1" si="8"/>
        <v>1.5277813199370802E-4</v>
      </c>
      <c r="V41">
        <f t="shared" ca="1" si="8"/>
        <v>1.3329735107470432E-4</v>
      </c>
      <c r="X41">
        <f t="shared" ca="1" si="8"/>
        <v>2.2580220806635346E-3</v>
      </c>
      <c r="Y41">
        <f t="shared" ca="1" si="8"/>
        <v>1.3808239395587643E-3</v>
      </c>
    </row>
    <row r="42" spans="1:25" x14ac:dyDescent="0.25">
      <c r="A42" t="s">
        <v>38</v>
      </c>
      <c r="B42" t="s">
        <v>41</v>
      </c>
      <c r="C42" s="1">
        <v>2.2545088309282499E-5</v>
      </c>
      <c r="D42" s="1">
        <v>5.2982182936373198E-5</v>
      </c>
      <c r="E42" s="1">
        <v>7.0382318079134697E-4</v>
      </c>
      <c r="F42" s="1">
        <v>6.31369126675816E-4</v>
      </c>
      <c r="G42" s="1">
        <v>1.53194717493457E-3</v>
      </c>
      <c r="H42" s="1">
        <v>3.6719946310395603E-5</v>
      </c>
      <c r="I42" s="1">
        <v>6.9801163606390606E-5</v>
      </c>
      <c r="J42" s="1">
        <v>5.5937302675572997E-5</v>
      </c>
    </row>
    <row r="43" spans="1:25" x14ac:dyDescent="0.25">
      <c r="A43" t="s">
        <v>38</v>
      </c>
      <c r="B43" t="s">
        <v>40</v>
      </c>
      <c r="C43" s="1">
        <v>-790.03670214577505</v>
      </c>
      <c r="D43" s="1">
        <v>1.0306664947783599</v>
      </c>
      <c r="E43" s="1">
        <v>0.79685935903126404</v>
      </c>
      <c r="F43" s="1">
        <v>0.77828901111912796</v>
      </c>
      <c r="G43" s="1">
        <v>0.79268305726737498</v>
      </c>
      <c r="H43" s="1">
        <v>0.61737724038950603</v>
      </c>
      <c r="I43" s="1">
        <v>6.8303037916347606E-2</v>
      </c>
      <c r="J43" s="1">
        <v>5.9596087998848003E-2</v>
      </c>
    </row>
    <row r="44" spans="1:25" x14ac:dyDescent="0.25">
      <c r="A44" t="s">
        <v>38</v>
      </c>
      <c r="B44" t="s">
        <v>39</v>
      </c>
      <c r="C44" s="1">
        <v>1.00824700036583E-4</v>
      </c>
      <c r="D44" s="1">
        <v>2.3694352528412E-4</v>
      </c>
      <c r="E44" s="1">
        <v>3.1475929527791501E-3</v>
      </c>
      <c r="F44" s="1">
        <v>2.8235685722836001E-3</v>
      </c>
      <c r="G44" s="1">
        <v>6.8510760421849502E-3</v>
      </c>
      <c r="H44" s="1">
        <v>1.64216592160374E-4</v>
      </c>
      <c r="I44" s="1">
        <v>3.1216029346494702E-4</v>
      </c>
      <c r="J44" s="1">
        <v>2.5015922252112399E-4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0B214-E65A-4807-BE04-B62D6BFC12E0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0.99090267237816787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1.0209975687557606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1.0089994694176572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1.0048844008134097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1755248181.2739999</v>
      </c>
      <c r="C18" s="1">
        <v>3.55827392071505E-5</v>
      </c>
      <c r="D18" s="1">
        <v>2.26511490600542E-2</v>
      </c>
      <c r="E18" s="1">
        <v>0.38684663653009299</v>
      </c>
      <c r="F18" s="1">
        <v>0.35499848423332903</v>
      </c>
      <c r="G18" s="1">
        <v>0.845794711352444</v>
      </c>
      <c r="H18" s="1">
        <v>2.6780906472960199E-2</v>
      </c>
      <c r="I18" s="1">
        <v>0.45737651387240003</v>
      </c>
      <c r="J18" s="1">
        <v>0.41972180656660701</v>
      </c>
      <c r="L18" s="5">
        <f>D18-1/$R$1*$N$7/$N$6*C18</f>
        <v>2.2642887247990288E-2</v>
      </c>
      <c r="M18" s="5">
        <f>L18/G18</f>
        <v>2.6771138367351368E-2</v>
      </c>
      <c r="O18" s="1">
        <f ca="1">C18-Summary!B$5</f>
        <v>2.1862679557977857E-5</v>
      </c>
      <c r="P18" s="1">
        <f ca="1">D18-Summary!C$5</f>
        <v>2.2642699082946222E-2</v>
      </c>
      <c r="Q18" s="1">
        <f ca="1">E18-Summary!D$5</f>
        <v>0.38671865791628496</v>
      </c>
      <c r="R18" s="1">
        <f ca="1">F18-Summary!E$5</f>
        <v>0.35483509421905685</v>
      </c>
      <c r="S18" s="1">
        <f ca="1">G18-Summary!F$5</f>
        <v>0.84544757734501774</v>
      </c>
      <c r="T18" s="1">
        <f ca="1">P18/S18</f>
        <v>2.6781907819822148E-2</v>
      </c>
      <c r="U18" s="1">
        <f ca="1">Q18/S18</f>
        <v>0.4574129352061167</v>
      </c>
      <c r="V18" s="1">
        <f ca="1">R18/S18</f>
        <v>0.41970088238156084</v>
      </c>
      <c r="X18" s="5">
        <f ca="1">P18-1/$R$1*$N$7/$N$6*O18</f>
        <v>2.2637622875949621E-2</v>
      </c>
      <c r="Y18" s="5">
        <f ca="1">X18/S18</f>
        <v>2.6775903654534288E-2</v>
      </c>
    </row>
    <row r="19" spans="1:25" x14ac:dyDescent="0.25">
      <c r="A19">
        <v>2</v>
      </c>
      <c r="B19">
        <v>1755248187.2690001</v>
      </c>
      <c r="C19" s="1">
        <v>-1.3652663351243499E-4</v>
      </c>
      <c r="D19" s="1">
        <v>2.2477400267152E-2</v>
      </c>
      <c r="E19" s="1">
        <v>0.38749139338098998</v>
      </c>
      <c r="F19" s="1">
        <v>0.35631204028526398</v>
      </c>
      <c r="G19" s="1">
        <v>0.84800326803002901</v>
      </c>
      <c r="H19" s="1">
        <v>2.65062660894793E-2</v>
      </c>
      <c r="I19" s="1">
        <v>0.45694563687373402</v>
      </c>
      <c r="J19" s="1">
        <v>0.42017767350472801</v>
      </c>
      <c r="L19" s="5">
        <f t="shared" ref="L19:L37" si="0">D19-1/$R$1*$N$7/$N$6*C19</f>
        <v>2.2509099833091312E-2</v>
      </c>
      <c r="M19" s="5">
        <f t="shared" ref="M19:M37" si="1">L19/G19</f>
        <v>2.6543647509026148E-2</v>
      </c>
      <c r="O19" s="1">
        <f ca="1">C19-Summary!B$5</f>
        <v>-1.5024669316160763E-4</v>
      </c>
      <c r="P19" s="1">
        <f ca="1">D19-Summary!C$5</f>
        <v>2.2468950290044021E-2</v>
      </c>
      <c r="Q19" s="1">
        <f ca="1">E19-Summary!D$5</f>
        <v>0.38736341476718195</v>
      </c>
      <c r="R19" s="1">
        <f ca="1">F19-Summary!E$5</f>
        <v>0.3561486502709918</v>
      </c>
      <c r="S19" s="1">
        <f ca="1">G19-Summary!F$5</f>
        <v>0.84765613402260276</v>
      </c>
      <c r="T19" s="1">
        <f t="shared" ref="T19:T37" ca="1" si="2">P19/S19</f>
        <v>2.650715235601054E-2</v>
      </c>
      <c r="U19" s="1">
        <f t="shared" ref="U19:U37" ca="1" si="3">Q19/S19</f>
        <v>0.45698178685845847</v>
      </c>
      <c r="V19" s="1">
        <f t="shared" ref="V19:V37" ca="1" si="4">R19/S19</f>
        <v>0.42015699052499877</v>
      </c>
      <c r="X19" s="5">
        <f t="shared" ref="X19:X37" ca="1" si="5">P19-1/$R$1*$N$7/$N$6*O19</f>
        <v>2.2503835461050645E-2</v>
      </c>
      <c r="Y19" s="5">
        <f t="shared" ref="Y19:Y36" ca="1" si="6">X19/S19</f>
        <v>2.6548307217759814E-2</v>
      </c>
    </row>
    <row r="20" spans="1:25" x14ac:dyDescent="0.25">
      <c r="A20">
        <v>3</v>
      </c>
      <c r="B20">
        <v>1755248194.2709999</v>
      </c>
      <c r="C20" s="1">
        <v>1.9680072680068399E-5</v>
      </c>
      <c r="D20" s="1">
        <v>2.2846652751425701E-2</v>
      </c>
      <c r="E20" s="1">
        <v>0.38873534776187701</v>
      </c>
      <c r="F20" s="1">
        <v>0.35727929158753102</v>
      </c>
      <c r="G20" s="1">
        <v>0.85152753936505499</v>
      </c>
      <c r="H20" s="1">
        <v>2.68301983145037E-2</v>
      </c>
      <c r="I20" s="1">
        <v>0.45651529726418399</v>
      </c>
      <c r="J20" s="1">
        <v>0.419574558744087</v>
      </c>
      <c r="L20" s="5">
        <f t="shared" si="0"/>
        <v>2.2842083315077918E-2</v>
      </c>
      <c r="M20" s="5">
        <f t="shared" si="1"/>
        <v>2.6824832150596341E-2</v>
      </c>
      <c r="O20" s="1">
        <f ca="1">C20-Summary!B$5</f>
        <v>5.9600130308957549E-6</v>
      </c>
      <c r="P20" s="1">
        <f ca="1">D20-Summary!C$5</f>
        <v>2.2838202774317723E-2</v>
      </c>
      <c r="Q20" s="1">
        <f ca="1">E20-Summary!D$5</f>
        <v>0.38860736914806898</v>
      </c>
      <c r="R20" s="1">
        <f ca="1">F20-Summary!E$5</f>
        <v>0.35711590157325884</v>
      </c>
      <c r="S20" s="1">
        <f ca="1">G20-Summary!F$5</f>
        <v>0.85118040535762873</v>
      </c>
      <c r="T20" s="1">
        <f t="shared" ca="1" si="2"/>
        <v>2.6831213019667798E-2</v>
      </c>
      <c r="U20" s="1">
        <f t="shared" ca="1" si="3"/>
        <v>0.45655112206770454</v>
      </c>
      <c r="V20" s="1">
        <f t="shared" ca="1" si="4"/>
        <v>0.4195537154349957</v>
      </c>
      <c r="X20" s="5">
        <f t="shared" ca="1" si="5"/>
        <v>2.2836818943037251E-2</v>
      </c>
      <c r="Y20" s="5">
        <f t="shared" ca="1" si="6"/>
        <v>2.6829587240606436E-2</v>
      </c>
    </row>
    <row r="21" spans="1:25" x14ac:dyDescent="0.25">
      <c r="A21">
        <v>4</v>
      </c>
      <c r="B21">
        <v>1755248200.2720001</v>
      </c>
      <c r="C21" s="1">
        <v>-7.0118417062559003E-5</v>
      </c>
      <c r="D21" s="1">
        <v>2.2453795437095501E-2</v>
      </c>
      <c r="E21" s="1">
        <v>0.38164368898435802</v>
      </c>
      <c r="F21" s="1">
        <v>0.35059711077111899</v>
      </c>
      <c r="G21" s="1">
        <v>0.83535065769525296</v>
      </c>
      <c r="H21" s="1">
        <v>2.6879484956707798E-2</v>
      </c>
      <c r="I21" s="1">
        <v>0.456866449399009</v>
      </c>
      <c r="J21" s="1">
        <v>0.41970052640937899</v>
      </c>
      <c r="L21" s="5">
        <f t="shared" si="0"/>
        <v>2.2470075948289914E-2</v>
      </c>
      <c r="M21" s="5">
        <f t="shared" si="1"/>
        <v>2.6898974390329979E-2</v>
      </c>
      <c r="O21" s="1">
        <f ca="1">C21-Summary!B$5</f>
        <v>-8.3838476711731646E-5</v>
      </c>
      <c r="P21" s="1">
        <f ca="1">D21-Summary!C$5</f>
        <v>2.2445345459987522E-2</v>
      </c>
      <c r="Q21" s="1">
        <f ca="1">E21-Summary!D$5</f>
        <v>0.38151571037054999</v>
      </c>
      <c r="R21" s="1">
        <f ca="1">F21-Summary!E$5</f>
        <v>0.35043372075684681</v>
      </c>
      <c r="S21" s="1">
        <f ca="1">G21-Summary!F$5</f>
        <v>0.83500352368782671</v>
      </c>
      <c r="T21" s="1">
        <f t="shared" ca="1" si="2"/>
        <v>2.6880539810007927E-2</v>
      </c>
      <c r="U21" s="1">
        <f t="shared" ca="1" si="3"/>
        <v>0.45690311423545915</v>
      </c>
      <c r="V21" s="1">
        <f t="shared" ca="1" si="4"/>
        <v>0.41967933166214938</v>
      </c>
      <c r="X21" s="5">
        <f t="shared" ca="1" si="5"/>
        <v>2.2464811576249247E-2</v>
      </c>
      <c r="Y21" s="5">
        <f t="shared" ca="1" si="6"/>
        <v>2.6903852425714928E-2</v>
      </c>
    </row>
    <row r="22" spans="1:25" x14ac:dyDescent="0.25">
      <c r="A22">
        <v>5</v>
      </c>
      <c r="B22">
        <v>1755248206.2709999</v>
      </c>
      <c r="C22" s="1">
        <v>6.6453351973247798E-5</v>
      </c>
      <c r="D22" s="1">
        <v>2.2840985436786101E-2</v>
      </c>
      <c r="E22" s="1">
        <v>0.38953807184274603</v>
      </c>
      <c r="F22" s="1">
        <v>0.35810836689984399</v>
      </c>
      <c r="G22" s="1">
        <v>0.85242117942657003</v>
      </c>
      <c r="H22" s="1">
        <v>2.67954222490711E-2</v>
      </c>
      <c r="I22" s="1">
        <v>0.45697840603255702</v>
      </c>
      <c r="J22" s="1">
        <v>0.42010730791642997</v>
      </c>
      <c r="L22" s="5">
        <f t="shared" si="0"/>
        <v>2.2825555902206883E-2</v>
      </c>
      <c r="M22" s="5">
        <f t="shared" si="1"/>
        <v>2.6777321414704642E-2</v>
      </c>
      <c r="O22" s="1">
        <f ca="1">C22-Summary!B$5</f>
        <v>5.2733292324075155E-5</v>
      </c>
      <c r="P22" s="1">
        <f ca="1">D22-Summary!C$5</f>
        <v>2.2832535459678123E-2</v>
      </c>
      <c r="Q22" s="1">
        <f ca="1">E22-Summary!D$5</f>
        <v>0.38941009322893799</v>
      </c>
      <c r="R22" s="1">
        <f ca="1">F22-Summary!E$5</f>
        <v>0.35794497688557181</v>
      </c>
      <c r="S22" s="1">
        <f ca="1">G22-Summary!F$5</f>
        <v>0.85207404541914378</v>
      </c>
      <c r="T22" s="1">
        <f t="shared" ca="1" si="2"/>
        <v>2.6796421722300637E-2</v>
      </c>
      <c r="U22" s="1">
        <f t="shared" ca="1" si="3"/>
        <v>0.45701438193365373</v>
      </c>
      <c r="V22" s="1">
        <f t="shared" ca="1" si="4"/>
        <v>0.42008670350884247</v>
      </c>
      <c r="X22" s="5">
        <f t="shared" ca="1" si="5"/>
        <v>2.2820291530166216E-2</v>
      </c>
      <c r="Y22" s="5">
        <f t="shared" ca="1" si="6"/>
        <v>2.6782052161840802E-2</v>
      </c>
    </row>
    <row r="23" spans="1:25" x14ac:dyDescent="0.25">
      <c r="A23">
        <v>6</v>
      </c>
      <c r="B23">
        <v>1755248212.273</v>
      </c>
      <c r="C23" s="1">
        <v>-2.7703149137366499E-6</v>
      </c>
      <c r="D23" s="1">
        <v>2.2876878975027999E-2</v>
      </c>
      <c r="E23" s="1">
        <v>0.39262435442351401</v>
      </c>
      <c r="F23" s="1">
        <v>0.36076848729529298</v>
      </c>
      <c r="G23" s="1">
        <v>0.85874099066891496</v>
      </c>
      <c r="H23" s="1">
        <v>2.6640022106325802E-2</v>
      </c>
      <c r="I23" s="1">
        <v>0.45720928509268</v>
      </c>
      <c r="J23" s="1">
        <v>0.420113271889202</v>
      </c>
      <c r="L23" s="5">
        <f t="shared" si="0"/>
        <v>2.2877522203224736E-2</v>
      </c>
      <c r="M23" s="5">
        <f t="shared" si="1"/>
        <v>2.6640771142651901E-2</v>
      </c>
      <c r="O23" s="1">
        <f ca="1">C23-Summary!B$5</f>
        <v>-1.6490374562909294E-5</v>
      </c>
      <c r="P23" s="1">
        <f ca="1">D23-Summary!C$5</f>
        <v>2.2868428997920021E-2</v>
      </c>
      <c r="Q23" s="1">
        <f ca="1">E23-Summary!D$5</f>
        <v>0.39249637580970598</v>
      </c>
      <c r="R23" s="1">
        <f ca="1">F23-Summary!E$5</f>
        <v>0.3606050972810208</v>
      </c>
      <c r="S23" s="1">
        <f ca="1">G23-Summary!F$5</f>
        <v>0.85839385666148871</v>
      </c>
      <c r="T23" s="1">
        <f t="shared" ca="1" si="2"/>
        <v>2.6640951377332939E-2</v>
      </c>
      <c r="U23" s="1">
        <f t="shared" ca="1" si="3"/>
        <v>0.4572450894933287</v>
      </c>
      <c r="V23" s="1">
        <f t="shared" ca="1" si="4"/>
        <v>0.42009282159066869</v>
      </c>
      <c r="X23" s="5">
        <f t="shared" ca="1" si="5"/>
        <v>2.2872257831184069E-2</v>
      </c>
      <c r="Y23" s="5">
        <f t="shared" ca="1" si="6"/>
        <v>2.6645411839432399E-2</v>
      </c>
    </row>
    <row r="24" spans="1:25" x14ac:dyDescent="0.25">
      <c r="A24">
        <v>7</v>
      </c>
      <c r="B24">
        <v>1755248218.2720001</v>
      </c>
      <c r="C24" s="1">
        <v>-2.4969091454772098E-4</v>
      </c>
      <c r="D24" s="1">
        <v>2.2793759070878401E-2</v>
      </c>
      <c r="E24" s="1">
        <v>0.394770068548769</v>
      </c>
      <c r="F24" s="1">
        <v>0.36265091921437898</v>
      </c>
      <c r="G24" s="1">
        <v>0.86396124279166597</v>
      </c>
      <c r="H24" s="1">
        <v>2.63828490699725E-2</v>
      </c>
      <c r="I24" s="1">
        <v>0.45693029848557998</v>
      </c>
      <c r="J24" s="1">
        <v>0.419753689462466</v>
      </c>
      <c r="L24" s="5">
        <f t="shared" si="0"/>
        <v>2.2851733792780788E-2</v>
      </c>
      <c r="M24" s="5">
        <f t="shared" si="1"/>
        <v>2.644995245266021E-2</v>
      </c>
      <c r="O24" s="1">
        <f ca="1">C24-Summary!B$5</f>
        <v>-2.6341097419689362E-4</v>
      </c>
      <c r="P24" s="1">
        <f ca="1">D24-Summary!C$5</f>
        <v>2.2785309093770422E-2</v>
      </c>
      <c r="Q24" s="1">
        <f ca="1">E24-Summary!D$5</f>
        <v>0.39464208993496097</v>
      </c>
      <c r="R24" s="1">
        <f ca="1">F24-Summary!E$5</f>
        <v>0.3624875292001068</v>
      </c>
      <c r="S24" s="1">
        <f ca="1">G24-Summary!F$5</f>
        <v>0.86361410878423972</v>
      </c>
      <c r="T24" s="1">
        <f t="shared" ca="1" si="2"/>
        <v>2.6383669351866704E-2</v>
      </c>
      <c r="U24" s="1">
        <f t="shared" ca="1" si="3"/>
        <v>0.45696577432080376</v>
      </c>
      <c r="V24" s="1">
        <f t="shared" ca="1" si="4"/>
        <v>0.41973321824304349</v>
      </c>
      <c r="X24" s="5">
        <f t="shared" ca="1" si="5"/>
        <v>2.2846469420740121E-2</v>
      </c>
      <c r="Y24" s="5">
        <f t="shared" ca="1" si="6"/>
        <v>2.6454488397488592E-2</v>
      </c>
    </row>
    <row r="25" spans="1:25" x14ac:dyDescent="0.25">
      <c r="A25">
        <v>8</v>
      </c>
      <c r="B25">
        <v>1755248224.273</v>
      </c>
      <c r="C25" s="1">
        <v>-5.5152568874287903E-5</v>
      </c>
      <c r="D25" s="1">
        <v>2.2755979593050101E-2</v>
      </c>
      <c r="E25" s="1">
        <v>0.396022746755815</v>
      </c>
      <c r="F25" s="1">
        <v>0.363633691335427</v>
      </c>
      <c r="G25" s="1">
        <v>0.86663380454102201</v>
      </c>
      <c r="H25" s="1">
        <v>2.6257895173039E-2</v>
      </c>
      <c r="I25" s="1">
        <v>0.456966650366878</v>
      </c>
      <c r="J25" s="1">
        <v>0.41959324622469701</v>
      </c>
      <c r="L25" s="5">
        <f t="shared" si="0"/>
        <v>2.2768785244583242E-2</v>
      </c>
      <c r="M25" s="5">
        <f t="shared" si="1"/>
        <v>2.6272671485093775E-2</v>
      </c>
      <c r="O25" s="1">
        <f ca="1">C25-Summary!B$5</f>
        <v>-6.8872628523460546E-5</v>
      </c>
      <c r="P25" s="1">
        <f ca="1">D25-Summary!C$5</f>
        <v>2.2747529615942123E-2</v>
      </c>
      <c r="Q25" s="1">
        <f ca="1">E25-Summary!D$5</f>
        <v>0.39589476814200697</v>
      </c>
      <c r="R25" s="1">
        <f ca="1">F25-Summary!E$5</f>
        <v>0.36347030132115482</v>
      </c>
      <c r="S25" s="1">
        <f ca="1">G25-Summary!F$5</f>
        <v>0.86628667053359576</v>
      </c>
      <c r="T25" s="1">
        <f t="shared" ca="1" si="2"/>
        <v>2.6258662853406958E-2</v>
      </c>
      <c r="U25" s="1">
        <f t="shared" ca="1" si="3"/>
        <v>0.45700203132313305</v>
      </c>
      <c r="V25" s="1">
        <f t="shared" ca="1" si="4"/>
        <v>0.419572773868577</v>
      </c>
      <c r="X25" s="5">
        <f t="shared" ca="1" si="5"/>
        <v>2.2763520872542575E-2</v>
      </c>
      <c r="Y25" s="5">
        <f t="shared" ca="1" si="6"/>
        <v>2.6277122397048096E-2</v>
      </c>
    </row>
    <row r="26" spans="1:25" x14ac:dyDescent="0.25">
      <c r="A26">
        <v>9</v>
      </c>
      <c r="B26">
        <v>1755248231.273</v>
      </c>
      <c r="C26" s="1">
        <v>2.52927492864678E-5</v>
      </c>
      <c r="D26" s="1">
        <v>2.3116832219084199E-2</v>
      </c>
      <c r="E26" s="1">
        <v>0.395078544960968</v>
      </c>
      <c r="F26" s="1">
        <v>0.36302375001203102</v>
      </c>
      <c r="G26" s="1">
        <v>0.86480883173467205</v>
      </c>
      <c r="H26" s="1">
        <v>2.6730569081626299E-2</v>
      </c>
      <c r="I26" s="1">
        <v>0.456839165447122</v>
      </c>
      <c r="J26" s="1">
        <v>0.41977340735970697</v>
      </c>
      <c r="L26" s="5">
        <f t="shared" si="0"/>
        <v>2.3110959598093221E-2</v>
      </c>
      <c r="M26" s="5">
        <f t="shared" si="1"/>
        <v>2.6723778423650264E-2</v>
      </c>
      <c r="O26" s="1">
        <f ca="1">C26-Summary!B$5</f>
        <v>1.1572689637295155E-5</v>
      </c>
      <c r="P26" s="1">
        <f ca="1">D26-Summary!C$5</f>
        <v>2.3108382241976221E-2</v>
      </c>
      <c r="Q26" s="1">
        <f ca="1">E26-Summary!D$5</f>
        <v>0.39495056634715997</v>
      </c>
      <c r="R26" s="1">
        <f ca="1">F26-Summary!E$5</f>
        <v>0.36286035999775884</v>
      </c>
      <c r="S26" s="1">
        <f ca="1">G26-Summary!F$5</f>
        <v>0.86446169772724579</v>
      </c>
      <c r="T26" s="1">
        <f t="shared" ca="1" si="2"/>
        <v>2.673152819000589E-2</v>
      </c>
      <c r="U26" s="1">
        <f t="shared" ca="1" si="3"/>
        <v>0.45687456990347125</v>
      </c>
      <c r="V26" s="1">
        <f t="shared" ca="1" si="4"/>
        <v>0.41975296412987895</v>
      </c>
      <c r="X26" s="5">
        <f t="shared" ca="1" si="5"/>
        <v>2.3105695226052554E-2</v>
      </c>
      <c r="Y26" s="5">
        <f t="shared" ca="1" si="6"/>
        <v>2.6728419878867603E-2</v>
      </c>
    </row>
    <row r="27" spans="1:25" x14ac:dyDescent="0.25">
      <c r="A27">
        <v>10</v>
      </c>
      <c r="B27">
        <v>1755248237.27</v>
      </c>
      <c r="C27" s="1">
        <v>2.8099099545885E-5</v>
      </c>
      <c r="D27" s="1">
        <v>2.31196666585008E-2</v>
      </c>
      <c r="E27" s="1">
        <v>0.39413166001877298</v>
      </c>
      <c r="F27" s="1">
        <v>0.362241388714579</v>
      </c>
      <c r="G27" s="1">
        <v>0.86231791535700497</v>
      </c>
      <c r="H27" s="1">
        <v>2.6811070774204099E-2</v>
      </c>
      <c r="I27" s="1">
        <v>0.45706073479361697</v>
      </c>
      <c r="J27" s="1">
        <v>0.42007869981990098</v>
      </c>
      <c r="L27" s="5">
        <f t="shared" si="0"/>
        <v>2.3113142442412155E-2</v>
      </c>
      <c r="M27" s="5">
        <f t="shared" si="1"/>
        <v>2.6803504868437265E-2</v>
      </c>
      <c r="O27" s="1">
        <f ca="1">C27-Summary!B$5</f>
        <v>1.4379039896712355E-5</v>
      </c>
      <c r="P27" s="1">
        <f ca="1">D27-Summary!C$5</f>
        <v>2.3111216681392821E-2</v>
      </c>
      <c r="Q27" s="1">
        <f ca="1">E27-Summary!D$5</f>
        <v>0.39400368140496494</v>
      </c>
      <c r="R27" s="1">
        <f ca="1">F27-Summary!E$5</f>
        <v>0.36207799870030682</v>
      </c>
      <c r="S27" s="1">
        <f ca="1">G27-Summary!F$5</f>
        <v>0.86197078134957872</v>
      </c>
      <c r="T27" s="1">
        <f t="shared" ca="1" si="2"/>
        <v>2.6812065073955092E-2</v>
      </c>
      <c r="U27" s="1">
        <f t="shared" ca="1" si="3"/>
        <v>0.4570963307921847</v>
      </c>
      <c r="V27" s="1">
        <f t="shared" ca="1" si="4"/>
        <v>0.42005832046117048</v>
      </c>
      <c r="X27" s="5">
        <f t="shared" ca="1" si="5"/>
        <v>2.3107878070371492E-2</v>
      </c>
      <c r="Y27" s="5">
        <f t="shared" ca="1" si="6"/>
        <v>2.6808191844034119E-2</v>
      </c>
    </row>
    <row r="28" spans="1:25" x14ac:dyDescent="0.25">
      <c r="A28">
        <v>11</v>
      </c>
      <c r="B28">
        <v>1755248243.2739999</v>
      </c>
      <c r="C28" s="1">
        <v>7.8614767282388006E-5</v>
      </c>
      <c r="D28" s="1">
        <v>2.2898604640765301E-2</v>
      </c>
      <c r="E28" s="1">
        <v>0.39090029492929201</v>
      </c>
      <c r="F28" s="1">
        <v>0.35887016766819302</v>
      </c>
      <c r="G28" s="1">
        <v>0.85430404579916597</v>
      </c>
      <c r="H28" s="1">
        <v>2.68038115391863E-2</v>
      </c>
      <c r="I28" s="1">
        <v>0.457565777490403</v>
      </c>
      <c r="J28" s="1">
        <v>0.42007312201417002</v>
      </c>
      <c r="L28" s="5">
        <f t="shared" si="0"/>
        <v>2.2880351396433712E-2</v>
      </c>
      <c r="M28" s="5">
        <f t="shared" si="1"/>
        <v>2.6782445323702164E-2</v>
      </c>
      <c r="O28" s="1">
        <f ca="1">C28-Summary!B$5</f>
        <v>6.4894707633215363E-5</v>
      </c>
      <c r="P28" s="1">
        <f ca="1">D28-Summary!C$5</f>
        <v>2.2890154663657323E-2</v>
      </c>
      <c r="Q28" s="1">
        <f ca="1">E28-Summary!D$5</f>
        <v>0.39077231631548398</v>
      </c>
      <c r="R28" s="1">
        <f ca="1">F28-Summary!E$5</f>
        <v>0.35870677765392084</v>
      </c>
      <c r="S28" s="1">
        <f ca="1">G28-Summary!F$5</f>
        <v>0.85395691179173971</v>
      </c>
      <c r="T28" s="1">
        <f t="shared" ca="1" si="2"/>
        <v>2.6804812218956194E-2</v>
      </c>
      <c r="U28" s="1">
        <f t="shared" ca="1" si="3"/>
        <v>0.45760191283607093</v>
      </c>
      <c r="V28" s="1">
        <f t="shared" ca="1" si="4"/>
        <v>0.42005254914009188</v>
      </c>
      <c r="X28" s="5">
        <f t="shared" ca="1" si="5"/>
        <v>2.2875087024393045E-2</v>
      </c>
      <c r="Y28" s="5">
        <f t="shared" ca="1" si="6"/>
        <v>2.6787167723014753E-2</v>
      </c>
    </row>
    <row r="29" spans="1:25" x14ac:dyDescent="0.25">
      <c r="A29">
        <v>12</v>
      </c>
      <c r="B29">
        <v>1755248249.273</v>
      </c>
      <c r="C29" s="1">
        <v>6.3646892774386096E-5</v>
      </c>
      <c r="D29" s="1">
        <v>2.2641705410584301E-2</v>
      </c>
      <c r="E29" s="1">
        <v>0.38791612375753798</v>
      </c>
      <c r="F29" s="1">
        <v>0.35578599663379201</v>
      </c>
      <c r="G29" s="1">
        <v>0.84800055936595697</v>
      </c>
      <c r="H29" s="1">
        <v>2.6700106692751802E-2</v>
      </c>
      <c r="I29" s="1">
        <v>0.457447957401796</v>
      </c>
      <c r="J29" s="1">
        <v>0.41955868154121201</v>
      </c>
      <c r="L29" s="5">
        <f t="shared" si="0"/>
        <v>2.2626927496396956E-2</v>
      </c>
      <c r="M29" s="5">
        <f t="shared" si="1"/>
        <v>2.6682679918648783E-2</v>
      </c>
      <c r="O29" s="1">
        <f ca="1">C29-Summary!B$5</f>
        <v>4.9926833125213453E-5</v>
      </c>
      <c r="P29" s="1">
        <f ca="1">D29-Summary!C$5</f>
        <v>2.2633255433476322E-2</v>
      </c>
      <c r="Q29" s="1">
        <f ca="1">E29-Summary!D$5</f>
        <v>0.38778814514372995</v>
      </c>
      <c r="R29" s="1">
        <f ca="1">F29-Summary!E$5</f>
        <v>0.35562260661951983</v>
      </c>
      <c r="S29" s="1">
        <f ca="1">G29-Summary!F$5</f>
        <v>0.84765342535853072</v>
      </c>
      <c r="T29" s="1">
        <f t="shared" ca="1" si="2"/>
        <v>2.6701072344399678E-2</v>
      </c>
      <c r="U29" s="1">
        <f t="shared" ca="1" si="3"/>
        <v>0.45748431321410371</v>
      </c>
      <c r="V29" s="1">
        <f t="shared" ca="1" si="4"/>
        <v>0.41953774500362889</v>
      </c>
      <c r="X29" s="5">
        <f t="shared" ca="1" si="5"/>
        <v>2.2621663124356289E-2</v>
      </c>
      <c r="Y29" s="5">
        <f t="shared" ca="1" si="6"/>
        <v>2.6687396579313107E-2</v>
      </c>
    </row>
    <row r="30" spans="1:25" x14ac:dyDescent="0.25">
      <c r="A30">
        <v>13</v>
      </c>
      <c r="B30">
        <v>1755248255.2709999</v>
      </c>
      <c r="C30" s="1">
        <v>-1.3839722285773E-4</v>
      </c>
      <c r="D30" s="1">
        <v>2.2271585011458601E-2</v>
      </c>
      <c r="E30" s="1">
        <v>0.38074227582293502</v>
      </c>
      <c r="F30" s="1">
        <v>0.34977445982975203</v>
      </c>
      <c r="G30" s="1">
        <v>0.83222184799591203</v>
      </c>
      <c r="H30" s="1">
        <v>2.6761596159835501E-2</v>
      </c>
      <c r="I30" s="1">
        <v>0.45750093768843803</v>
      </c>
      <c r="J30" s="1">
        <v>0.420289927105435</v>
      </c>
      <c r="L30" s="5">
        <f t="shared" si="0"/>
        <v>2.2303718901959875E-2</v>
      </c>
      <c r="M30" s="5">
        <f t="shared" si="1"/>
        <v>2.6800208328668432E-2</v>
      </c>
      <c r="O30" s="1">
        <f ca="1">C30-Summary!B$5</f>
        <v>-1.5211728250690264E-4</v>
      </c>
      <c r="P30" s="1">
        <f ca="1">D30-Summary!C$5</f>
        <v>2.2263135034350623E-2</v>
      </c>
      <c r="Q30" s="1">
        <f ca="1">E30-Summary!D$5</f>
        <v>0.38061429720912698</v>
      </c>
      <c r="R30" s="1">
        <f ca="1">F30-Summary!E$5</f>
        <v>0.34961106981547985</v>
      </c>
      <c r="S30" s="1">
        <f ca="1">G30-Summary!F$5</f>
        <v>0.83187471398848578</v>
      </c>
      <c r="T30" s="1">
        <f t="shared" ca="1" si="2"/>
        <v>2.6762605786643461E-2</v>
      </c>
      <c r="U30" s="1">
        <f t="shared" ca="1" si="3"/>
        <v>0.45753800519340604</v>
      </c>
      <c r="V30" s="1">
        <f t="shared" ca="1" si="4"/>
        <v>0.42026889859320682</v>
      </c>
      <c r="X30" s="5">
        <f t="shared" ca="1" si="5"/>
        <v>2.2298454529919211E-2</v>
      </c>
      <c r="Y30" s="5">
        <f t="shared" ca="1" si="6"/>
        <v>2.6805063496890772E-2</v>
      </c>
    </row>
    <row r="31" spans="1:25" x14ac:dyDescent="0.25">
      <c r="A31">
        <v>14</v>
      </c>
      <c r="B31">
        <v>1755248261.2720001</v>
      </c>
      <c r="C31" s="1">
        <v>1.77782663267489E-4</v>
      </c>
      <c r="D31" s="1">
        <v>2.24698466605571E-2</v>
      </c>
      <c r="E31" s="1">
        <v>0.3875277280512</v>
      </c>
      <c r="F31" s="1">
        <v>0.35571720676538898</v>
      </c>
      <c r="G31" s="1">
        <v>0.84724504343696505</v>
      </c>
      <c r="H31" s="1">
        <v>2.6521071837027298E-2</v>
      </c>
      <c r="I31" s="1">
        <v>0.457397456678107</v>
      </c>
      <c r="J31" s="1">
        <v>0.41985162323567399</v>
      </c>
      <c r="L31" s="5">
        <f t="shared" si="0"/>
        <v>2.2428568024205162E-2</v>
      </c>
      <c r="M31" s="5">
        <f t="shared" si="1"/>
        <v>2.6472350824527244E-2</v>
      </c>
      <c r="O31" s="1">
        <f ca="1">C31-Summary!B$5</f>
        <v>1.6406260361831636E-4</v>
      </c>
      <c r="P31" s="1">
        <f ca="1">D31-Summary!C$5</f>
        <v>2.2461396683449122E-2</v>
      </c>
      <c r="Q31" s="1">
        <f ca="1">E31-Summary!D$5</f>
        <v>0.38739974943739197</v>
      </c>
      <c r="R31" s="1">
        <f ca="1">F31-Summary!E$5</f>
        <v>0.3555538167511168</v>
      </c>
      <c r="S31" s="1">
        <f ca="1">G31-Summary!F$5</f>
        <v>0.8468979094295388</v>
      </c>
      <c r="T31" s="1">
        <f t="shared" ca="1" si="2"/>
        <v>2.6521964965740528E-2</v>
      </c>
      <c r="U31" s="1">
        <f t="shared" ca="1" si="3"/>
        <v>0.45743382422367795</v>
      </c>
      <c r="V31" s="1">
        <f t="shared" ca="1" si="4"/>
        <v>0.41983078809418006</v>
      </c>
      <c r="X31" s="5">
        <f t="shared" ca="1" si="5"/>
        <v>2.2423303652164495E-2</v>
      </c>
      <c r="Y31" s="5">
        <f t="shared" ca="1" si="6"/>
        <v>2.6476985481365265E-2</v>
      </c>
    </row>
    <row r="32" spans="1:25" x14ac:dyDescent="0.25">
      <c r="A32">
        <v>15</v>
      </c>
      <c r="B32">
        <v>1755248268.2709999</v>
      </c>
      <c r="C32" s="1">
        <v>5.7098518976989999E-5</v>
      </c>
      <c r="D32" s="1">
        <v>2.2453795437095501E-2</v>
      </c>
      <c r="E32" s="1">
        <v>0.38379254564350102</v>
      </c>
      <c r="F32" s="1">
        <v>0.35238354512456199</v>
      </c>
      <c r="G32" s="1">
        <v>0.83913437809295999</v>
      </c>
      <c r="H32" s="1">
        <v>2.6758283325400901E-2</v>
      </c>
      <c r="I32" s="1">
        <v>0.457367205614574</v>
      </c>
      <c r="J32" s="1">
        <v>0.41993696638361799</v>
      </c>
      <c r="L32" s="5">
        <f t="shared" si="0"/>
        <v>2.2440537963291436E-2</v>
      </c>
      <c r="M32" s="5">
        <f t="shared" si="1"/>
        <v>2.6742484337598495E-2</v>
      </c>
      <c r="O32" s="1">
        <f ca="1">C32-Summary!B$5</f>
        <v>4.3378459327817356E-5</v>
      </c>
      <c r="P32" s="1">
        <f ca="1">D32-Summary!C$5</f>
        <v>2.2445345459987522E-2</v>
      </c>
      <c r="Q32" s="1">
        <f ca="1">E32-Summary!D$5</f>
        <v>0.38366456702969298</v>
      </c>
      <c r="R32" s="1">
        <f ca="1">F32-Summary!E$5</f>
        <v>0.35222015511028981</v>
      </c>
      <c r="S32" s="1">
        <f ca="1">G32-Summary!F$5</f>
        <v>0.83878724408553373</v>
      </c>
      <c r="T32" s="1">
        <f t="shared" ca="1" si="2"/>
        <v>2.6759283260748657E-2</v>
      </c>
      <c r="U32" s="1">
        <f t="shared" ca="1" si="3"/>
        <v>0.45740391229718025</v>
      </c>
      <c r="V32" s="1">
        <f t="shared" ca="1" si="4"/>
        <v>0.41991596509587936</v>
      </c>
      <c r="X32" s="5">
        <f t="shared" ca="1" si="5"/>
        <v>2.2435273591250769E-2</v>
      </c>
      <c r="Y32" s="5">
        <f t="shared" ca="1" si="6"/>
        <v>2.6747275604685965E-2</v>
      </c>
    </row>
    <row r="33" spans="1:25" x14ac:dyDescent="0.25">
      <c r="A33">
        <v>16</v>
      </c>
      <c r="B33">
        <v>1755248274.273</v>
      </c>
      <c r="C33" s="1">
        <v>-3.92511067774524E-5</v>
      </c>
      <c r="D33" s="1">
        <v>2.2190403556384901E-2</v>
      </c>
      <c r="E33" s="1">
        <v>0.380953643270526</v>
      </c>
      <c r="F33" s="1">
        <v>0.34978549827657701</v>
      </c>
      <c r="G33" s="1">
        <v>0.83351782722011503</v>
      </c>
      <c r="H33" s="1">
        <v>2.6622590221486501E-2</v>
      </c>
      <c r="I33" s="1">
        <v>0.45704318591607501</v>
      </c>
      <c r="J33" s="1">
        <v>0.41964969056889301</v>
      </c>
      <c r="L33" s="5">
        <f t="shared" si="0"/>
        <v>2.2199517111853691E-2</v>
      </c>
      <c r="M33" s="5">
        <f t="shared" si="1"/>
        <v>2.663352406737577E-2</v>
      </c>
      <c r="O33" s="1">
        <f ca="1">C33-Summary!B$5</f>
        <v>-5.2971166426625043E-5</v>
      </c>
      <c r="P33" s="1">
        <f ca="1">D33-Summary!C$5</f>
        <v>2.2181953579276922E-2</v>
      </c>
      <c r="Q33" s="1">
        <f ca="1">E33-Summary!D$5</f>
        <v>0.38082566465671797</v>
      </c>
      <c r="R33" s="1">
        <f ca="1">F33-Summary!E$5</f>
        <v>0.34962210826230483</v>
      </c>
      <c r="S33" s="1">
        <f ca="1">G33-Summary!F$5</f>
        <v>0.83317069321268877</v>
      </c>
      <c r="T33" s="1">
        <f t="shared" ca="1" si="2"/>
        <v>2.6623540362112081E-2</v>
      </c>
      <c r="U33" s="1">
        <f t="shared" ca="1" si="3"/>
        <v>0.45708000504465918</v>
      </c>
      <c r="V33" s="1">
        <f t="shared" ca="1" si="4"/>
        <v>0.41962842801655598</v>
      </c>
      <c r="X33" s="5">
        <f t="shared" ca="1" si="5"/>
        <v>2.2194252739813024E-2</v>
      </c>
      <c r="Y33" s="5">
        <f t="shared" ca="1" si="6"/>
        <v>2.6638302235802908E-2</v>
      </c>
    </row>
    <row r="34" spans="1:25" x14ac:dyDescent="0.25">
      <c r="A34">
        <v>17</v>
      </c>
      <c r="B34">
        <v>1755248280.27</v>
      </c>
      <c r="C34" s="1">
        <v>-1.83489228195766E-6</v>
      </c>
      <c r="D34" s="1">
        <v>2.2296129547263201E-2</v>
      </c>
      <c r="E34" s="1">
        <v>0.38155385814253201</v>
      </c>
      <c r="F34" s="1">
        <v>0.35027129357443398</v>
      </c>
      <c r="G34" s="1">
        <v>0.834705727207943</v>
      </c>
      <c r="H34" s="1">
        <v>2.67113652398706E-2</v>
      </c>
      <c r="I34" s="1">
        <v>0.45711182480898199</v>
      </c>
      <c r="J34" s="1">
        <v>0.41963446776156399</v>
      </c>
      <c r="L34" s="5">
        <f t="shared" si="0"/>
        <v>2.2296555583468644E-2</v>
      </c>
      <c r="M34" s="5">
        <f t="shared" si="1"/>
        <v>2.6711875642748642E-2</v>
      </c>
      <c r="O34" s="1">
        <f ca="1">C34-Summary!B$5</f>
        <v>-1.5554951931130304E-5</v>
      </c>
      <c r="P34" s="1">
        <f ca="1">D34-Summary!C$5</f>
        <v>2.2287679570155223E-2</v>
      </c>
      <c r="Q34" s="1">
        <f ca="1">E34-Summary!D$5</f>
        <v>0.38142587952872398</v>
      </c>
      <c r="R34" s="1">
        <f ca="1">F34-Summary!E$5</f>
        <v>0.3501079035601618</v>
      </c>
      <c r="S34" s="1">
        <f ca="1">G34-Summary!F$5</f>
        <v>0.83435859320051675</v>
      </c>
      <c r="T34" s="1">
        <f t="shared" ca="1" si="2"/>
        <v>2.6712350962506296E-2</v>
      </c>
      <c r="U34" s="1">
        <f t="shared" ca="1" si="3"/>
        <v>0.45714862007426826</v>
      </c>
      <c r="V34" s="1">
        <f t="shared" ca="1" si="4"/>
        <v>0.41961322914789267</v>
      </c>
      <c r="X34" s="5">
        <f t="shared" ca="1" si="5"/>
        <v>2.2291291211427977E-2</v>
      </c>
      <c r="Y34" s="5">
        <f t="shared" ca="1" si="6"/>
        <v>2.6716679606451701E-2</v>
      </c>
    </row>
    <row r="35" spans="1:25" x14ac:dyDescent="0.25">
      <c r="A35">
        <v>18</v>
      </c>
      <c r="B35">
        <v>1755248286.2739999</v>
      </c>
      <c r="C35" s="1">
        <v>-1.86723641531024E-5</v>
      </c>
      <c r="D35" s="1">
        <v>2.2505726803026201E-2</v>
      </c>
      <c r="E35" s="1">
        <v>0.38779800178328999</v>
      </c>
      <c r="F35" s="1">
        <v>0.35595465991785802</v>
      </c>
      <c r="G35" s="1">
        <v>0.84793555297505396</v>
      </c>
      <c r="H35" s="1">
        <v>2.65417893188497E-2</v>
      </c>
      <c r="I35" s="1">
        <v>0.45734372196409001</v>
      </c>
      <c r="J35" s="1">
        <v>0.41978975721558098</v>
      </c>
      <c r="L35" s="5">
        <f t="shared" si="0"/>
        <v>2.2510062263613531E-2</v>
      </c>
      <c r="M35" s="5">
        <f t="shared" si="1"/>
        <v>2.6546902278876107E-2</v>
      </c>
      <c r="O35" s="1">
        <f ca="1">C35-Summary!B$5</f>
        <v>-3.2392423802275043E-5</v>
      </c>
      <c r="P35" s="1">
        <f ca="1">D35-Summary!C$5</f>
        <v>2.2497276825918223E-2</v>
      </c>
      <c r="Q35" s="1">
        <f ca="1">E35-Summary!D$5</f>
        <v>0.38767002316948196</v>
      </c>
      <c r="R35" s="1">
        <f ca="1">F35-Summary!E$5</f>
        <v>0.35579126990358584</v>
      </c>
      <c r="S35" s="1">
        <f ca="1">G35-Summary!F$5</f>
        <v>0.84758841896762771</v>
      </c>
      <c r="T35" s="1">
        <f t="shared" ca="1" si="2"/>
        <v>2.6542690204899404E-2</v>
      </c>
      <c r="U35" s="1">
        <f t="shared" ca="1" si="3"/>
        <v>0.45738003787459536</v>
      </c>
      <c r="V35" s="1">
        <f t="shared" ca="1" si="4"/>
        <v>0.41976891371043462</v>
      </c>
      <c r="X35" s="5">
        <f t="shared" ca="1" si="5"/>
        <v>2.2504797891572864E-2</v>
      </c>
      <c r="Y35" s="5">
        <f t="shared" ca="1" si="6"/>
        <v>2.6551563692887595E-2</v>
      </c>
    </row>
    <row r="36" spans="1:25" x14ac:dyDescent="0.25">
      <c r="A36">
        <v>19</v>
      </c>
      <c r="B36">
        <v>1755248292.2720001</v>
      </c>
      <c r="C36" s="1">
        <v>4.1195506151138202E-5</v>
      </c>
      <c r="D36" s="1">
        <v>2.20072976407449E-2</v>
      </c>
      <c r="E36" s="1">
        <v>0.378462797985187</v>
      </c>
      <c r="F36" s="1">
        <v>0.34747393961395301</v>
      </c>
      <c r="G36" s="1">
        <v>0.82832759036599501</v>
      </c>
      <c r="H36" s="1">
        <v>2.6568350368507E-2</v>
      </c>
      <c r="I36" s="1">
        <v>0.45689990577032902</v>
      </c>
      <c r="J36" s="1">
        <v>0.41948854976618799</v>
      </c>
      <c r="L36" s="5">
        <f t="shared" si="0"/>
        <v>2.1997732623062673E-2</v>
      </c>
      <c r="M36" s="5">
        <f t="shared" si="1"/>
        <v>2.6556802983398169E-2</v>
      </c>
      <c r="O36" s="1">
        <f ca="1">C36-Summary!B$5</f>
        <v>2.7475446501965559E-5</v>
      </c>
      <c r="P36" s="1">
        <f ca="1">D36-Summary!C$5</f>
        <v>2.1998847663636922E-2</v>
      </c>
      <c r="Q36" s="1">
        <f ca="1">E36-Summary!D$5</f>
        <v>0.37833481937137897</v>
      </c>
      <c r="R36" s="1">
        <f ca="1">F36-Summary!E$5</f>
        <v>0.34731054959968083</v>
      </c>
      <c r="S36" s="1">
        <f ca="1">G36-Summary!F$5</f>
        <v>0.82798045635856876</v>
      </c>
      <c r="T36" s="1">
        <f t="shared" ca="1" si="2"/>
        <v>2.6569283724868508E-2</v>
      </c>
      <c r="U36" s="1">
        <f t="shared" ca="1" si="3"/>
        <v>0.45693689563070516</v>
      </c>
      <c r="V36" s="1">
        <f t="shared" ca="1" si="4"/>
        <v>0.41946708636957614</v>
      </c>
      <c r="X36" s="5">
        <f t="shared" ca="1" si="5"/>
        <v>2.1992468251022006E-2</v>
      </c>
      <c r="Y36" s="5">
        <f t="shared" ca="1" si="6"/>
        <v>2.6561578938401723E-2</v>
      </c>
    </row>
    <row r="37" spans="1:25" x14ac:dyDescent="0.25">
      <c r="A37">
        <v>20</v>
      </c>
      <c r="B37">
        <v>1755248298.2709999</v>
      </c>
      <c r="C37" s="1">
        <v>1.2632638057029499E-4</v>
      </c>
      <c r="D37" s="1">
        <v>2.2319730633970698E-2</v>
      </c>
      <c r="E37" s="1">
        <v>0.380036852361751</v>
      </c>
      <c r="F37" s="1">
        <v>0.34872738727192698</v>
      </c>
      <c r="G37" s="1">
        <v>0.83154738465761602</v>
      </c>
      <c r="H37" s="1">
        <v>2.6841201169985899E-2</v>
      </c>
      <c r="I37" s="1">
        <v>0.45702368785421399</v>
      </c>
      <c r="J37" s="1">
        <v>0.41937163618825302</v>
      </c>
      <c r="L37" s="5">
        <f t="shared" si="0"/>
        <v>2.2290399423438814E-2</v>
      </c>
      <c r="M37" s="5">
        <f t="shared" si="1"/>
        <v>2.6805928122324303E-2</v>
      </c>
      <c r="O37" s="1">
        <f ca="1">C37-Summary!B$5</f>
        <v>1.1260632092112234E-4</v>
      </c>
      <c r="P37" s="1">
        <f ca="1">D37-Summary!C$5</f>
        <v>2.231128065686272E-2</v>
      </c>
      <c r="Q37" s="1">
        <f ca="1">E37-Summary!D$5</f>
        <v>0.37990887374794297</v>
      </c>
      <c r="R37" s="1">
        <f ca="1">F37-Summary!E$5</f>
        <v>0.3485639972576548</v>
      </c>
      <c r="S37" s="1">
        <f ca="1">G37-Summary!F$5</f>
        <v>0.83120025065018976</v>
      </c>
      <c r="T37" s="1">
        <f t="shared" ca="1" si="2"/>
        <v>2.6842244861464089E-2</v>
      </c>
      <c r="U37" s="1">
        <f t="shared" ca="1" si="3"/>
        <v>0.45706058612321981</v>
      </c>
      <c r="V37" s="1">
        <f t="shared" ca="1" si="4"/>
        <v>0.41935020710712922</v>
      </c>
      <c r="X37" s="5">
        <f t="shared" ca="1" si="5"/>
        <v>2.2285135051398147E-2</v>
      </c>
      <c r="Y37" s="5">
        <f ca="1">X37/S37</f>
        <v>2.6810789618946874E-2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3.6791533672619199E-7</v>
      </c>
      <c r="D40" s="1">
        <v>2.25993962405453E-2</v>
      </c>
      <c r="E40" s="1">
        <v>0.38732833174778297</v>
      </c>
      <c r="F40" s="1">
        <v>0.355717884251262</v>
      </c>
      <c r="G40" s="1">
        <v>0.84732500490401497</v>
      </c>
      <c r="H40" s="1">
        <v>2.6672242508039599E-2</v>
      </c>
      <c r="I40" s="1">
        <v>0.457119504940738</v>
      </c>
      <c r="J40" s="1">
        <v>0.41981193048388998</v>
      </c>
      <c r="L40" s="5">
        <f>AVERAGE(L18:L37)</f>
        <v>2.2599310815773745E-2</v>
      </c>
      <c r="M40" s="5">
        <f t="shared" ref="M40:Y40" si="7">AVERAGE(M18:M37)</f>
        <v>2.6672089701618502E-2</v>
      </c>
      <c r="N40" s="5"/>
      <c r="O40" s="5">
        <f t="shared" ca="1" si="7"/>
        <v>-1.3352144312446459E-5</v>
      </c>
      <c r="P40" s="5">
        <f t="shared" ca="1" si="7"/>
        <v>2.2590946263437307E-2</v>
      </c>
      <c r="Q40" s="5">
        <f t="shared" ca="1" si="7"/>
        <v>0.38720035313397477</v>
      </c>
      <c r="R40" s="5">
        <f t="shared" ca="1" si="7"/>
        <v>0.35555449423698943</v>
      </c>
      <c r="S40" s="5">
        <f t="shared" ca="1" si="7"/>
        <v>0.84697787089658916</v>
      </c>
      <c r="T40" s="5">
        <f t="shared" ca="1" si="7"/>
        <v>2.6673198013335779E-2</v>
      </c>
      <c r="U40" s="5">
        <f t="shared" ca="1" si="7"/>
        <v>0.45715576243231004</v>
      </c>
      <c r="V40" s="5">
        <f t="shared" ca="1" si="7"/>
        <v>0.4197910766042231</v>
      </c>
      <c r="W40" s="5"/>
      <c r="X40" s="5">
        <f t="shared" ca="1" si="7"/>
        <v>2.2594046443733074E-2</v>
      </c>
      <c r="Y40" s="5">
        <f t="shared" ca="1" si="7"/>
        <v>2.6676807001754392E-2</v>
      </c>
    </row>
    <row r="41" spans="1:25" x14ac:dyDescent="0.25">
      <c r="A41" t="s">
        <v>38</v>
      </c>
      <c r="B41" t="s">
        <v>42</v>
      </c>
      <c r="C41" s="1">
        <v>5919.6304905434299</v>
      </c>
      <c r="D41" s="1">
        <v>0.301955149882075</v>
      </c>
      <c r="E41" s="1">
        <v>0.318908529373649</v>
      </c>
      <c r="F41" s="1">
        <v>0.32425038738801099</v>
      </c>
      <c r="G41" s="1">
        <v>0.320625853506601</v>
      </c>
      <c r="H41" s="1">
        <v>0.138458824577981</v>
      </c>
      <c r="I41" s="1">
        <v>1.3274839137100499E-2</v>
      </c>
      <c r="J41" s="1">
        <v>1.3647341068088001E-2</v>
      </c>
      <c r="L41">
        <f>STDEV(L18:L37)/SQRT(COUNT(L18:L37))/L40</f>
        <v>3.020613220690734E-3</v>
      </c>
      <c r="M41">
        <f t="shared" ref="M41:Y41" si="8">STDEV(M18:M37)/SQRT(COUNT(M18:M37))/M40</f>
        <v>1.3122230616023414E-3</v>
      </c>
      <c r="O41">
        <f t="shared" ca="1" si="8"/>
        <v>-1.6311408821373579</v>
      </c>
      <c r="P41">
        <f t="shared" ca="1" si="8"/>
        <v>3.020680939825284E-3</v>
      </c>
      <c r="Q41">
        <f t="shared" ca="1" si="8"/>
        <v>3.1901393597049015E-3</v>
      </c>
      <c r="R41">
        <f t="shared" ca="1" si="8"/>
        <v>3.2439939204491589E-3</v>
      </c>
      <c r="S41">
        <f t="shared" ca="1" si="8"/>
        <v>3.2075726206075177E-3</v>
      </c>
      <c r="T41">
        <f t="shared" ca="1" si="8"/>
        <v>1.3851405939454449E-3</v>
      </c>
      <c r="U41">
        <f t="shared" ca="1" si="8"/>
        <v>1.328282754804087E-4</v>
      </c>
      <c r="V41">
        <f t="shared" ca="1" si="8"/>
        <v>1.3657684121137396E-4</v>
      </c>
      <c r="X41">
        <f t="shared" ca="1" si="8"/>
        <v>3.0213170181191545E-3</v>
      </c>
      <c r="Y41">
        <f t="shared" ca="1" si="8"/>
        <v>1.3127170390936785E-3</v>
      </c>
    </row>
    <row r="42" spans="1:25" x14ac:dyDescent="0.25">
      <c r="A42" t="s">
        <v>38</v>
      </c>
      <c r="B42" t="s">
        <v>41</v>
      </c>
      <c r="C42" s="1">
        <v>2.17792284522292E-5</v>
      </c>
      <c r="D42" s="1">
        <v>6.8240040790582701E-5</v>
      </c>
      <c r="E42" s="1">
        <v>1.23522308662434E-3</v>
      </c>
      <c r="F42" s="1">
        <v>1.1534166176931501E-3</v>
      </c>
      <c r="G42" s="1">
        <v>2.71674302894835E-3</v>
      </c>
      <c r="H42" s="1">
        <v>3.6930073465220202E-5</v>
      </c>
      <c r="I42" s="1">
        <v>6.0681878945193602E-5</v>
      </c>
      <c r="J42" s="1">
        <v>5.7293165997660999E-5</v>
      </c>
    </row>
    <row r="43" spans="1:25" x14ac:dyDescent="0.25">
      <c r="A43" t="s">
        <v>38</v>
      </c>
      <c r="B43" t="s">
        <v>40</v>
      </c>
      <c r="C43" s="1">
        <v>26473.392357071101</v>
      </c>
      <c r="D43" s="1">
        <v>1.3503844825849101</v>
      </c>
      <c r="E43" s="1">
        <v>1.4262023005679301</v>
      </c>
      <c r="F43" s="1">
        <v>1.4500918158604601</v>
      </c>
      <c r="G43" s="1">
        <v>1.4338824075693</v>
      </c>
      <c r="H43" s="1">
        <v>0.61920668768216902</v>
      </c>
      <c r="I43" s="1">
        <v>5.93668854018631E-2</v>
      </c>
      <c r="J43" s="1">
        <v>6.1032764680738698E-2</v>
      </c>
    </row>
    <row r="44" spans="1:25" x14ac:dyDescent="0.25">
      <c r="A44" t="s">
        <v>38</v>
      </c>
      <c r="B44" t="s">
        <v>39</v>
      </c>
      <c r="C44" s="1">
        <v>9.7399670633364305E-5</v>
      </c>
      <c r="D44" s="1">
        <v>3.0517873999020298E-4</v>
      </c>
      <c r="E44" s="1">
        <v>5.5240855781382896E-3</v>
      </c>
      <c r="F44" s="1">
        <v>5.1582359270795604E-3</v>
      </c>
      <c r="G44" s="1">
        <v>1.21496441802543E-2</v>
      </c>
      <c r="H44" s="1">
        <v>1.65156309364587E-4</v>
      </c>
      <c r="I44" s="1">
        <v>2.7137761264773203E-4</v>
      </c>
      <c r="J44" s="1">
        <v>2.5622282763389898E-4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7BCF4-C8DD-47B6-8A3F-9181EB9C1CDA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0.99083753408232944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1.0204224112048161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1.0090644970227407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1.0046915555925138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1755248538.27</v>
      </c>
      <c r="C18" s="1">
        <v>-1.74653305915144E-4</v>
      </c>
      <c r="D18" s="1">
        <v>2.35152366600609E-2</v>
      </c>
      <c r="E18" s="1">
        <v>0.398943434183539</v>
      </c>
      <c r="F18" s="1">
        <v>0.36673100295336603</v>
      </c>
      <c r="G18" s="1">
        <v>0.87372976744935804</v>
      </c>
      <c r="H18" s="1">
        <v>2.6913626542343801E-2</v>
      </c>
      <c r="I18" s="1">
        <v>0.45659819436867499</v>
      </c>
      <c r="J18" s="1">
        <v>0.41973046657657997</v>
      </c>
      <c r="L18" s="5">
        <f>D18-1/$R$1*$N$7/$N$6*C18</f>
        <v>2.355579136952422E-2</v>
      </c>
      <c r="M18" s="5">
        <f>L18/G18</f>
        <v>2.6960042163024427E-2</v>
      </c>
      <c r="O18" s="1">
        <f ca="1">C18-Summary!B$5</f>
        <v>-1.8837336556431665E-4</v>
      </c>
      <c r="P18" s="1">
        <f ca="1">D18-Summary!C$5</f>
        <v>2.3506786682952922E-2</v>
      </c>
      <c r="Q18" s="1">
        <f ca="1">E18-Summary!D$5</f>
        <v>0.39881545556973097</v>
      </c>
      <c r="R18" s="1">
        <f ca="1">F18-Summary!E$5</f>
        <v>0.36656761293909385</v>
      </c>
      <c r="S18" s="1">
        <f ca="1">G18-Summary!F$5</f>
        <v>0.87338263344193179</v>
      </c>
      <c r="T18" s="1">
        <f ca="1">P18/S18</f>
        <v>2.6914648612045945E-2</v>
      </c>
      <c r="U18" s="1">
        <f ca="1">Q18/S18</f>
        <v>0.45663314141939237</v>
      </c>
      <c r="V18" s="1">
        <f ca="1">R18/S18</f>
        <v>0.41971021509149997</v>
      </c>
      <c r="X18" s="5">
        <f ca="1">P18-1/$R$1*$N$7/$N$6*O18</f>
        <v>2.3550527206907278E-2</v>
      </c>
      <c r="Y18" s="5">
        <f ca="1">X18/S18</f>
        <v>2.6964730354319635E-2</v>
      </c>
    </row>
    <row r="19" spans="1:25" x14ac:dyDescent="0.25">
      <c r="A19">
        <v>2</v>
      </c>
      <c r="B19">
        <v>1755248544.27</v>
      </c>
      <c r="C19" s="1">
        <v>-1.5688311929915199E-4</v>
      </c>
      <c r="D19" s="1">
        <v>2.30644785699258E-2</v>
      </c>
      <c r="E19" s="1">
        <v>0.39624455985957802</v>
      </c>
      <c r="F19" s="1">
        <v>0.364111084852907</v>
      </c>
      <c r="G19" s="1">
        <v>0.86730700925611404</v>
      </c>
      <c r="H19" s="1">
        <v>2.6593211312460299E-2</v>
      </c>
      <c r="I19" s="1">
        <v>0.45686770155292</v>
      </c>
      <c r="J19" s="1">
        <v>0.41981798943975301</v>
      </c>
      <c r="L19" s="5">
        <f t="shared" ref="L19:L37" si="0">D19-1/$R$1*$N$7/$N$6*C19</f>
        <v>2.3100907020504158E-2</v>
      </c>
      <c r="M19" s="5">
        <f t="shared" ref="M19:M37" si="1">L19/G19</f>
        <v>2.663521310673797E-2</v>
      </c>
      <c r="O19" s="1">
        <f ca="1">C19-Summary!B$5</f>
        <v>-1.7060317894832463E-4</v>
      </c>
      <c r="P19" s="1">
        <f ca="1">D19-Summary!C$5</f>
        <v>2.3056028592817822E-2</v>
      </c>
      <c r="Q19" s="1">
        <f ca="1">E19-Summary!D$5</f>
        <v>0.39611658124576998</v>
      </c>
      <c r="R19" s="1">
        <f ca="1">F19-Summary!E$5</f>
        <v>0.36394769483863482</v>
      </c>
      <c r="S19" s="1">
        <f ca="1">G19-Summary!F$5</f>
        <v>0.86695987524868778</v>
      </c>
      <c r="T19" s="1">
        <f t="shared" ref="T19:T37" ca="1" si="2">P19/S19</f>
        <v>2.6594112658563571E-2</v>
      </c>
      <c r="U19" s="1">
        <f t="shared" ref="U19:U37" ca="1" si="3">Q19/S19</f>
        <v>0.45690301541596001</v>
      </c>
      <c r="V19" s="1">
        <f t="shared" ref="V19:V37" ca="1" si="4">R19/S19</f>
        <v>0.41979762296869422</v>
      </c>
      <c r="X19" s="5">
        <f t="shared" ref="X19:X37" ca="1" si="5">P19-1/$R$1*$N$7/$N$6*O19</f>
        <v>2.3095642857887216E-2</v>
      </c>
      <c r="Y19" s="5">
        <f t="shared" ref="Y19:Y36" ca="1" si="6">X19/S19</f>
        <v>2.6639805967101096E-2</v>
      </c>
    </row>
    <row r="20" spans="1:25" x14ac:dyDescent="0.25">
      <c r="A20">
        <v>3</v>
      </c>
      <c r="B20">
        <v>1755248550.2720001</v>
      </c>
      <c r="C20" s="1">
        <v>1.63034905998523E-4</v>
      </c>
      <c r="D20" s="1">
        <v>2.3100380531232902E-2</v>
      </c>
      <c r="E20" s="1">
        <v>0.39648934970590999</v>
      </c>
      <c r="F20" s="1">
        <v>0.36433094609032401</v>
      </c>
      <c r="G20" s="1">
        <v>0.86728243115989201</v>
      </c>
      <c r="H20" s="1">
        <v>2.66353608712433E-2</v>
      </c>
      <c r="I20" s="1">
        <v>0.45716289810650301</v>
      </c>
      <c r="J20" s="1">
        <v>0.42008339267644601</v>
      </c>
      <c r="L20" s="5">
        <f t="shared" si="0"/>
        <v>2.3062523628321702E-2</v>
      </c>
      <c r="M20" s="5">
        <f t="shared" si="1"/>
        <v>2.6591710842658475E-2</v>
      </c>
      <c r="O20" s="1">
        <f ca="1">C20-Summary!B$5</f>
        <v>1.4931484634935036E-4</v>
      </c>
      <c r="P20" s="1">
        <f ca="1">D20-Summary!C$5</f>
        <v>2.3091930554124923E-2</v>
      </c>
      <c r="Q20" s="1">
        <f ca="1">E20-Summary!D$5</f>
        <v>0.39636137109210196</v>
      </c>
      <c r="R20" s="1">
        <f ca="1">F20-Summary!E$5</f>
        <v>0.36416755607605183</v>
      </c>
      <c r="S20" s="1">
        <f ca="1">G20-Summary!F$5</f>
        <v>0.86693529715246576</v>
      </c>
      <c r="T20" s="1">
        <f t="shared" ca="1" si="2"/>
        <v>2.6636279120221127E-2</v>
      </c>
      <c r="U20" s="1">
        <f t="shared" ca="1" si="3"/>
        <v>0.45719833117187619</v>
      </c>
      <c r="V20" s="1">
        <f t="shared" ca="1" si="4"/>
        <v>0.42006313189945776</v>
      </c>
      <c r="X20" s="5">
        <f t="shared" ca="1" si="5"/>
        <v>2.3057259465704756E-2</v>
      </c>
      <c r="Y20" s="5">
        <f t="shared" ca="1" si="6"/>
        <v>2.6596286414267124E-2</v>
      </c>
    </row>
    <row r="21" spans="1:25" x14ac:dyDescent="0.25">
      <c r="A21">
        <v>4</v>
      </c>
      <c r="B21">
        <v>1755248556.2720001</v>
      </c>
      <c r="C21" s="1">
        <v>-1.2227710174425E-4</v>
      </c>
      <c r="D21" s="1">
        <v>2.30087386193417E-2</v>
      </c>
      <c r="E21" s="1">
        <v>0.39493338188182397</v>
      </c>
      <c r="F21" s="1">
        <v>0.362993633011641</v>
      </c>
      <c r="G21" s="1">
        <v>0.86400776137767299</v>
      </c>
      <c r="H21" s="1">
        <v>2.66302452916093E-2</v>
      </c>
      <c r="I21" s="1">
        <v>0.45709471550590802</v>
      </c>
      <c r="J21" s="1">
        <v>0.420127745649926</v>
      </c>
      <c r="L21" s="5">
        <f t="shared" si="0"/>
        <v>2.3037131510671591E-2</v>
      </c>
      <c r="M21" s="5">
        <f t="shared" si="1"/>
        <v>2.6663107139151793E-2</v>
      </c>
      <c r="O21" s="1">
        <f ca="1">C21-Summary!B$5</f>
        <v>-1.3599716139342264E-4</v>
      </c>
      <c r="P21" s="1">
        <f ca="1">D21-Summary!C$5</f>
        <v>2.3000288642233722E-2</v>
      </c>
      <c r="Q21" s="1">
        <f ca="1">E21-Summary!D$5</f>
        <v>0.39480540326801594</v>
      </c>
      <c r="R21" s="1">
        <f ca="1">F21-Summary!E$5</f>
        <v>0.36283024299736882</v>
      </c>
      <c r="S21" s="1">
        <f ca="1">G21-Summary!F$5</f>
        <v>0.86366062737024674</v>
      </c>
      <c r="T21" s="1">
        <f t="shared" ca="1" si="2"/>
        <v>2.6631164966113039E-2</v>
      </c>
      <c r="U21" s="1">
        <f t="shared" ca="1" si="3"/>
        <v>0.45713025551501141</v>
      </c>
      <c r="V21" s="1">
        <f t="shared" ca="1" si="4"/>
        <v>0.42010742587878264</v>
      </c>
      <c r="X21" s="5">
        <f t="shared" ca="1" si="5"/>
        <v>2.3031867348054649E-2</v>
      </c>
      <c r="Y21" s="5">
        <f t="shared" ca="1" si="6"/>
        <v>2.6667728756125188E-2</v>
      </c>
    </row>
    <row r="22" spans="1:25" x14ac:dyDescent="0.25">
      <c r="A22">
        <v>5</v>
      </c>
      <c r="B22">
        <v>1755248563.2709999</v>
      </c>
      <c r="C22" s="1">
        <v>1.14818761403944E-5</v>
      </c>
      <c r="D22" s="1">
        <v>2.3150456483925001E-2</v>
      </c>
      <c r="E22" s="1">
        <v>0.39923578463454701</v>
      </c>
      <c r="F22" s="1">
        <v>0.36701368589569</v>
      </c>
      <c r="G22" s="1">
        <v>0.87391396423810097</v>
      </c>
      <c r="H22" s="1">
        <v>2.6490544185442999E-2</v>
      </c>
      <c r="I22" s="1">
        <v>0.45683648616670203</v>
      </c>
      <c r="J22" s="1">
        <v>0.41996546675582802</v>
      </c>
      <c r="L22" s="5">
        <f t="shared" si="0"/>
        <v>2.3147790378359304E-2</v>
      </c>
      <c r="M22" s="5">
        <f t="shared" si="1"/>
        <v>2.648749342109449E-2</v>
      </c>
      <c r="O22" s="1">
        <f ca="1">C22-Summary!B$5</f>
        <v>-2.2381835087782445E-6</v>
      </c>
      <c r="P22" s="1">
        <f ca="1">D22-Summary!C$5</f>
        <v>2.3142006506817022E-2</v>
      </c>
      <c r="Q22" s="1">
        <f ca="1">E22-Summary!D$5</f>
        <v>0.39910780602073898</v>
      </c>
      <c r="R22" s="1">
        <f ca="1">F22-Summary!E$5</f>
        <v>0.36685029588141782</v>
      </c>
      <c r="S22" s="1">
        <f ca="1">G22-Summary!F$5</f>
        <v>0.87356683023067472</v>
      </c>
      <c r="T22" s="1">
        <f t="shared" ca="1" si="2"/>
        <v>2.6491397917095965E-2</v>
      </c>
      <c r="U22" s="1">
        <f t="shared" ca="1" si="3"/>
        <v>0.45687152053993429</v>
      </c>
      <c r="V22" s="1">
        <f t="shared" ca="1" si="4"/>
        <v>0.41994531292419501</v>
      </c>
      <c r="X22" s="5">
        <f t="shared" ca="1" si="5"/>
        <v>2.3142526215742362E-2</v>
      </c>
      <c r="Y22" s="5">
        <f t="shared" ca="1" si="6"/>
        <v>2.6491992844590181E-2</v>
      </c>
    </row>
    <row r="23" spans="1:25" x14ac:dyDescent="0.25">
      <c r="A23">
        <v>6</v>
      </c>
      <c r="B23">
        <v>1755248569.2720001</v>
      </c>
      <c r="C23" s="1">
        <v>5.5448571354093799E-5</v>
      </c>
      <c r="D23" s="1">
        <v>2.32562856596721E-2</v>
      </c>
      <c r="E23" s="1">
        <v>0.39777703325644498</v>
      </c>
      <c r="F23" s="1">
        <v>0.36530527231966298</v>
      </c>
      <c r="G23" s="1">
        <v>0.86985756123567404</v>
      </c>
      <c r="H23" s="1">
        <v>2.6735740075231901E-2</v>
      </c>
      <c r="I23" s="1">
        <v>0.45728984949143198</v>
      </c>
      <c r="J23" s="1">
        <v>0.419959874580764</v>
      </c>
      <c r="L23" s="5">
        <f t="shared" si="0"/>
        <v>2.3243410434152383E-2</v>
      </c>
      <c r="M23" s="5">
        <f t="shared" si="1"/>
        <v>2.6720938542091895E-2</v>
      </c>
      <c r="O23" s="1">
        <f ca="1">C23-Summary!B$5</f>
        <v>4.1728511704921156E-5</v>
      </c>
      <c r="P23" s="1">
        <f ca="1">D23-Summary!C$5</f>
        <v>2.3247835682564121E-2</v>
      </c>
      <c r="Q23" s="1">
        <f ca="1">E23-Summary!D$5</f>
        <v>0.39764905464263695</v>
      </c>
      <c r="R23" s="1">
        <f ca="1">F23-Summary!E$5</f>
        <v>0.3651418823053908</v>
      </c>
      <c r="S23" s="1">
        <f ca="1">G23-Summary!F$5</f>
        <v>0.86951042722824778</v>
      </c>
      <c r="T23" s="1">
        <f t="shared" ca="1" si="2"/>
        <v>2.6736695679051965E-2</v>
      </c>
      <c r="U23" s="1">
        <f t="shared" ca="1" si="3"/>
        <v>0.45732522830143529</v>
      </c>
      <c r="V23" s="1">
        <f t="shared" ca="1" si="4"/>
        <v>0.41993962449577443</v>
      </c>
      <c r="X23" s="5">
        <f t="shared" ca="1" si="5"/>
        <v>2.3238146271535441E-2</v>
      </c>
      <c r="Y23" s="5">
        <f t="shared" ca="1" si="6"/>
        <v>2.6725552154230111E-2</v>
      </c>
    </row>
    <row r="24" spans="1:25" x14ac:dyDescent="0.25">
      <c r="A24">
        <v>7</v>
      </c>
      <c r="B24">
        <v>1755248575.273</v>
      </c>
      <c r="C24" s="1">
        <v>1.96716514059084E-4</v>
      </c>
      <c r="D24" s="1">
        <v>2.3391423208812899E-2</v>
      </c>
      <c r="E24" s="1">
        <v>0.39839904928571301</v>
      </c>
      <c r="F24" s="1">
        <v>0.36628263397600003</v>
      </c>
      <c r="G24" s="1">
        <v>0.87186048433605501</v>
      </c>
      <c r="H24" s="1">
        <v>2.6829319173269001E-2</v>
      </c>
      <c r="I24" s="1">
        <v>0.45695275384467599</v>
      </c>
      <c r="J24" s="1">
        <v>0.42011610866265298</v>
      </c>
      <c r="L24" s="5">
        <f t="shared" si="0"/>
        <v>2.3345745395658996E-2</v>
      </c>
      <c r="M24" s="5">
        <f t="shared" si="1"/>
        <v>2.6776927977688315E-2</v>
      </c>
      <c r="O24" s="1">
        <f ca="1">C24-Summary!B$5</f>
        <v>1.8299645440991136E-4</v>
      </c>
      <c r="P24" s="1">
        <f ca="1">D24-Summary!C$5</f>
        <v>2.338297323170492E-2</v>
      </c>
      <c r="Q24" s="1">
        <f ca="1">E24-Summary!D$5</f>
        <v>0.39827107067190498</v>
      </c>
      <c r="R24" s="1">
        <f ca="1">F24-Summary!E$5</f>
        <v>0.36611924396172785</v>
      </c>
      <c r="S24" s="1">
        <f ca="1">G24-Summary!F$5</f>
        <v>0.87151335032862876</v>
      </c>
      <c r="T24" s="1">
        <f t="shared" ca="1" si="2"/>
        <v>2.6830309854562421E-2</v>
      </c>
      <c r="U24" s="1">
        <f t="shared" ca="1" si="3"/>
        <v>0.45698791707749009</v>
      </c>
      <c r="V24" s="1">
        <f t="shared" ca="1" si="4"/>
        <v>0.42009596734653831</v>
      </c>
      <c r="X24" s="5">
        <f t="shared" ca="1" si="5"/>
        <v>2.3340481233042054E-2</v>
      </c>
      <c r="Y24" s="5">
        <f t="shared" ca="1" si="6"/>
        <v>2.678155328801431E-2</v>
      </c>
    </row>
    <row r="25" spans="1:25" x14ac:dyDescent="0.25">
      <c r="A25">
        <v>8</v>
      </c>
      <c r="B25">
        <v>1755248581.273</v>
      </c>
      <c r="C25" s="1">
        <v>2.1917155727404101E-4</v>
      </c>
      <c r="D25" s="1">
        <v>2.29983467706972E-2</v>
      </c>
      <c r="E25" s="1">
        <v>0.394198970870829</v>
      </c>
      <c r="F25" s="1">
        <v>0.36199041620218098</v>
      </c>
      <c r="G25" s="1">
        <v>0.862490942787424</v>
      </c>
      <c r="H25" s="1">
        <v>2.6665029891642E-2</v>
      </c>
      <c r="I25" s="1">
        <v>0.45704708457209398</v>
      </c>
      <c r="J25" s="1">
        <v>0.41970344063241999</v>
      </c>
      <c r="L25" s="5">
        <f t="shared" si="0"/>
        <v>2.2947454869273985E-2</v>
      </c>
      <c r="M25" s="5">
        <f t="shared" si="1"/>
        <v>2.6606024168916737E-2</v>
      </c>
      <c r="O25" s="1">
        <f ca="1">C25-Summary!B$5</f>
        <v>2.0545149762486836E-4</v>
      </c>
      <c r="P25" s="1">
        <f ca="1">D25-Summary!C$5</f>
        <v>2.2989896793589221E-2</v>
      </c>
      <c r="Q25" s="1">
        <f ca="1">E25-Summary!D$5</f>
        <v>0.39407099225702097</v>
      </c>
      <c r="R25" s="1">
        <f ca="1">F25-Summary!E$5</f>
        <v>0.3618270261879088</v>
      </c>
      <c r="S25" s="1">
        <f ca="1">G25-Summary!F$5</f>
        <v>0.86214380877999774</v>
      </c>
      <c r="T25" s="1">
        <f t="shared" ca="1" si="2"/>
        <v>2.6665965189869842E-2</v>
      </c>
      <c r="U25" s="1">
        <f t="shared" ca="1" si="3"/>
        <v>0.45708266793061225</v>
      </c>
      <c r="V25" s="1">
        <f t="shared" ca="1" si="4"/>
        <v>0.41968291426916687</v>
      </c>
      <c r="X25" s="5">
        <f t="shared" ca="1" si="5"/>
        <v>2.294219070665704E-2</v>
      </c>
      <c r="Y25" s="5">
        <f t="shared" ca="1" si="6"/>
        <v>2.6610630933048246E-2</v>
      </c>
    </row>
    <row r="26" spans="1:25" x14ac:dyDescent="0.25">
      <c r="A26">
        <v>9</v>
      </c>
      <c r="B26">
        <v>1755248587.2709999</v>
      </c>
      <c r="C26" s="1">
        <v>8.25779338015018E-5</v>
      </c>
      <c r="D26" s="1">
        <v>2.31249457778651E-2</v>
      </c>
      <c r="E26" s="1">
        <v>0.39608101314149902</v>
      </c>
      <c r="F26" s="1">
        <v>0.36364040965361899</v>
      </c>
      <c r="G26" s="1">
        <v>0.86600904363556896</v>
      </c>
      <c r="H26" s="1">
        <v>2.67028917859621E-2</v>
      </c>
      <c r="I26" s="1">
        <v>0.45736359920529401</v>
      </c>
      <c r="J26" s="1">
        <v>0.41990370923498699</v>
      </c>
      <c r="L26" s="5">
        <f t="shared" si="0"/>
        <v>2.3105771081481007E-2</v>
      </c>
      <c r="M26" s="5">
        <f t="shared" si="1"/>
        <v>2.6680750335448346E-2</v>
      </c>
      <c r="O26" s="1">
        <f ca="1">C26-Summary!B$5</f>
        <v>6.8857874152329157E-5</v>
      </c>
      <c r="P26" s="1">
        <f ca="1">D26-Summary!C$5</f>
        <v>2.3116495800757121E-2</v>
      </c>
      <c r="Q26" s="1">
        <f ca="1">E26-Summary!D$5</f>
        <v>0.39595303452769098</v>
      </c>
      <c r="R26" s="1">
        <f ca="1">F26-Summary!E$5</f>
        <v>0.36347701963934681</v>
      </c>
      <c r="S26" s="1">
        <f ca="1">G26-Summary!F$5</f>
        <v>0.86566190962814271</v>
      </c>
      <c r="T26" s="1">
        <f t="shared" ca="1" si="2"/>
        <v>2.6703838465859192E-2</v>
      </c>
      <c r="U26" s="1">
        <f t="shared" ca="1" si="3"/>
        <v>0.45739916487463123</v>
      </c>
      <c r="V26" s="1">
        <f t="shared" ca="1" si="4"/>
        <v>0.4198833466006186</v>
      </c>
      <c r="X26" s="5">
        <f t="shared" ca="1" si="5"/>
        <v>2.3100506918864061E-2</v>
      </c>
      <c r="Y26" s="5">
        <f t="shared" ca="1" si="6"/>
        <v>2.6685368342921789E-2</v>
      </c>
    </row>
    <row r="27" spans="1:25" x14ac:dyDescent="0.25">
      <c r="A27">
        <v>10</v>
      </c>
      <c r="B27">
        <v>1755248594.2739999</v>
      </c>
      <c r="C27" s="1">
        <v>1.1920810631729999E-6</v>
      </c>
      <c r="D27" s="1">
        <v>2.2861373460821802E-2</v>
      </c>
      <c r="E27" s="1">
        <v>0.392034903091669</v>
      </c>
      <c r="F27" s="1">
        <v>0.35985850937778002</v>
      </c>
      <c r="G27" s="1">
        <v>0.85701168958380303</v>
      </c>
      <c r="H27" s="1">
        <v>2.6675684519454099E-2</v>
      </c>
      <c r="I27" s="1">
        <v>0.45744405573050601</v>
      </c>
      <c r="J27" s="1">
        <v>0.41989918428363698</v>
      </c>
      <c r="L27" s="5">
        <f t="shared" si="0"/>
        <v>2.2861096658153106E-2</v>
      </c>
      <c r="M27" s="5">
        <f t="shared" si="1"/>
        <v>2.6675361533581077E-2</v>
      </c>
      <c r="O27" s="1">
        <f ca="1">C27-Summary!B$5</f>
        <v>-1.2527978585999645E-5</v>
      </c>
      <c r="P27" s="1">
        <f ca="1">D27-Summary!C$5</f>
        <v>2.2852923483713823E-2</v>
      </c>
      <c r="Q27" s="1">
        <f ca="1">E27-Summary!D$5</f>
        <v>0.39190692447786096</v>
      </c>
      <c r="R27" s="1">
        <f ca="1">F27-Summary!E$5</f>
        <v>0.35969511936350784</v>
      </c>
      <c r="S27" s="1">
        <f ca="1">G27-Summary!F$5</f>
        <v>0.85666455557637677</v>
      </c>
      <c r="T27" s="1">
        <f t="shared" ca="1" si="2"/>
        <v>2.6676630117301904E-2</v>
      </c>
      <c r="U27" s="1">
        <f t="shared" ca="1" si="3"/>
        <v>0.45748002754027811</v>
      </c>
      <c r="V27" s="1">
        <f t="shared" ca="1" si="4"/>
        <v>0.41987860595154375</v>
      </c>
      <c r="X27" s="5">
        <f t="shared" ca="1" si="5"/>
        <v>2.2855832495536164E-2</v>
      </c>
      <c r="Y27" s="5">
        <f t="shared" ca="1" si="6"/>
        <v>2.6680025859314813E-2</v>
      </c>
    </row>
    <row r="28" spans="1:25" x14ac:dyDescent="0.25">
      <c r="A28">
        <v>11</v>
      </c>
      <c r="B28">
        <v>1755248600.27</v>
      </c>
      <c r="C28" s="1">
        <v>4.0480966101022402E-5</v>
      </c>
      <c r="D28" s="1">
        <v>2.32109289197205E-2</v>
      </c>
      <c r="E28" s="1">
        <v>0.39926215699383</v>
      </c>
      <c r="F28" s="1">
        <v>0.36676438715391602</v>
      </c>
      <c r="G28" s="1">
        <v>0.87332325372920105</v>
      </c>
      <c r="H28" s="1">
        <v>2.6577706273830399E-2</v>
      </c>
      <c r="I28" s="1">
        <v>0.45717568527911101</v>
      </c>
      <c r="J28" s="1">
        <v>0.419964068960474</v>
      </c>
      <c r="L28" s="5">
        <f t="shared" si="0"/>
        <v>2.320152919029414E-2</v>
      </c>
      <c r="M28" s="5">
        <f t="shared" si="1"/>
        <v>2.6566943100645342E-2</v>
      </c>
      <c r="O28" s="1">
        <f ca="1">C28-Summary!B$5</f>
        <v>2.6760906451849759E-5</v>
      </c>
      <c r="P28" s="1">
        <f ca="1">D28-Summary!C$5</f>
        <v>2.3202478942612521E-2</v>
      </c>
      <c r="Q28" s="1">
        <f ca="1">E28-Summary!D$5</f>
        <v>0.39913417838002196</v>
      </c>
      <c r="R28" s="1">
        <f ca="1">F28-Summary!E$5</f>
        <v>0.36660099713964384</v>
      </c>
      <c r="S28" s="1">
        <f ca="1">G28-Summary!F$5</f>
        <v>0.8729761197217748</v>
      </c>
      <c r="T28" s="1">
        <f t="shared" ca="1" si="2"/>
        <v>2.6578595242682419E-2</v>
      </c>
      <c r="U28" s="1">
        <f t="shared" ca="1" si="3"/>
        <v>0.45721087823940654</v>
      </c>
      <c r="V28" s="1">
        <f t="shared" ca="1" si="4"/>
        <v>0.41994390093566686</v>
      </c>
      <c r="X28" s="5">
        <f t="shared" ca="1" si="5"/>
        <v>2.3196265027677198E-2</v>
      </c>
      <c r="Y28" s="5">
        <f t="shared" ca="1" si="6"/>
        <v>2.6571477161448646E-2</v>
      </c>
    </row>
    <row r="29" spans="1:25" x14ac:dyDescent="0.25">
      <c r="A29">
        <v>12</v>
      </c>
      <c r="B29">
        <v>1755248606.27</v>
      </c>
      <c r="C29" s="1">
        <v>-8.1122421880835903E-5</v>
      </c>
      <c r="D29" s="1">
        <v>2.3186361549214399E-2</v>
      </c>
      <c r="E29" s="1">
        <v>0.40006134536597598</v>
      </c>
      <c r="F29" s="1">
        <v>0.36795571207956101</v>
      </c>
      <c r="G29" s="1">
        <v>0.87538429196294298</v>
      </c>
      <c r="H29" s="1">
        <v>2.6487066037273601E-2</v>
      </c>
      <c r="I29" s="1">
        <v>0.457012250549855</v>
      </c>
      <c r="J29" s="1">
        <v>0.42033620600441002</v>
      </c>
      <c r="L29" s="5">
        <f t="shared" si="0"/>
        <v>2.3205198273965184E-2</v>
      </c>
      <c r="M29" s="5">
        <f t="shared" si="1"/>
        <v>2.650858427209191E-2</v>
      </c>
      <c r="O29" s="1">
        <f ca="1">C29-Summary!B$5</f>
        <v>-9.4842481530008546E-5</v>
      </c>
      <c r="P29" s="1">
        <f ca="1">D29-Summary!C$5</f>
        <v>2.317791157210642E-2</v>
      </c>
      <c r="Q29" s="1">
        <f ca="1">E29-Summary!D$5</f>
        <v>0.39993336675216795</v>
      </c>
      <c r="R29" s="1">
        <f ca="1">F29-Summary!E$5</f>
        <v>0.36779232206528883</v>
      </c>
      <c r="S29" s="1">
        <f ca="1">G29-Summary!F$5</f>
        <v>0.87503715795551673</v>
      </c>
      <c r="T29" s="1">
        <f t="shared" ca="1" si="2"/>
        <v>2.6487916954590275E-2</v>
      </c>
      <c r="U29" s="1">
        <f t="shared" ca="1" si="3"/>
        <v>0.4570472957818083</v>
      </c>
      <c r="V29" s="1">
        <f t="shared" ca="1" si="4"/>
        <v>0.42031623311245242</v>
      </c>
      <c r="X29" s="5">
        <f t="shared" ca="1" si="5"/>
        <v>2.3199934111348242E-2</v>
      </c>
      <c r="Y29" s="5">
        <f t="shared" ca="1" si="6"/>
        <v>2.6513084502095659E-2</v>
      </c>
    </row>
    <row r="30" spans="1:25" x14ac:dyDescent="0.25">
      <c r="A30">
        <v>13</v>
      </c>
      <c r="B30">
        <v>1755248612.2720001</v>
      </c>
      <c r="C30" s="1">
        <v>-9.5152618975480598E-5</v>
      </c>
      <c r="D30" s="1">
        <v>2.3164629381163E-2</v>
      </c>
      <c r="E30" s="1">
        <v>0.39413503099617903</v>
      </c>
      <c r="F30" s="1">
        <v>0.36176734803112498</v>
      </c>
      <c r="G30" s="1">
        <v>0.86206505236148001</v>
      </c>
      <c r="H30" s="1">
        <v>2.6871092057040798E-2</v>
      </c>
      <c r="I30" s="1">
        <v>0.45719871129970202</v>
      </c>
      <c r="J30" s="1">
        <v>0.41965202862605799</v>
      </c>
      <c r="L30" s="5">
        <f t="shared" si="0"/>
        <v>2.318672393469581E-2</v>
      </c>
      <c r="M30" s="5">
        <f t="shared" si="1"/>
        <v>2.6896721855479165E-2</v>
      </c>
      <c r="O30" s="1">
        <f ca="1">C30-Summary!B$5</f>
        <v>-1.0887267862465324E-4</v>
      </c>
      <c r="P30" s="1">
        <f ca="1">D30-Summary!C$5</f>
        <v>2.3156179404055021E-2</v>
      </c>
      <c r="Q30" s="1">
        <f ca="1">E30-Summary!D$5</f>
        <v>0.39400705238237099</v>
      </c>
      <c r="R30" s="1">
        <f ca="1">F30-Summary!E$5</f>
        <v>0.3616039580168528</v>
      </c>
      <c r="S30" s="1">
        <f ca="1">G30-Summary!F$5</f>
        <v>0.86171791835405376</v>
      </c>
      <c r="T30" s="1">
        <f t="shared" ca="1" si="2"/>
        <v>2.6872110827502661E-2</v>
      </c>
      <c r="U30" s="1">
        <f t="shared" ca="1" si="3"/>
        <v>0.45723437332596517</v>
      </c>
      <c r="V30" s="1">
        <f t="shared" ca="1" si="4"/>
        <v>0.41963147140719048</v>
      </c>
      <c r="X30" s="5">
        <f t="shared" ca="1" si="5"/>
        <v>2.3181459772078868E-2</v>
      </c>
      <c r="Y30" s="5">
        <f t="shared" ca="1" si="6"/>
        <v>2.6901448000938875E-2</v>
      </c>
    </row>
    <row r="31" spans="1:25" x14ac:dyDescent="0.25">
      <c r="A31">
        <v>14</v>
      </c>
      <c r="B31">
        <v>1755248618.27</v>
      </c>
      <c r="C31" s="1">
        <v>-1.3774702298616699E-5</v>
      </c>
      <c r="D31" s="1">
        <v>2.32921945457998E-2</v>
      </c>
      <c r="E31" s="1">
        <v>0.39442621335165801</v>
      </c>
      <c r="F31" s="1">
        <v>0.362257038441956</v>
      </c>
      <c r="G31" s="1">
        <v>0.86278219967391201</v>
      </c>
      <c r="H31" s="1">
        <v>2.6996609984075999E-2</v>
      </c>
      <c r="I31" s="1">
        <v>0.45715617858218599</v>
      </c>
      <c r="J31" s="1">
        <v>0.41987078381875598</v>
      </c>
      <c r="L31" s="5">
        <f t="shared" si="0"/>
        <v>2.3295393048380311E-2</v>
      </c>
      <c r="M31" s="5">
        <f t="shared" si="1"/>
        <v>2.7000317179914919E-2</v>
      </c>
      <c r="O31" s="1">
        <f ca="1">C31-Summary!B$5</f>
        <v>-2.7494761947789346E-5</v>
      </c>
      <c r="P31" s="1">
        <f ca="1">D31-Summary!C$5</f>
        <v>2.3283744568691821E-2</v>
      </c>
      <c r="Q31" s="1">
        <f ca="1">E31-Summary!D$5</f>
        <v>0.39429823473784997</v>
      </c>
      <c r="R31" s="1">
        <f ca="1">F31-Summary!E$5</f>
        <v>0.36209364842768382</v>
      </c>
      <c r="S31" s="1">
        <f ca="1">G31-Summary!F$5</f>
        <v>0.86243506566648576</v>
      </c>
      <c r="T31" s="1">
        <f t="shared" ca="1" si="2"/>
        <v>2.6997678428924098E-2</v>
      </c>
      <c r="U31" s="1">
        <f t="shared" ca="1" si="3"/>
        <v>0.45719179383451686</v>
      </c>
      <c r="V31" s="1">
        <f t="shared" ca="1" si="4"/>
        <v>0.41985033174394359</v>
      </c>
      <c r="X31" s="5">
        <f t="shared" ca="1" si="5"/>
        <v>2.3290128885763366E-2</v>
      </c>
      <c r="Y31" s="5">
        <f t="shared" ca="1" si="6"/>
        <v>2.7005081092992045E-2</v>
      </c>
    </row>
    <row r="32" spans="1:25" x14ac:dyDescent="0.25">
      <c r="A32">
        <v>15</v>
      </c>
      <c r="B32">
        <v>1755248625.273</v>
      </c>
      <c r="C32" s="1">
        <v>7.4158396774976593E-5</v>
      </c>
      <c r="D32" s="1">
        <v>2.3494442484572799E-2</v>
      </c>
      <c r="E32" s="1">
        <v>0.401692847066763</v>
      </c>
      <c r="F32" s="1">
        <v>0.36855071398713701</v>
      </c>
      <c r="G32" s="1">
        <v>0.87895921213166495</v>
      </c>
      <c r="H32" s="1">
        <v>2.6729843842917E-2</v>
      </c>
      <c r="I32" s="1">
        <v>0.45700965587762699</v>
      </c>
      <c r="J32" s="1">
        <v>0.41930354548912702</v>
      </c>
      <c r="L32" s="5">
        <f t="shared" si="0"/>
        <v>2.3477222814897974E-2</v>
      </c>
      <c r="M32" s="5">
        <f t="shared" si="1"/>
        <v>2.6710252865955707E-2</v>
      </c>
      <c r="O32" s="1">
        <f ca="1">C32-Summary!B$5</f>
        <v>6.0438337125803951E-5</v>
      </c>
      <c r="P32" s="1">
        <f ca="1">D32-Summary!C$5</f>
        <v>2.3485992507464821E-2</v>
      </c>
      <c r="Q32" s="1">
        <f ca="1">E32-Summary!D$5</f>
        <v>0.40156486845295497</v>
      </c>
      <c r="R32" s="1">
        <f ca="1">F32-Summary!E$5</f>
        <v>0.36838732397286483</v>
      </c>
      <c r="S32" s="1">
        <f ca="1">G32-Summary!F$5</f>
        <v>0.87861207812423869</v>
      </c>
      <c r="T32" s="1">
        <f t="shared" ca="1" si="2"/>
        <v>2.6730787217955618E-2</v>
      </c>
      <c r="U32" s="1">
        <f t="shared" ca="1" si="3"/>
        <v>0.4570445574914716</v>
      </c>
      <c r="V32" s="1">
        <f t="shared" ca="1" si="4"/>
        <v>0.41928324586584348</v>
      </c>
      <c r="X32" s="5">
        <f t="shared" ca="1" si="5"/>
        <v>2.3471958652281032E-2</v>
      </c>
      <c r="Y32" s="5">
        <f t="shared" ca="1" si="6"/>
        <v>2.671481446327445E-2</v>
      </c>
    </row>
    <row r="33" spans="1:25" x14ac:dyDescent="0.25">
      <c r="A33">
        <v>16</v>
      </c>
      <c r="B33">
        <v>1755248631.2709999</v>
      </c>
      <c r="C33" s="1">
        <v>-1.41918503705352E-4</v>
      </c>
      <c r="D33" s="1">
        <v>2.31702985966117E-2</v>
      </c>
      <c r="E33" s="1">
        <v>0.402031974983869</v>
      </c>
      <c r="F33" s="1">
        <v>0.36945270579593797</v>
      </c>
      <c r="G33" s="1">
        <v>0.87937691136552498</v>
      </c>
      <c r="H33" s="1">
        <v>2.6348540992089602E-2</v>
      </c>
      <c r="I33" s="1">
        <v>0.457178224476671</v>
      </c>
      <c r="J33" s="1">
        <v>0.420130095549404</v>
      </c>
      <c r="L33" s="5">
        <f t="shared" si="0"/>
        <v>2.3203252245299209E-2</v>
      </c>
      <c r="M33" s="5">
        <f t="shared" si="1"/>
        <v>2.6386014853708686E-2</v>
      </c>
      <c r="O33" s="1">
        <f ca="1">C33-Summary!B$5</f>
        <v>-1.5563856335452464E-4</v>
      </c>
      <c r="P33" s="1">
        <f ca="1">D33-Summary!C$5</f>
        <v>2.3161848619503721E-2</v>
      </c>
      <c r="Q33" s="1">
        <f ca="1">E33-Summary!D$5</f>
        <v>0.40190399637006097</v>
      </c>
      <c r="R33" s="1">
        <f ca="1">F33-Summary!E$5</f>
        <v>0.36928931578166579</v>
      </c>
      <c r="S33" s="1">
        <f ca="1">G33-Summary!F$5</f>
        <v>0.87902977735809873</v>
      </c>
      <c r="T33" s="1">
        <f t="shared" ca="1" si="2"/>
        <v>2.634933334012422E-2</v>
      </c>
      <c r="U33" s="1">
        <f t="shared" ca="1" si="3"/>
        <v>0.45721317607461837</v>
      </c>
      <c r="V33" s="1">
        <f t="shared" ca="1" si="4"/>
        <v>0.42011013198159824</v>
      </c>
      <c r="X33" s="5">
        <f t="shared" ca="1" si="5"/>
        <v>2.3197988082682267E-2</v>
      </c>
      <c r="Y33" s="5">
        <f t="shared" ca="1" si="6"/>
        <v>2.6390446239947889E-2</v>
      </c>
    </row>
    <row r="34" spans="1:25" x14ac:dyDescent="0.25">
      <c r="A34">
        <v>17</v>
      </c>
      <c r="B34">
        <v>1755248636.27</v>
      </c>
      <c r="C34" s="1">
        <v>4.0480966101022402E-5</v>
      </c>
      <c r="D34" s="1">
        <v>2.32714050326563E-2</v>
      </c>
      <c r="E34" s="1">
        <v>0.39804275394114103</v>
      </c>
      <c r="F34" s="1">
        <v>0.36576772188491302</v>
      </c>
      <c r="G34" s="1">
        <v>0.87109901682145596</v>
      </c>
      <c r="H34" s="1">
        <v>2.67149940285447E-2</v>
      </c>
      <c r="I34" s="1">
        <v>0.45694317896667502</v>
      </c>
      <c r="J34" s="1">
        <v>0.41989224510843698</v>
      </c>
      <c r="L34" s="5">
        <f t="shared" si="0"/>
        <v>2.326200530322994E-2</v>
      </c>
      <c r="M34" s="5">
        <f t="shared" si="1"/>
        <v>2.6704203373010826E-2</v>
      </c>
      <c r="O34" s="1">
        <f ca="1">C34-Summary!B$5</f>
        <v>2.6760906451849759E-5</v>
      </c>
      <c r="P34" s="1">
        <f ca="1">D34-Summary!C$5</f>
        <v>2.3262955055548321E-2</v>
      </c>
      <c r="Q34" s="1">
        <f ca="1">E34-Summary!D$5</f>
        <v>0.39791477532733299</v>
      </c>
      <c r="R34" s="1">
        <f ca="1">F34-Summary!E$5</f>
        <v>0.36560433187064084</v>
      </c>
      <c r="S34" s="1">
        <f ca="1">G34-Summary!F$5</f>
        <v>0.87075188281402971</v>
      </c>
      <c r="T34" s="1">
        <f t="shared" ca="1" si="2"/>
        <v>2.6715939999312859E-2</v>
      </c>
      <c r="U34" s="1">
        <f t="shared" ca="1" si="3"/>
        <v>0.45697836913241263</v>
      </c>
      <c r="V34" s="1">
        <f t="shared" ca="1" si="4"/>
        <v>0.41987199693339572</v>
      </c>
      <c r="X34" s="5">
        <f t="shared" ca="1" si="5"/>
        <v>2.3256741140612998E-2</v>
      </c>
      <c r="Y34" s="5">
        <f t="shared" ca="1" si="6"/>
        <v>2.6708803735748042E-2</v>
      </c>
    </row>
    <row r="35" spans="1:25" x14ac:dyDescent="0.25">
      <c r="A35">
        <v>18</v>
      </c>
      <c r="B35">
        <v>1755248643.2709999</v>
      </c>
      <c r="C35" s="1">
        <v>5.3577608297654901E-5</v>
      </c>
      <c r="D35" s="1">
        <v>2.35643882574645E-2</v>
      </c>
      <c r="E35" s="1">
        <v>0.40340430556203799</v>
      </c>
      <c r="F35" s="1">
        <v>0.37031074266258601</v>
      </c>
      <c r="G35" s="1">
        <v>0.88219715527749698</v>
      </c>
      <c r="H35" s="1">
        <v>2.6711022719238101E-2</v>
      </c>
      <c r="I35" s="1">
        <v>0.457272281086812</v>
      </c>
      <c r="J35" s="1">
        <v>0.419759619997986</v>
      </c>
      <c r="L35" s="5">
        <f t="shared" si="0"/>
        <v>2.3551947471835703E-2</v>
      </c>
      <c r="M35" s="5">
        <f t="shared" si="1"/>
        <v>2.669692067237214E-2</v>
      </c>
      <c r="O35" s="1">
        <f ca="1">C35-Summary!B$5</f>
        <v>3.9857548648482258E-5</v>
      </c>
      <c r="P35" s="1">
        <f ca="1">D35-Summary!C$5</f>
        <v>2.3555938280356521E-2</v>
      </c>
      <c r="Q35" s="1">
        <f ca="1">E35-Summary!D$5</f>
        <v>0.40327632694822996</v>
      </c>
      <c r="R35" s="1">
        <f ca="1">F35-Summary!E$5</f>
        <v>0.37014735264831383</v>
      </c>
      <c r="S35" s="1">
        <f ca="1">G35-Summary!F$5</f>
        <v>0.88185002127007073</v>
      </c>
      <c r="T35" s="1">
        <f t="shared" ca="1" si="2"/>
        <v>2.6711955221626518E-2</v>
      </c>
      <c r="U35" s="1">
        <f t="shared" ca="1" si="3"/>
        <v>0.45730715793079818</v>
      </c>
      <c r="V35" s="1">
        <f t="shared" ca="1" si="4"/>
        <v>0.41973957444057763</v>
      </c>
      <c r="X35" s="5">
        <f t="shared" ca="1" si="5"/>
        <v>2.3546683309218761E-2</v>
      </c>
      <c r="Y35" s="5">
        <f t="shared" ca="1" si="6"/>
        <v>2.6701460272469026E-2</v>
      </c>
    </row>
    <row r="36" spans="1:25" x14ac:dyDescent="0.25">
      <c r="A36">
        <v>19</v>
      </c>
      <c r="B36">
        <v>1755248649.27</v>
      </c>
      <c r="C36" s="1">
        <v>9.4739613945707602E-5</v>
      </c>
      <c r="D36" s="1">
        <v>2.3326214686486501E-2</v>
      </c>
      <c r="E36" s="1">
        <v>0.39944792651869898</v>
      </c>
      <c r="F36" s="1">
        <v>0.36678441813044299</v>
      </c>
      <c r="G36" s="1">
        <v>0.87370793828502402</v>
      </c>
      <c r="H36" s="1">
        <v>2.6697954389967901E-2</v>
      </c>
      <c r="I36" s="1">
        <v>0.45718701755504698</v>
      </c>
      <c r="J36" s="1">
        <v>0.41980208952935999</v>
      </c>
      <c r="L36" s="5">
        <f t="shared" si="0"/>
        <v>2.3304216033222521E-2</v>
      </c>
      <c r="M36" s="5">
        <f t="shared" si="1"/>
        <v>2.6672775892325862E-2</v>
      </c>
      <c r="O36" s="1">
        <f ca="1">C36-Summary!B$5</f>
        <v>8.1019554296534959E-5</v>
      </c>
      <c r="P36" s="1">
        <f ca="1">D36-Summary!C$5</f>
        <v>2.3317764709378522E-2</v>
      </c>
      <c r="Q36" s="1">
        <f ca="1">E36-Summary!D$5</f>
        <v>0.39931994790489095</v>
      </c>
      <c r="R36" s="1">
        <f ca="1">F36-Summary!E$5</f>
        <v>0.36662102811617081</v>
      </c>
      <c r="S36" s="1">
        <f ca="1">G36-Summary!F$5</f>
        <v>0.87336080427759777</v>
      </c>
      <c r="T36" s="1">
        <f t="shared" ca="1" si="2"/>
        <v>2.6698890762181456E-2</v>
      </c>
      <c r="U36" s="1">
        <f t="shared" ca="1" si="3"/>
        <v>0.45722219951831855</v>
      </c>
      <c r="V36" s="1">
        <f t="shared" ca="1" si="4"/>
        <v>0.41978186600602274</v>
      </c>
      <c r="X36" s="5">
        <f t="shared" ca="1" si="5"/>
        <v>2.3298951870605576E-2</v>
      </c>
      <c r="Y36" s="5">
        <f t="shared" ca="1" si="6"/>
        <v>2.6677350021309179E-2</v>
      </c>
    </row>
    <row r="37" spans="1:25" x14ac:dyDescent="0.25">
      <c r="A37">
        <v>20</v>
      </c>
      <c r="B37">
        <v>1755248655.27</v>
      </c>
      <c r="C37" s="1">
        <v>-1.2695366143899601E-4</v>
      </c>
      <c r="D37" s="1">
        <v>2.3555881076421301E-2</v>
      </c>
      <c r="E37" s="1">
        <v>0.40215988641623002</v>
      </c>
      <c r="F37" s="1">
        <v>0.36944378282923601</v>
      </c>
      <c r="G37" s="1">
        <v>0.879979707622639</v>
      </c>
      <c r="H37" s="1">
        <v>2.6768663950286001E-2</v>
      </c>
      <c r="I37" s="1">
        <v>0.45701040936808501</v>
      </c>
      <c r="J37" s="1">
        <v>0.41983216161578202</v>
      </c>
      <c r="L37" s="5">
        <f t="shared" si="0"/>
        <v>2.358535987058432E-2</v>
      </c>
      <c r="M37" s="5">
        <f t="shared" si="1"/>
        <v>2.6802163352496772E-2</v>
      </c>
      <c r="O37" s="1">
        <f ca="1">C37-Summary!B$5</f>
        <v>-1.4067372108816865E-4</v>
      </c>
      <c r="P37" s="1">
        <f ca="1">D37-Summary!C$5</f>
        <v>2.3547431099313322E-2</v>
      </c>
      <c r="Q37" s="1">
        <f ca="1">E37-Summary!D$5</f>
        <v>0.40203190780242198</v>
      </c>
      <c r="R37" s="1">
        <f ca="1">F37-Summary!E$5</f>
        <v>0.36928039281496383</v>
      </c>
      <c r="S37" s="1">
        <f ca="1">G37-Summary!F$5</f>
        <v>0.87963257361521274</v>
      </c>
      <c r="T37" s="1">
        <f t="shared" ca="1" si="2"/>
        <v>2.6769621550661142E-2</v>
      </c>
      <c r="U37" s="1">
        <f t="shared" ca="1" si="3"/>
        <v>0.45704527078858176</v>
      </c>
      <c r="V37" s="1">
        <f t="shared" ca="1" si="4"/>
        <v>0.41981209415341886</v>
      </c>
      <c r="X37" s="5">
        <f t="shared" ca="1" si="5"/>
        <v>2.3580095707967375E-2</v>
      </c>
      <c r="Y37" s="5">
        <f ca="1">X37/S37</f>
        <v>2.6806755928847938E-2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6.0162777826684102E-6</v>
      </c>
      <c r="D40" s="1">
        <v>2.32354205136233E-2</v>
      </c>
      <c r="E40" s="1">
        <v>0.397950096055397</v>
      </c>
      <c r="F40" s="1">
        <v>0.36556560826649898</v>
      </c>
      <c r="G40" s="1">
        <v>0.87061726971455</v>
      </c>
      <c r="H40" s="1">
        <v>2.6688757396196101E-2</v>
      </c>
      <c r="I40" s="1">
        <v>0.45709004657932401</v>
      </c>
      <c r="J40" s="1">
        <v>0.41989251115963899</v>
      </c>
      <c r="L40" s="5">
        <f>AVERAGE(L18:L37)</f>
        <v>2.3234023526625278E-2</v>
      </c>
      <c r="M40" s="5">
        <f t="shared" ref="M40:Y40" si="7">AVERAGE(M18:M37)</f>
        <v>2.6687123332419738E-2</v>
      </c>
      <c r="N40" s="5"/>
      <c r="O40" s="5">
        <f t="shared" ca="1" si="7"/>
        <v>-7.7037818665042598E-6</v>
      </c>
      <c r="P40" s="5">
        <f t="shared" ca="1" si="7"/>
        <v>2.3226970536515328E-2</v>
      </c>
      <c r="Q40" s="5">
        <f t="shared" ca="1" si="7"/>
        <v>0.3978221174415888</v>
      </c>
      <c r="R40" s="5">
        <f t="shared" ca="1" si="7"/>
        <v>0.36540221825222691</v>
      </c>
      <c r="S40" s="5">
        <f t="shared" ca="1" si="7"/>
        <v>0.87027013570712375</v>
      </c>
      <c r="T40" s="5">
        <f t="shared" ca="1" si="7"/>
        <v>2.668969360631231E-2</v>
      </c>
      <c r="U40" s="5">
        <f t="shared" ca="1" si="7"/>
        <v>0.45712531709522597</v>
      </c>
      <c r="V40" s="5">
        <f t="shared" ca="1" si="7"/>
        <v>0.41987225070031908</v>
      </c>
      <c r="W40" s="5"/>
      <c r="X40" s="5">
        <f t="shared" ca="1" si="7"/>
        <v>2.3228759364008335E-2</v>
      </c>
      <c r="Y40" s="5">
        <f t="shared" ca="1" si="7"/>
        <v>2.6691719816650212E-2</v>
      </c>
    </row>
    <row r="41" spans="1:25" x14ac:dyDescent="0.25">
      <c r="A41" t="s">
        <v>38</v>
      </c>
      <c r="B41" t="s">
        <v>42</v>
      </c>
      <c r="C41" s="1">
        <v>439.26133694783698</v>
      </c>
      <c r="D41" s="1">
        <v>0.18739924447619999</v>
      </c>
      <c r="E41" s="1">
        <v>0.17443695617197999</v>
      </c>
      <c r="F41" s="1">
        <v>0.17693391220708499</v>
      </c>
      <c r="G41" s="1">
        <v>0.17708687783837901</v>
      </c>
      <c r="H41" s="1">
        <v>0.12666695345811901</v>
      </c>
      <c r="I41" s="1">
        <v>9.6287176985077692E-3</v>
      </c>
      <c r="J41" s="1">
        <v>1.1670110293496501E-2</v>
      </c>
      <c r="L41">
        <f>STDEV(L18:L37)/SQRT(COUNT(L18:L37))/L40</f>
        <v>1.9061030696662811E-3</v>
      </c>
      <c r="M41">
        <f t="shared" ref="M41:Y41" si="8">STDEV(M18:M37)/SQRT(COUNT(M18:M37))/M40</f>
        <v>1.2693252076106901E-3</v>
      </c>
      <c r="O41">
        <f t="shared" ca="1" si="8"/>
        <v>-3.4304167330527999</v>
      </c>
      <c r="P41">
        <f t="shared" ca="1" si="8"/>
        <v>1.8746742036351224E-3</v>
      </c>
      <c r="Q41">
        <f t="shared" ca="1" si="8"/>
        <v>1.744930722069295E-3</v>
      </c>
      <c r="R41">
        <f t="shared" ca="1" si="8"/>
        <v>1.7701302840561087E-3</v>
      </c>
      <c r="S41">
        <f t="shared" ca="1" si="8"/>
        <v>1.7715751438563366E-3</v>
      </c>
      <c r="T41">
        <f t="shared" ca="1" si="8"/>
        <v>1.2671467787374901E-3</v>
      </c>
      <c r="U41">
        <f t="shared" ca="1" si="8"/>
        <v>9.6360432752303358E-5</v>
      </c>
      <c r="V41">
        <f t="shared" ca="1" si="8"/>
        <v>1.1674953047531935E-4</v>
      </c>
      <c r="X41">
        <f t="shared" ca="1" si="8"/>
        <v>1.9065350357634005E-3</v>
      </c>
      <c r="Y41">
        <f t="shared" ca="1" si="8"/>
        <v>1.2696886687505434E-3</v>
      </c>
    </row>
    <row r="42" spans="1:25" x14ac:dyDescent="0.25">
      <c r="A42" t="s">
        <v>38</v>
      </c>
      <c r="B42" t="s">
        <v>41</v>
      </c>
      <c r="C42" s="1">
        <v>2.6427182222645E-5</v>
      </c>
      <c r="D42" s="1">
        <v>4.3543002493398201E-5</v>
      </c>
      <c r="E42" s="1">
        <v>6.9417203464250702E-4</v>
      </c>
      <c r="F42" s="1">
        <v>6.4680953238954698E-4</v>
      </c>
      <c r="G42" s="1">
        <v>1.54174894085924E-3</v>
      </c>
      <c r="H42" s="1">
        <v>3.3805835909590298E-5</v>
      </c>
      <c r="I42" s="1">
        <v>4.4011910213100803E-5</v>
      </c>
      <c r="J42" s="1">
        <v>4.9001919166462202E-5</v>
      </c>
    </row>
    <row r="43" spans="1:25" x14ac:dyDescent="0.25">
      <c r="A43" t="s">
        <v>38</v>
      </c>
      <c r="B43" t="s">
        <v>40</v>
      </c>
      <c r="C43" s="1">
        <v>1964.43641860561</v>
      </c>
      <c r="D43" s="1">
        <v>0.83807489916177103</v>
      </c>
      <c r="E43" s="1">
        <v>0.78010578357739901</v>
      </c>
      <c r="F43" s="1">
        <v>0.79127251044004698</v>
      </c>
      <c r="G43" s="1">
        <v>0.79195659353963399</v>
      </c>
      <c r="H43" s="1">
        <v>0.56647183687031599</v>
      </c>
      <c r="I43" s="1">
        <v>4.3060934620037399E-2</v>
      </c>
      <c r="J43" s="1">
        <v>5.21903198423566E-2</v>
      </c>
    </row>
    <row r="44" spans="1:25" x14ac:dyDescent="0.25">
      <c r="A44" t="s">
        <v>38</v>
      </c>
      <c r="B44" t="s">
        <v>39</v>
      </c>
      <c r="C44" s="1">
        <v>1.18185951807216E-4</v>
      </c>
      <c r="D44" s="1">
        <v>1.94730227039362E-4</v>
      </c>
      <c r="E44" s="1">
        <v>3.10443171507997E-3</v>
      </c>
      <c r="F44" s="1">
        <v>2.8926201658357499E-3</v>
      </c>
      <c r="G44" s="1">
        <v>6.8949108719991298E-3</v>
      </c>
      <c r="H44" s="1">
        <v>1.51184294260094E-4</v>
      </c>
      <c r="I44" s="1">
        <v>1.9682724611222099E-4</v>
      </c>
      <c r="J44" s="1">
        <v>2.1914324456831901E-4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65C35-069B-4C5D-8B1A-C5ED2010E5DE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0.99040135178294064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1.0200691489134384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1.0095001563522144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1.0050637911413547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1755251025.2720001</v>
      </c>
      <c r="C18" s="1">
        <v>2.1431253343983601E-4</v>
      </c>
      <c r="D18" s="1">
        <v>2.2772293802127402E-2</v>
      </c>
      <c r="E18" s="1">
        <v>0.38950628587365899</v>
      </c>
      <c r="F18" s="1">
        <v>0.35821948188192998</v>
      </c>
      <c r="G18" s="1">
        <v>0.85330484759105196</v>
      </c>
      <c r="H18" s="1">
        <v>2.668717266334E-2</v>
      </c>
      <c r="I18" s="1">
        <v>0.45646791644658502</v>
      </c>
      <c r="J18" s="1">
        <v>0.41980246906274099</v>
      </c>
      <c r="L18" s="5">
        <f>D18-1/$R$1*$N$7/$N$6*C18</f>
        <v>2.2722508255549511E-2</v>
      </c>
      <c r="M18" s="5">
        <f>L18/G18</f>
        <v>2.662882827830754E-2</v>
      </c>
      <c r="O18" s="1">
        <f ca="1">C18-Summary!B$5</f>
        <v>2.0059247379066337E-4</v>
      </c>
      <c r="P18" s="1">
        <f ca="1">D18-Summary!C$5</f>
        <v>2.2763843825019423E-2</v>
      </c>
      <c r="Q18" s="1">
        <f ca="1">E18-Summary!D$5</f>
        <v>0.38937830725985095</v>
      </c>
      <c r="R18" s="1">
        <f ca="1">F18-Summary!E$5</f>
        <v>0.3580560918676578</v>
      </c>
      <c r="S18" s="1">
        <f ca="1">G18-Summary!F$5</f>
        <v>0.85295771358362571</v>
      </c>
      <c r="T18" s="1">
        <f ca="1">P18/S18</f>
        <v>2.6688127046039792E-2</v>
      </c>
      <c r="U18" s="1">
        <f ca="1">Q18/S18</f>
        <v>0.45650364731905962</v>
      </c>
      <c r="V18" s="1">
        <f ca="1">R18/S18</f>
        <v>0.41978176193907324</v>
      </c>
      <c r="X18" s="5">
        <f ca="1">P18-1/$R$1*$N$7/$N$6*O18</f>
        <v>2.271724549599597E-2</v>
      </c>
      <c r="Y18" s="5">
        <f ca="1">X18/S18</f>
        <v>2.66334955815705E-2</v>
      </c>
    </row>
    <row r="19" spans="1:25" x14ac:dyDescent="0.25">
      <c r="A19">
        <v>2</v>
      </c>
      <c r="B19">
        <v>1755251031.27</v>
      </c>
      <c r="C19" s="1">
        <v>-6.9140652207161805E-5</v>
      </c>
      <c r="D19" s="1">
        <v>2.30679618875177E-2</v>
      </c>
      <c r="E19" s="1">
        <v>0.39415689663636699</v>
      </c>
      <c r="F19" s="1">
        <v>0.36206953727795999</v>
      </c>
      <c r="G19" s="1">
        <v>0.86277009915143499</v>
      </c>
      <c r="H19" s="1">
        <v>2.6737090112656799E-2</v>
      </c>
      <c r="I19" s="1">
        <v>0.45685043677804199</v>
      </c>
      <c r="J19" s="1">
        <v>0.419659347993246</v>
      </c>
      <c r="L19" s="5">
        <f t="shared" ref="L19:L37" si="0">D19-1/$R$1*$N$7/$N$6*C19</f>
        <v>2.3084023501393641E-2</v>
      </c>
      <c r="M19" s="5">
        <f t="shared" ref="M19:M37" si="1">L19/G19</f>
        <v>2.6755706443811159E-2</v>
      </c>
      <c r="O19" s="1">
        <f ca="1">C19-Summary!B$5</f>
        <v>-8.2860711856334448E-5</v>
      </c>
      <c r="P19" s="1">
        <f ca="1">D19-Summary!C$5</f>
        <v>2.3059511910409721E-2</v>
      </c>
      <c r="Q19" s="1">
        <f ca="1">E19-Summary!D$5</f>
        <v>0.39402891802255896</v>
      </c>
      <c r="R19" s="1">
        <f ca="1">F19-Summary!E$5</f>
        <v>0.36190614726368781</v>
      </c>
      <c r="S19" s="1">
        <f ca="1">G19-Summary!F$5</f>
        <v>0.86242296514400874</v>
      </c>
      <c r="T19" s="1">
        <f t="shared" ref="T19:T37" ca="1" si="2">P19/S19</f>
        <v>2.6738054113110504E-2</v>
      </c>
      <c r="U19" s="1">
        <f t="shared" ref="U19:U37" ca="1" si="3">Q19/S19</f>
        <v>0.45688592946590123</v>
      </c>
      <c r="V19" s="1">
        <f t="shared" ref="V19:V37" ca="1" si="4">R19/S19</f>
        <v>0.41963881052640584</v>
      </c>
      <c r="X19" s="5">
        <f t="shared" ref="X19:X37" ca="1" si="5">P19-1/$R$1*$N$7/$N$6*O19</f>
        <v>2.30787607418401E-2</v>
      </c>
      <c r="Y19" s="5">
        <f t="shared" ref="Y19:Y36" ca="1" si="6">X19/S19</f>
        <v>2.676037359230847E-2</v>
      </c>
    </row>
    <row r="20" spans="1:25" x14ac:dyDescent="0.25">
      <c r="A20">
        <v>3</v>
      </c>
      <c r="B20">
        <v>1755251037.27</v>
      </c>
      <c r="C20" s="1">
        <v>1.93729036173858E-4</v>
      </c>
      <c r="D20" s="1">
        <v>2.26532956810447E-2</v>
      </c>
      <c r="E20" s="1">
        <v>0.38669120062196699</v>
      </c>
      <c r="F20" s="1">
        <v>0.35522794796176899</v>
      </c>
      <c r="G20" s="1">
        <v>0.84596404396896796</v>
      </c>
      <c r="H20" s="1">
        <v>2.6778083350639002E-2</v>
      </c>
      <c r="I20" s="1">
        <v>0.45710122478462201</v>
      </c>
      <c r="J20" s="1">
        <v>0.41990903809003899</v>
      </c>
      <c r="L20" s="5">
        <f t="shared" si="0"/>
        <v>2.2608291752440446E-2</v>
      </c>
      <c r="M20" s="5">
        <f t="shared" si="1"/>
        <v>2.6724884956540511E-2</v>
      </c>
      <c r="O20" s="1">
        <f ca="1">C20-Summary!B$5</f>
        <v>1.8000897652468536E-4</v>
      </c>
      <c r="P20" s="1">
        <f ca="1">D20-Summary!C$5</f>
        <v>2.2644845703936722E-2</v>
      </c>
      <c r="Q20" s="1">
        <f ca="1">E20-Summary!D$5</f>
        <v>0.38656322200815896</v>
      </c>
      <c r="R20" s="1">
        <f ca="1">F20-Summary!E$5</f>
        <v>0.35506455794749681</v>
      </c>
      <c r="S20" s="1">
        <f ca="1">G20-Summary!F$5</f>
        <v>0.84561690996154171</v>
      </c>
      <c r="T20" s="1">
        <f t="shared" ca="1" si="2"/>
        <v>2.6779083338064513E-2</v>
      </c>
      <c r="U20" s="1">
        <f t="shared" ca="1" si="3"/>
        <v>0.45713752581619932</v>
      </c>
      <c r="V20" s="1">
        <f t="shared" ca="1" si="4"/>
        <v>0.41988819495537877</v>
      </c>
      <c r="X20" s="5">
        <f t="shared" ca="1" si="5"/>
        <v>2.2603028992886902E-2</v>
      </c>
      <c r="Y20" s="5">
        <f t="shared" ca="1" si="6"/>
        <v>2.6729632208886266E-2</v>
      </c>
    </row>
    <row r="21" spans="1:25" x14ac:dyDescent="0.25">
      <c r="A21">
        <v>4</v>
      </c>
      <c r="B21">
        <v>1755251043.27</v>
      </c>
      <c r="C21" s="1">
        <v>-2.7209181525043202E-4</v>
      </c>
      <c r="D21" s="1">
        <v>2.2862968596965998E-2</v>
      </c>
      <c r="E21" s="1">
        <v>0.39168290953201701</v>
      </c>
      <c r="F21" s="1">
        <v>0.35990183440733597</v>
      </c>
      <c r="G21" s="1">
        <v>0.85739955638648302</v>
      </c>
      <c r="H21" s="1">
        <v>2.66654775205648E-2</v>
      </c>
      <c r="I21" s="1">
        <v>0.45682658290933498</v>
      </c>
      <c r="J21" s="1">
        <v>0.41975976279267602</v>
      </c>
      <c r="L21" s="5">
        <f t="shared" si="0"/>
        <v>2.2926176471578782E-2</v>
      </c>
      <c r="M21" s="5">
        <f t="shared" si="1"/>
        <v>2.6739197962967615E-2</v>
      </c>
      <c r="O21" s="1">
        <f ca="1">C21-Summary!B$5</f>
        <v>-2.8581187489960466E-4</v>
      </c>
      <c r="P21" s="1">
        <f ca="1">D21-Summary!C$5</f>
        <v>2.285451861985802E-2</v>
      </c>
      <c r="Q21" s="1">
        <f ca="1">E21-Summary!D$5</f>
        <v>0.39155493091820898</v>
      </c>
      <c r="R21" s="1">
        <f ca="1">F21-Summary!E$5</f>
        <v>0.35973844439306379</v>
      </c>
      <c r="S21" s="1">
        <f ca="1">G21-Summary!F$5</f>
        <v>0.85705242237905677</v>
      </c>
      <c r="T21" s="1">
        <f t="shared" ca="1" si="2"/>
        <v>2.666641855630849E-2</v>
      </c>
      <c r="U21" s="1">
        <f t="shared" ca="1" si="3"/>
        <v>0.45686228834323539</v>
      </c>
      <c r="V21" s="1">
        <f t="shared" ca="1" si="4"/>
        <v>0.41973913730327084</v>
      </c>
      <c r="X21" s="5">
        <f t="shared" ca="1" si="5"/>
        <v>2.2920913712025242E-2</v>
      </c>
      <c r="Y21" s="5">
        <f t="shared" ca="1" si="6"/>
        <v>2.674388767072149E-2</v>
      </c>
    </row>
    <row r="22" spans="1:25" x14ac:dyDescent="0.25">
      <c r="A22">
        <v>5</v>
      </c>
      <c r="B22">
        <v>1755251050.2709999</v>
      </c>
      <c r="C22" s="1">
        <v>-2.3374939817693099E-4</v>
      </c>
      <c r="D22" s="1">
        <v>2.2826130964325599E-2</v>
      </c>
      <c r="E22" s="1">
        <v>0.38923448578670999</v>
      </c>
      <c r="F22" s="1">
        <v>0.35756255347765697</v>
      </c>
      <c r="G22" s="1">
        <v>0.85218650615506297</v>
      </c>
      <c r="H22" s="1">
        <v>2.6785370103210901E-2</v>
      </c>
      <c r="I22" s="1">
        <v>0.45674800407586502</v>
      </c>
      <c r="J22" s="1">
        <v>0.41958251027809002</v>
      </c>
      <c r="L22" s="5">
        <f t="shared" si="0"/>
        <v>2.2880431762154384E-2</v>
      </c>
      <c r="M22" s="5">
        <f t="shared" si="1"/>
        <v>2.6849089485572169E-2</v>
      </c>
      <c r="O22" s="1">
        <f ca="1">C22-Summary!B$5</f>
        <v>-2.4746945782610363E-4</v>
      </c>
      <c r="P22" s="1">
        <f ca="1">D22-Summary!C$5</f>
        <v>2.281768098721762E-2</v>
      </c>
      <c r="Q22" s="1">
        <f ca="1">E22-Summary!D$5</f>
        <v>0.38910650717290196</v>
      </c>
      <c r="R22" s="1">
        <f ca="1">F22-Summary!E$5</f>
        <v>0.35739916346338479</v>
      </c>
      <c r="S22" s="1">
        <f ca="1">G22-Summary!F$5</f>
        <v>0.85183937214763672</v>
      </c>
      <c r="T22" s="1">
        <f t="shared" ca="1" si="2"/>
        <v>2.6786365755424334E-2</v>
      </c>
      <c r="U22" s="1">
        <f t="shared" ca="1" si="3"/>
        <v>0.45678389599660801</v>
      </c>
      <c r="V22" s="1">
        <f t="shared" ca="1" si="4"/>
        <v>0.4195616863333268</v>
      </c>
      <c r="X22" s="5">
        <f t="shared" ca="1" si="5"/>
        <v>2.2875169002600844E-2</v>
      </c>
      <c r="Y22" s="5">
        <f t="shared" ca="1" si="6"/>
        <v>2.6853852675215662E-2</v>
      </c>
    </row>
    <row r="23" spans="1:25" x14ac:dyDescent="0.25">
      <c r="A23">
        <v>6</v>
      </c>
      <c r="B23">
        <v>1755251056.2709999</v>
      </c>
      <c r="C23" s="1">
        <v>1.94887656734285E-6</v>
      </c>
      <c r="D23" s="1">
        <v>2.3101974078040599E-2</v>
      </c>
      <c r="E23" s="1">
        <v>0.39249104198187701</v>
      </c>
      <c r="F23" s="1">
        <v>0.36086983867585798</v>
      </c>
      <c r="G23" s="1">
        <v>0.85907797455276802</v>
      </c>
      <c r="H23" s="1">
        <v>2.6891591639358899E-2</v>
      </c>
      <c r="I23" s="1">
        <v>0.45687475829677299</v>
      </c>
      <c r="J23" s="1">
        <v>0.420066454228122</v>
      </c>
      <c r="L23" s="5">
        <f t="shared" si="0"/>
        <v>2.3101521347238717E-2</v>
      </c>
      <c r="M23" s="5">
        <f t="shared" si="1"/>
        <v>2.6891064643189414E-2</v>
      </c>
      <c r="O23" s="1">
        <f ca="1">C23-Summary!B$5</f>
        <v>-1.1771183081829795E-5</v>
      </c>
      <c r="P23" s="1">
        <f ca="1">D23-Summary!C$5</f>
        <v>2.3093524100932621E-2</v>
      </c>
      <c r="Q23" s="1">
        <f ca="1">E23-Summary!D$5</f>
        <v>0.39236306336806898</v>
      </c>
      <c r="R23" s="1">
        <f ca="1">F23-Summary!E$5</f>
        <v>0.3607064486615858</v>
      </c>
      <c r="S23" s="1">
        <f ca="1">G23-Summary!F$5</f>
        <v>0.85873084054534177</v>
      </c>
      <c r="T23" s="1">
        <f t="shared" ca="1" si="2"/>
        <v>2.6892622240359914E-2</v>
      </c>
      <c r="U23" s="1">
        <f t="shared" ca="1" si="3"/>
        <v>0.45691041341766259</v>
      </c>
      <c r="V23" s="1">
        <f t="shared" ca="1" si="4"/>
        <v>0.42004599302910467</v>
      </c>
      <c r="X23" s="5">
        <f t="shared" ca="1" si="5"/>
        <v>2.3096258587685173E-2</v>
      </c>
      <c r="Y23" s="5">
        <f t="shared" ca="1" si="6"/>
        <v>2.6895806575454734E-2</v>
      </c>
    </row>
    <row r="24" spans="1:25" x14ac:dyDescent="0.25">
      <c r="A24">
        <v>7</v>
      </c>
      <c r="B24">
        <v>1755251062.2709999</v>
      </c>
      <c r="C24" s="1">
        <v>1.4694995512767899E-4</v>
      </c>
      <c r="D24" s="1">
        <v>2.2674072104547902E-2</v>
      </c>
      <c r="E24" s="1">
        <v>0.386598159168628</v>
      </c>
      <c r="F24" s="1">
        <v>0.355110397590367</v>
      </c>
      <c r="G24" s="1">
        <v>0.846156097996832</v>
      </c>
      <c r="H24" s="1">
        <v>2.6796559356158899E-2</v>
      </c>
      <c r="I24" s="1">
        <v>0.45688751766234398</v>
      </c>
      <c r="J24" s="1">
        <v>0.41967480755743097</v>
      </c>
      <c r="L24" s="5">
        <f t="shared" si="0"/>
        <v>2.2639935119098651E-2</v>
      </c>
      <c r="M24" s="5">
        <f t="shared" si="1"/>
        <v>2.6756215753447676E-2</v>
      </c>
      <c r="O24" s="1">
        <f ca="1">C24-Summary!B$5</f>
        <v>1.3322989547850635E-4</v>
      </c>
      <c r="P24" s="1">
        <f ca="1">D24-Summary!C$5</f>
        <v>2.2665622127439923E-2</v>
      </c>
      <c r="Q24" s="1">
        <f ca="1">E24-Summary!D$5</f>
        <v>0.38647018055481996</v>
      </c>
      <c r="R24" s="1">
        <f ca="1">F24-Summary!E$5</f>
        <v>0.35494700757609482</v>
      </c>
      <c r="S24" s="1">
        <f ca="1">G24-Summary!F$5</f>
        <v>0.84580896398940575</v>
      </c>
      <c r="T24" s="1">
        <f t="shared" ca="1" si="2"/>
        <v>2.6797566699380385E-2</v>
      </c>
      <c r="U24" s="1">
        <f t="shared" ca="1" si="3"/>
        <v>0.45692372274226778</v>
      </c>
      <c r="V24" s="1">
        <f t="shared" ca="1" si="4"/>
        <v>0.41965387302343693</v>
      </c>
      <c r="X24" s="5">
        <f t="shared" ca="1" si="5"/>
        <v>2.2634672359545107E-2</v>
      </c>
      <c r="Y24" s="5">
        <f t="shared" ca="1" si="6"/>
        <v>2.6760974786534209E-2</v>
      </c>
    </row>
    <row r="25" spans="1:25" x14ac:dyDescent="0.25">
      <c r="A25">
        <v>8</v>
      </c>
      <c r="B25">
        <v>1755251068.27</v>
      </c>
      <c r="C25" s="1">
        <v>-4.2950368286668903E-5</v>
      </c>
      <c r="D25" s="1">
        <v>2.2489932570291998E-2</v>
      </c>
      <c r="E25" s="1">
        <v>0.38790253427360699</v>
      </c>
      <c r="F25" s="1">
        <v>0.35669610657307799</v>
      </c>
      <c r="G25" s="1">
        <v>0.84978158248942604</v>
      </c>
      <c r="H25" s="1">
        <v>2.64655448337771E-2</v>
      </c>
      <c r="I25" s="1">
        <v>0.45647321884436598</v>
      </c>
      <c r="J25" s="1">
        <v>0.419750338114107</v>
      </c>
      <c r="L25" s="5">
        <f t="shared" si="0"/>
        <v>2.2499910090162407E-2</v>
      </c>
      <c r="M25" s="5">
        <f t="shared" si="1"/>
        <v>2.6477286109507295E-2</v>
      </c>
      <c r="O25" s="1">
        <f ca="1">C25-Summary!B$5</f>
        <v>-5.6670427935841546E-5</v>
      </c>
      <c r="P25" s="1">
        <f ca="1">D25-Summary!C$5</f>
        <v>2.248148259318402E-2</v>
      </c>
      <c r="Q25" s="1">
        <f ca="1">E25-Summary!D$5</f>
        <v>0.38777455565979896</v>
      </c>
      <c r="R25" s="1">
        <f ca="1">F25-Summary!E$5</f>
        <v>0.35653271655880581</v>
      </c>
      <c r="S25" s="1">
        <f ca="1">G25-Summary!F$5</f>
        <v>0.84943444848199978</v>
      </c>
      <c r="T25" s="1">
        <f t="shared" ca="1" si="2"/>
        <v>2.646641260353879E-2</v>
      </c>
      <c r="U25" s="1">
        <f t="shared" ca="1" si="3"/>
        <v>0.45650910008745216</v>
      </c>
      <c r="V25" s="1">
        <f t="shared" ca="1" si="4"/>
        <v>0.41972952379781081</v>
      </c>
      <c r="X25" s="5">
        <f t="shared" ca="1" si="5"/>
        <v>2.2494647330608866E-2</v>
      </c>
      <c r="Y25" s="5">
        <f t="shared" ca="1" si="6"/>
        <v>2.6481910841747013E-2</v>
      </c>
    </row>
    <row r="26" spans="1:25" x14ac:dyDescent="0.25">
      <c r="A26">
        <v>9</v>
      </c>
      <c r="B26">
        <v>1755251074.2720001</v>
      </c>
      <c r="C26" s="1">
        <v>-2.7489729953541499E-4</v>
      </c>
      <c r="D26" s="1">
        <v>2.2648573827158298E-2</v>
      </c>
      <c r="E26" s="1">
        <v>0.38785710132219697</v>
      </c>
      <c r="F26" s="1">
        <v>0.355994533619788</v>
      </c>
      <c r="G26" s="1">
        <v>0.84903324777675604</v>
      </c>
      <c r="H26" s="1">
        <v>2.6675720752355601E-2</v>
      </c>
      <c r="I26" s="1">
        <v>0.456822041230804</v>
      </c>
      <c r="J26" s="1">
        <v>0.41929398471965701</v>
      </c>
      <c r="L26" s="5">
        <f t="shared" si="0"/>
        <v>2.271243342552378E-2</v>
      </c>
      <c r="M26" s="5">
        <f t="shared" si="1"/>
        <v>2.6750935237221433E-2</v>
      </c>
      <c r="O26" s="1">
        <f ca="1">C26-Summary!B$5</f>
        <v>-2.8861735918458764E-4</v>
      </c>
      <c r="P26" s="1">
        <f ca="1">D26-Summary!C$5</f>
        <v>2.264012385005032E-2</v>
      </c>
      <c r="Q26" s="1">
        <f ca="1">E26-Summary!D$5</f>
        <v>0.38772912270838894</v>
      </c>
      <c r="R26" s="1">
        <f ca="1">F26-Summary!E$5</f>
        <v>0.35583114360551582</v>
      </c>
      <c r="S26" s="1">
        <f ca="1">G26-Summary!F$5</f>
        <v>0.84868611376932979</v>
      </c>
      <c r="T26" s="1">
        <f t="shared" ca="1" si="2"/>
        <v>2.6676675254526237E-2</v>
      </c>
      <c r="U26" s="1">
        <f t="shared" ca="1" si="3"/>
        <v>0.45685809678956585</v>
      </c>
      <c r="V26" s="1">
        <f t="shared" ca="1" si="4"/>
        <v>0.4192729653901579</v>
      </c>
      <c r="X26" s="5">
        <f t="shared" ca="1" si="5"/>
        <v>2.270717066597024E-2</v>
      </c>
      <c r="Y26" s="5">
        <f t="shared" ca="1" si="6"/>
        <v>2.6755675976739238E-2</v>
      </c>
    </row>
    <row r="27" spans="1:25" x14ac:dyDescent="0.25">
      <c r="A27">
        <v>10</v>
      </c>
      <c r="B27">
        <v>1755251080.2739999</v>
      </c>
      <c r="C27" s="1">
        <v>-1.8418260495062699E-4</v>
      </c>
      <c r="D27" s="1">
        <v>2.2747737468094401E-2</v>
      </c>
      <c r="E27" s="1">
        <v>0.390723888203164</v>
      </c>
      <c r="F27" s="1">
        <v>0.35898247137445</v>
      </c>
      <c r="G27" s="1">
        <v>0.85526131418762297</v>
      </c>
      <c r="H27" s="1">
        <v>2.6597411914628201E-2</v>
      </c>
      <c r="I27" s="1">
        <v>0.456847377195233</v>
      </c>
      <c r="J27" s="1">
        <v>0.41973425597465702</v>
      </c>
      <c r="L27" s="5">
        <f t="shared" si="0"/>
        <v>2.2790523727537228E-2</v>
      </c>
      <c r="M27" s="5">
        <f t="shared" si="1"/>
        <v>2.6647439033513395E-2</v>
      </c>
      <c r="O27" s="1">
        <f ca="1">C27-Summary!B$5</f>
        <v>-1.9790266459979964E-4</v>
      </c>
      <c r="P27" s="1">
        <f ca="1">D27-Summary!C$5</f>
        <v>2.2739287490986422E-2</v>
      </c>
      <c r="Q27" s="1">
        <f ca="1">E27-Summary!D$5</f>
        <v>0.39059590958935597</v>
      </c>
      <c r="R27" s="1">
        <f ca="1">F27-Summary!E$5</f>
        <v>0.35881908136017782</v>
      </c>
      <c r="S27" s="1">
        <f ca="1">G27-Summary!F$5</f>
        <v>0.85491418018019671</v>
      </c>
      <c r="T27" s="1">
        <f t="shared" ca="1" si="2"/>
        <v>2.659832766628516E-2</v>
      </c>
      <c r="U27" s="1">
        <f t="shared" ca="1" si="3"/>
        <v>0.45688318037610176</v>
      </c>
      <c r="V27" s="1">
        <f t="shared" ca="1" si="4"/>
        <v>0.41971356854151937</v>
      </c>
      <c r="X27" s="5">
        <f t="shared" ca="1" si="5"/>
        <v>2.2785260967983688E-2</v>
      </c>
      <c r="Y27" s="5">
        <f t="shared" ca="1" si="6"/>
        <v>2.6652103212489779E-2</v>
      </c>
    </row>
    <row r="28" spans="1:25" x14ac:dyDescent="0.25">
      <c r="A28">
        <v>11</v>
      </c>
      <c r="B28">
        <v>1755251086.2739999</v>
      </c>
      <c r="C28" s="1">
        <v>1.19819102831916E-4</v>
      </c>
      <c r="D28" s="1">
        <v>2.2404956594364801E-2</v>
      </c>
      <c r="E28" s="1">
        <v>0.38671956835830601</v>
      </c>
      <c r="F28" s="1">
        <v>0.35505162684511299</v>
      </c>
      <c r="G28" s="1">
        <v>0.84626836694145602</v>
      </c>
      <c r="H28" s="1">
        <v>2.64750018665353E-2</v>
      </c>
      <c r="I28" s="1">
        <v>0.45697036952470599</v>
      </c>
      <c r="J28" s="1">
        <v>0.419549685081961</v>
      </c>
      <c r="L28" s="5">
        <f t="shared" si="0"/>
        <v>2.2377122200224552E-2</v>
      </c>
      <c r="M28" s="5">
        <f t="shared" si="1"/>
        <v>2.6442111124983805E-2</v>
      </c>
      <c r="O28" s="1">
        <f ca="1">C28-Summary!B$5</f>
        <v>1.0609904318274335E-4</v>
      </c>
      <c r="P28" s="1">
        <f ca="1">D28-Summary!C$5</f>
        <v>2.2396506617256822E-2</v>
      </c>
      <c r="Q28" s="1">
        <f ca="1">E28-Summary!D$5</f>
        <v>0.38659158974449798</v>
      </c>
      <c r="R28" s="1">
        <f ca="1">F28-Summary!E$5</f>
        <v>0.35488823683084081</v>
      </c>
      <c r="S28" s="1">
        <f ca="1">G28-Summary!F$5</f>
        <v>0.84592123293402977</v>
      </c>
      <c r="T28" s="1">
        <f t="shared" ca="1" si="2"/>
        <v>2.6475877121059855E-2</v>
      </c>
      <c r="U28" s="1">
        <f t="shared" ca="1" si="3"/>
        <v>0.45700660379882768</v>
      </c>
      <c r="V28" s="1">
        <f t="shared" ca="1" si="4"/>
        <v>0.4195287019808347</v>
      </c>
      <c r="X28" s="5">
        <f t="shared" ca="1" si="5"/>
        <v>2.2371859440671011E-2</v>
      </c>
      <c r="Y28" s="5">
        <f t="shared" ca="1" si="6"/>
        <v>2.6446740629828484E-2</v>
      </c>
    </row>
    <row r="29" spans="1:25" x14ac:dyDescent="0.25">
      <c r="A29">
        <v>12</v>
      </c>
      <c r="B29">
        <v>1755251093.2739999</v>
      </c>
      <c r="C29" s="1">
        <v>-5.97870590771417E-5</v>
      </c>
      <c r="D29" s="1">
        <v>2.2692015728773302E-2</v>
      </c>
      <c r="E29" s="1">
        <v>0.388281966756578</v>
      </c>
      <c r="F29" s="1">
        <v>0.356569525853419</v>
      </c>
      <c r="G29" s="1">
        <v>0.84986565915298895</v>
      </c>
      <c r="H29" s="1">
        <v>2.6700709087821101E-2</v>
      </c>
      <c r="I29" s="1">
        <v>0.45687452196098299</v>
      </c>
      <c r="J29" s="1">
        <v>0.41955987044915999</v>
      </c>
      <c r="L29" s="5">
        <f t="shared" si="0"/>
        <v>2.2705904470447274E-2</v>
      </c>
      <c r="M29" s="5">
        <f t="shared" si="1"/>
        <v>2.6717051366773558E-2</v>
      </c>
      <c r="O29" s="1">
        <f ca="1">C29-Summary!B$5</f>
        <v>-7.3507118726314342E-5</v>
      </c>
      <c r="P29" s="1">
        <f ca="1">D29-Summary!C$5</f>
        <v>2.2683565751665323E-2</v>
      </c>
      <c r="Q29" s="1">
        <f ca="1">E29-Summary!D$5</f>
        <v>0.38815398814276997</v>
      </c>
      <c r="R29" s="1">
        <f ca="1">F29-Summary!E$5</f>
        <v>0.35640613583914682</v>
      </c>
      <c r="S29" s="1">
        <f ca="1">G29-Summary!F$5</f>
        <v>0.8495185251455627</v>
      </c>
      <c r="T29" s="1">
        <f t="shared" ca="1" si="2"/>
        <v>2.6701672865554704E-2</v>
      </c>
      <c r="U29" s="1">
        <f t="shared" ca="1" si="3"/>
        <v>0.45691056363516125</v>
      </c>
      <c r="V29" s="1">
        <f t="shared" ca="1" si="4"/>
        <v>0.41953898036311521</v>
      </c>
      <c r="X29" s="5">
        <f t="shared" ca="1" si="5"/>
        <v>2.270064171089373E-2</v>
      </c>
      <c r="Y29" s="5">
        <f t="shared" ca="1" si="6"/>
        <v>2.6721773615241688E-2</v>
      </c>
    </row>
    <row r="30" spans="1:25" x14ac:dyDescent="0.25">
      <c r="A30">
        <v>13</v>
      </c>
      <c r="B30">
        <v>1755251099.27</v>
      </c>
      <c r="C30" s="1">
        <v>1.6753247794783099E-4</v>
      </c>
      <c r="D30" s="1">
        <v>2.2604189496698401E-2</v>
      </c>
      <c r="E30" s="1">
        <v>0.38868538767280902</v>
      </c>
      <c r="F30" s="1">
        <v>0.35700817555265002</v>
      </c>
      <c r="G30" s="1">
        <v>0.85064021157813796</v>
      </c>
      <c r="H30" s="1">
        <v>2.65731494808625E-2</v>
      </c>
      <c r="I30" s="1">
        <v>0.45693276943927502</v>
      </c>
      <c r="J30" s="1">
        <v>0.41969350930438099</v>
      </c>
      <c r="L30" s="5">
        <f t="shared" si="0"/>
        <v>2.2565271119642669E-2</v>
      </c>
      <c r="M30" s="5">
        <f t="shared" si="1"/>
        <v>2.6527397614766853E-2</v>
      </c>
      <c r="O30" s="1">
        <f ca="1">C30-Summary!B$5</f>
        <v>1.5381241829865835E-4</v>
      </c>
      <c r="P30" s="1">
        <f ca="1">D30-Summary!C$5</f>
        <v>2.2595739519590423E-2</v>
      </c>
      <c r="Q30" s="1">
        <f ca="1">E30-Summary!D$5</f>
        <v>0.38855740905900099</v>
      </c>
      <c r="R30" s="1">
        <f ca="1">F30-Summary!E$5</f>
        <v>0.35684478553837784</v>
      </c>
      <c r="S30" s="1">
        <f ca="1">G30-Summary!F$5</f>
        <v>0.85029307757071171</v>
      </c>
      <c r="T30" s="1">
        <f t="shared" ca="1" si="2"/>
        <v>2.6574060304179446E-2</v>
      </c>
      <c r="U30" s="1">
        <f t="shared" ca="1" si="3"/>
        <v>0.45696880206188428</v>
      </c>
      <c r="V30" s="1">
        <f t="shared" ca="1" si="4"/>
        <v>0.41967269280597203</v>
      </c>
      <c r="X30" s="5">
        <f t="shared" ca="1" si="5"/>
        <v>2.2560008360089125E-2</v>
      </c>
      <c r="Y30" s="5">
        <f t="shared" ca="1" si="6"/>
        <v>2.6532038135066435E-2</v>
      </c>
    </row>
    <row r="31" spans="1:25" x14ac:dyDescent="0.25">
      <c r="A31">
        <v>14</v>
      </c>
      <c r="B31">
        <v>1755251105.2709999</v>
      </c>
      <c r="C31" s="1">
        <v>6.0882232029934699E-5</v>
      </c>
      <c r="D31" s="1">
        <v>2.3002775106950299E-2</v>
      </c>
      <c r="E31" s="1">
        <v>0.39406898211116098</v>
      </c>
      <c r="F31" s="1">
        <v>0.36227816059475298</v>
      </c>
      <c r="G31" s="1">
        <v>0.86278507193112797</v>
      </c>
      <c r="H31" s="1">
        <v>2.66610722128795E-2</v>
      </c>
      <c r="I31" s="1">
        <v>0.45674061238581298</v>
      </c>
      <c r="J31" s="1">
        <v>0.419893867407655</v>
      </c>
      <c r="L31" s="5">
        <f t="shared" si="0"/>
        <v>2.2988631952792014E-2</v>
      </c>
      <c r="M31" s="5">
        <f t="shared" si="1"/>
        <v>2.6644679770985988E-2</v>
      </c>
      <c r="O31" s="1">
        <f ca="1">C31-Summary!B$5</f>
        <v>4.7162172380762056E-5</v>
      </c>
      <c r="P31" s="1">
        <f ca="1">D31-Summary!C$5</f>
        <v>2.299432512984232E-2</v>
      </c>
      <c r="Q31" s="1">
        <f ca="1">E31-Summary!D$5</f>
        <v>0.39394100349735295</v>
      </c>
      <c r="R31" s="1">
        <f ca="1">F31-Summary!E$5</f>
        <v>0.3621147705804808</v>
      </c>
      <c r="S31" s="1">
        <f ca="1">G31-Summary!F$5</f>
        <v>0.86243793792370171</v>
      </c>
      <c r="T31" s="1">
        <f t="shared" ca="1" si="2"/>
        <v>2.6662005599151398E-2</v>
      </c>
      <c r="U31" s="1">
        <f t="shared" ca="1" si="3"/>
        <v>0.45677606025281808</v>
      </c>
      <c r="V31" s="1">
        <f t="shared" ca="1" si="4"/>
        <v>0.41987342469217354</v>
      </c>
      <c r="X31" s="5">
        <f t="shared" ca="1" si="5"/>
        <v>2.2983369193238474E-2</v>
      </c>
      <c r="Y31" s="5">
        <f t="shared" ca="1" si="6"/>
        <v>2.6649302149868749E-2</v>
      </c>
    </row>
    <row r="32" spans="1:25" x14ac:dyDescent="0.25">
      <c r="A32">
        <v>15</v>
      </c>
      <c r="B32">
        <v>1755251111.2739999</v>
      </c>
      <c r="C32" s="1">
        <v>1.16076974770313E-4</v>
      </c>
      <c r="D32" s="1">
        <v>2.2627797936455502E-2</v>
      </c>
      <c r="E32" s="1">
        <v>0.38653348827558098</v>
      </c>
      <c r="F32" s="1">
        <v>0.35502944997464903</v>
      </c>
      <c r="G32" s="1">
        <v>0.84594916762675598</v>
      </c>
      <c r="H32" s="1">
        <v>2.6748413264518E-2</v>
      </c>
      <c r="I32" s="1">
        <v>0.45692283067074901</v>
      </c>
      <c r="J32" s="1">
        <v>0.419681777063102</v>
      </c>
      <c r="L32" s="5">
        <f t="shared" si="0"/>
        <v>2.2600832851673511E-2</v>
      </c>
      <c r="M32" s="5">
        <f t="shared" si="1"/>
        <v>2.6716537726585127E-2</v>
      </c>
      <c r="O32" s="1">
        <f ca="1">C32-Summary!B$5</f>
        <v>1.0235691512114036E-4</v>
      </c>
      <c r="P32" s="1">
        <f ca="1">D32-Summary!C$5</f>
        <v>2.2619347959347523E-2</v>
      </c>
      <c r="Q32" s="1">
        <f ca="1">E32-Summary!D$5</f>
        <v>0.38640550966177295</v>
      </c>
      <c r="R32" s="1">
        <f ca="1">F32-Summary!E$5</f>
        <v>0.35486605996037685</v>
      </c>
      <c r="S32" s="1">
        <f ca="1">G32-Summary!F$5</f>
        <v>0.84560203361932973</v>
      </c>
      <c r="T32" s="1">
        <f t="shared" ca="1" si="2"/>
        <v>2.6749401089461222E-2</v>
      </c>
      <c r="U32" s="1">
        <f t="shared" ca="1" si="3"/>
        <v>0.45695905910713985</v>
      </c>
      <c r="V32" s="1">
        <f t="shared" ca="1" si="4"/>
        <v>0.41966084026724237</v>
      </c>
      <c r="X32" s="5">
        <f t="shared" ca="1" si="5"/>
        <v>2.259557009211997E-2</v>
      </c>
      <c r="Y32" s="5">
        <f t="shared" ca="1" si="6"/>
        <v>2.6721281635767646E-2</v>
      </c>
    </row>
    <row r="33" spans="1:25" x14ac:dyDescent="0.25">
      <c r="A33">
        <v>16</v>
      </c>
      <c r="B33">
        <v>1755251117.2709999</v>
      </c>
      <c r="C33" s="1">
        <v>8.3333958763467499E-5</v>
      </c>
      <c r="D33" s="1">
        <v>2.2617410153899301E-2</v>
      </c>
      <c r="E33" s="1">
        <v>0.38288389065893802</v>
      </c>
      <c r="F33" s="1">
        <v>0.35157169550763301</v>
      </c>
      <c r="G33" s="1">
        <v>0.83763079321509604</v>
      </c>
      <c r="H33" s="1">
        <v>2.7001645996186902E-2</v>
      </c>
      <c r="I33" s="1">
        <v>0.45710340851881298</v>
      </c>
      <c r="J33" s="1">
        <v>0.41972155077798401</v>
      </c>
      <c r="L33" s="5">
        <f t="shared" si="0"/>
        <v>2.2598051385567149E-2</v>
      </c>
      <c r="M33" s="5">
        <f t="shared" si="1"/>
        <v>2.6978534658245512E-2</v>
      </c>
      <c r="O33" s="1">
        <f ca="1">C33-Summary!B$5</f>
        <v>6.9613899114294857E-5</v>
      </c>
      <c r="P33" s="1">
        <f ca="1">D33-Summary!C$5</f>
        <v>2.2608960176791322E-2</v>
      </c>
      <c r="Q33" s="1">
        <f ca="1">E33-Summary!D$5</f>
        <v>0.38275591204512999</v>
      </c>
      <c r="R33" s="1">
        <f ca="1">F33-Summary!E$5</f>
        <v>0.35140830549336083</v>
      </c>
      <c r="S33" s="1">
        <f ca="1">G33-Summary!F$5</f>
        <v>0.83728365920766978</v>
      </c>
      <c r="T33" s="1">
        <f t="shared" ca="1" si="2"/>
        <v>2.7002748624267211E-2</v>
      </c>
      <c r="U33" s="1">
        <f t="shared" ca="1" si="3"/>
        <v>0.45714007174980087</v>
      </c>
      <c r="V33" s="1">
        <f t="shared" ca="1" si="4"/>
        <v>0.41970042246602801</v>
      </c>
      <c r="X33" s="5">
        <f t="shared" ca="1" si="5"/>
        <v>2.2592788626013605E-2</v>
      </c>
      <c r="Y33" s="5">
        <f t="shared" ca="1" si="6"/>
        <v>2.698343432068577E-2</v>
      </c>
    </row>
    <row r="34" spans="1:25" x14ac:dyDescent="0.25">
      <c r="A34">
        <v>17</v>
      </c>
      <c r="B34">
        <v>1755251123.2739999</v>
      </c>
      <c r="C34" s="1">
        <v>1.07657238449453E-4</v>
      </c>
      <c r="D34" s="1">
        <v>2.26948489621999E-2</v>
      </c>
      <c r="E34" s="1">
        <v>0.38965870287353699</v>
      </c>
      <c r="F34" s="1">
        <v>0.357950441155099</v>
      </c>
      <c r="G34" s="1">
        <v>0.85213896551772195</v>
      </c>
      <c r="H34" s="1">
        <v>2.66328027241561E-2</v>
      </c>
      <c r="I34" s="1">
        <v>0.45727131212313199</v>
      </c>
      <c r="J34" s="1">
        <v>0.42006111167281801</v>
      </c>
      <c r="L34" s="5">
        <f t="shared" si="0"/>
        <v>2.2669839811436551E-2</v>
      </c>
      <c r="M34" s="5">
        <f t="shared" si="1"/>
        <v>2.6603454047736636E-2</v>
      </c>
      <c r="O34" s="1">
        <f ca="1">C34-Summary!B$5</f>
        <v>9.393717880028036E-5</v>
      </c>
      <c r="P34" s="1">
        <f ca="1">D34-Summary!C$5</f>
        <v>2.2686398985091921E-2</v>
      </c>
      <c r="Q34" s="1">
        <f ca="1">E34-Summary!D$5</f>
        <v>0.38953072425972896</v>
      </c>
      <c r="R34" s="1">
        <f ca="1">F34-Summary!E$5</f>
        <v>0.35778705114082682</v>
      </c>
      <c r="S34" s="1">
        <f ca="1">G34-Summary!F$5</f>
        <v>0.85179183151029569</v>
      </c>
      <c r="T34" s="1">
        <f t="shared" ca="1" si="2"/>
        <v>2.6633736255567402E-2</v>
      </c>
      <c r="U34" s="1">
        <f t="shared" ca="1" si="3"/>
        <v>0.45730741931283792</v>
      </c>
      <c r="V34" s="1">
        <f t="shared" ca="1" si="4"/>
        <v>0.42004048161208762</v>
      </c>
      <c r="X34" s="5">
        <f t="shared" ca="1" si="5"/>
        <v>2.2664577051883007E-2</v>
      </c>
      <c r="Y34" s="5">
        <f t="shared" ca="1" si="6"/>
        <v>2.6608117398469154E-2</v>
      </c>
    </row>
    <row r="35" spans="1:25" x14ac:dyDescent="0.25">
      <c r="A35">
        <v>18</v>
      </c>
      <c r="B35">
        <v>1755251129.2690001</v>
      </c>
      <c r="C35" s="1">
        <v>-5.5344726036424897E-6</v>
      </c>
      <c r="D35" s="1">
        <v>2.2996162194026299E-2</v>
      </c>
      <c r="E35" s="1">
        <v>0.392591384160213</v>
      </c>
      <c r="F35" s="1">
        <v>0.36062024193403902</v>
      </c>
      <c r="G35" s="1">
        <v>0.85895850693571396</v>
      </c>
      <c r="H35" s="1">
        <v>2.6772145579026602E-2</v>
      </c>
      <c r="I35" s="1">
        <v>0.45705512081225003</v>
      </c>
      <c r="J35" s="1">
        <v>0.41983429819041101</v>
      </c>
      <c r="L35" s="5">
        <f t="shared" si="0"/>
        <v>2.2997447871252779E-2</v>
      </c>
      <c r="M35" s="5">
        <f t="shared" si="1"/>
        <v>2.677364236521142E-2</v>
      </c>
      <c r="O35" s="1">
        <f ca="1">C35-Summary!B$5</f>
        <v>-1.9254532252815134E-5</v>
      </c>
      <c r="P35" s="1">
        <f ca="1">D35-Summary!C$5</f>
        <v>2.2987712216918321E-2</v>
      </c>
      <c r="Q35" s="1">
        <f ca="1">E35-Summary!D$5</f>
        <v>0.39246340554640496</v>
      </c>
      <c r="R35" s="1">
        <f ca="1">F35-Summary!E$5</f>
        <v>0.36045685191976684</v>
      </c>
      <c r="S35" s="1">
        <f ca="1">G35-Summary!F$5</f>
        <v>0.85861137292828771</v>
      </c>
      <c r="T35" s="1">
        <f t="shared" ca="1" si="2"/>
        <v>2.6773128031741415E-2</v>
      </c>
      <c r="U35" s="1">
        <f t="shared" ca="1" si="3"/>
        <v>0.45709085381423664</v>
      </c>
      <c r="V35" s="1">
        <f t="shared" ca="1" si="4"/>
        <v>0.41981374028442159</v>
      </c>
      <c r="X35" s="5">
        <f t="shared" ca="1" si="5"/>
        <v>2.2992185111699238E-2</v>
      </c>
      <c r="Y35" s="5">
        <f t="shared" ca="1" si="6"/>
        <v>2.6778337483796145E-2</v>
      </c>
    </row>
    <row r="36" spans="1:25" x14ac:dyDescent="0.25">
      <c r="A36">
        <v>19</v>
      </c>
      <c r="B36">
        <v>1755251135.2739999</v>
      </c>
      <c r="C36" s="1">
        <v>-1.8630197269589501E-5</v>
      </c>
      <c r="D36" s="1">
        <v>2.2718459554718899E-2</v>
      </c>
      <c r="E36" s="1">
        <v>0.38930498867020102</v>
      </c>
      <c r="F36" s="1">
        <v>0.35764034297311398</v>
      </c>
      <c r="G36" s="1">
        <v>0.851781782315152</v>
      </c>
      <c r="H36" s="1">
        <v>2.6671689893355E-2</v>
      </c>
      <c r="I36" s="1">
        <v>0.45704779880601099</v>
      </c>
      <c r="J36" s="1">
        <v>0.41987320038830001</v>
      </c>
      <c r="L36" s="5">
        <f t="shared" si="0"/>
        <v>2.2722787414312703E-2</v>
      </c>
      <c r="M36" s="5">
        <f t="shared" si="1"/>
        <v>2.6676770842118652E-2</v>
      </c>
      <c r="O36" s="1">
        <f ca="1">C36-Summary!B$5</f>
        <v>-3.2350256918762144E-5</v>
      </c>
      <c r="P36" s="1">
        <f ca="1">D36-Summary!C$5</f>
        <v>2.2710009577610921E-2</v>
      </c>
      <c r="Q36" s="1">
        <f ca="1">E36-Summary!D$5</f>
        <v>0.38917701005639299</v>
      </c>
      <c r="R36" s="1">
        <f ca="1">F36-Summary!E$5</f>
        <v>0.3574769529588418</v>
      </c>
      <c r="S36" s="1">
        <f ca="1">G36-Summary!F$5</f>
        <v>0.85143464830772575</v>
      </c>
      <c r="T36" s="1">
        <f t="shared" ca="1" si="2"/>
        <v>2.6672639670875905E-2</v>
      </c>
      <c r="U36" s="1">
        <f t="shared" ca="1" si="3"/>
        <v>0.45708383001549702</v>
      </c>
      <c r="V36" s="1">
        <f t="shared" ca="1" si="4"/>
        <v>0.4198524850607705</v>
      </c>
      <c r="X36" s="5">
        <f t="shared" ca="1" si="5"/>
        <v>2.2717524654759163E-2</v>
      </c>
      <c r="Y36" s="5">
        <f t="shared" ca="1" si="6"/>
        <v>2.6681466040771915E-2</v>
      </c>
    </row>
    <row r="37" spans="1:25" x14ac:dyDescent="0.25">
      <c r="A37">
        <v>20</v>
      </c>
      <c r="B37">
        <v>1755251141.2709999</v>
      </c>
      <c r="C37" s="1">
        <v>2.6270152820722999E-5</v>
      </c>
      <c r="D37" s="1">
        <v>2.2839354572873501E-2</v>
      </c>
      <c r="E37" s="1">
        <v>0.391927913309433</v>
      </c>
      <c r="F37" s="1">
        <v>0.35985618310830803</v>
      </c>
      <c r="G37" s="1">
        <v>0.85753923622472805</v>
      </c>
      <c r="H37" s="1">
        <v>2.6633597167428299E-2</v>
      </c>
      <c r="I37" s="1">
        <v>0.45703787856387201</v>
      </c>
      <c r="J37" s="1">
        <v>0.41963815520856601</v>
      </c>
      <c r="L37" s="5">
        <f t="shared" si="0"/>
        <v>2.2833251925044779E-2</v>
      </c>
      <c r="M37" s="5">
        <f t="shared" si="1"/>
        <v>2.6626480702582174E-2</v>
      </c>
      <c r="O37" s="1">
        <f ca="1">C37-Summary!B$5</f>
        <v>1.2550093171550355E-5</v>
      </c>
      <c r="P37" s="1">
        <f ca="1">D37-Summary!C$5</f>
        <v>2.2830904595765523E-2</v>
      </c>
      <c r="Q37" s="1">
        <f ca="1">E37-Summary!D$5</f>
        <v>0.39179993469562496</v>
      </c>
      <c r="R37" s="1">
        <f ca="1">F37-Summary!E$5</f>
        <v>0.35969279309403585</v>
      </c>
      <c r="S37" s="1">
        <f ca="1">G37-Summary!F$5</f>
        <v>0.8571921022173018</v>
      </c>
      <c r="T37" s="1">
        <f t="shared" ca="1" si="2"/>
        <v>2.6634525139357611E-2</v>
      </c>
      <c r="U37" s="1">
        <f t="shared" ca="1" si="3"/>
        <v>0.45707366374719821</v>
      </c>
      <c r="V37" s="1">
        <f t="shared" ca="1" si="4"/>
        <v>0.41961748383310726</v>
      </c>
      <c r="X37" s="5">
        <f t="shared" ca="1" si="5"/>
        <v>2.2827989165491239E-2</v>
      </c>
      <c r="Y37" s="5">
        <f ca="1">X37/S37</f>
        <v>2.6631123999441897E-2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3.8774335782372403E-6</v>
      </c>
      <c r="D40" s="1">
        <v>2.2752145564053701E-2</v>
      </c>
      <c r="E40" s="1">
        <v>0.38937503881234797</v>
      </c>
      <c r="F40" s="1">
        <v>0.35771052731694802</v>
      </c>
      <c r="G40" s="1">
        <v>0.85222465158476401</v>
      </c>
      <c r="H40" s="1">
        <v>2.6697512475973E-2</v>
      </c>
      <c r="I40" s="1">
        <v>0.45689278505147901</v>
      </c>
      <c r="J40" s="1">
        <v>0.41973699971775502</v>
      </c>
      <c r="L40" s="5">
        <f>AVERAGE(L18:L37)</f>
        <v>2.2751244822753581E-2</v>
      </c>
      <c r="M40" s="5">
        <f t="shared" ref="M40:Y40" si="7">AVERAGE(M18:M37)</f>
        <v>2.6696365406203394E-2</v>
      </c>
      <c r="N40" s="5"/>
      <c r="O40" s="5">
        <f t="shared" ca="1" si="7"/>
        <v>-9.8426260709354203E-6</v>
      </c>
      <c r="P40" s="5">
        <f t="shared" ca="1" si="7"/>
        <v>2.2743695586945761E-2</v>
      </c>
      <c r="Q40" s="5">
        <f t="shared" ca="1" si="7"/>
        <v>0.3892470601985395</v>
      </c>
      <c r="R40" s="5">
        <f t="shared" ca="1" si="7"/>
        <v>0.35754713730267629</v>
      </c>
      <c r="S40" s="5">
        <f t="shared" ca="1" si="7"/>
        <v>0.85187751757733776</v>
      </c>
      <c r="T40" s="5">
        <f t="shared" ca="1" si="7"/>
        <v>2.6698472398712713E-2</v>
      </c>
      <c r="U40" s="5">
        <f t="shared" ca="1" si="7"/>
        <v>0.45692873639247289</v>
      </c>
      <c r="V40" s="5">
        <f t="shared" ca="1" si="7"/>
        <v>0.41971623841026184</v>
      </c>
      <c r="W40" s="5"/>
      <c r="X40" s="5">
        <f t="shared" ca="1" si="7"/>
        <v>2.274598206320004E-2</v>
      </c>
      <c r="Y40" s="5">
        <f t="shared" ca="1" si="7"/>
        <v>2.6701066426530261E-2</v>
      </c>
    </row>
    <row r="41" spans="1:25" x14ac:dyDescent="0.25">
      <c r="A41" t="s">
        <v>38</v>
      </c>
      <c r="B41" t="s">
        <v>42</v>
      </c>
      <c r="C41" s="1">
        <v>869.90345553018904</v>
      </c>
      <c r="D41" s="1">
        <v>0.18173592135347899</v>
      </c>
      <c r="E41" s="1">
        <v>0.16510803773680799</v>
      </c>
      <c r="F41" s="1">
        <v>0.16987449711577199</v>
      </c>
      <c r="G41" s="1">
        <v>0.16689634374776499</v>
      </c>
      <c r="H41" s="1">
        <v>0.106048649498426</v>
      </c>
      <c r="I41" s="1">
        <v>9.5643510512161897E-3</v>
      </c>
      <c r="J41" s="1">
        <v>9.5629426328254497E-3</v>
      </c>
      <c r="L41">
        <f>STDEV(L18:L37)/SQRT(COUNT(L18:L37))/L40</f>
        <v>1.9323127441919529E-3</v>
      </c>
      <c r="M41">
        <f t="shared" ref="M41:Y41" si="8">STDEV(M18:M37)/SQRT(COUNT(M18:M37))/M40</f>
        <v>1.0956411274809282E-3</v>
      </c>
      <c r="O41">
        <f t="shared" ca="1" si="8"/>
        <v>-3.4269237132329673</v>
      </c>
      <c r="P41">
        <f t="shared" ca="1" si="8"/>
        <v>1.8180344179531884E-3</v>
      </c>
      <c r="Q41">
        <f t="shared" ca="1" si="8"/>
        <v>1.6516232279110707E-3</v>
      </c>
      <c r="R41">
        <f t="shared" ca="1" si="8"/>
        <v>1.69952125471905E-3</v>
      </c>
      <c r="S41">
        <f t="shared" ca="1" si="8"/>
        <v>1.6696435281648065E-3</v>
      </c>
      <c r="T41">
        <f t="shared" ca="1" si="8"/>
        <v>1.0608938521302774E-3</v>
      </c>
      <c r="U41">
        <f t="shared" ca="1" si="8"/>
        <v>9.5703799166126492E-5</v>
      </c>
      <c r="V41">
        <f t="shared" ca="1" si="8"/>
        <v>9.5696623562378734E-5</v>
      </c>
      <c r="X41">
        <f t="shared" ca="1" si="8"/>
        <v>1.9327598252336401E-3</v>
      </c>
      <c r="Y41">
        <f t="shared" ca="1" si="8"/>
        <v>1.0959191027144015E-3</v>
      </c>
    </row>
    <row r="42" spans="1:25" x14ac:dyDescent="0.25">
      <c r="A42" t="s">
        <v>38</v>
      </c>
      <c r="B42" t="s">
        <v>41</v>
      </c>
      <c r="C42" s="1">
        <v>3.3729928682973603E-5</v>
      </c>
      <c r="D42" s="1">
        <v>4.1348821368517998E-5</v>
      </c>
      <c r="E42" s="1">
        <v>6.4288948602000495E-4</v>
      </c>
      <c r="F42" s="1">
        <v>6.0765895940984396E-4</v>
      </c>
      <c r="G42" s="1">
        <v>1.4223317840121E-3</v>
      </c>
      <c r="H42" s="1">
        <v>2.8312351430443099E-5</v>
      </c>
      <c r="I42" s="1">
        <v>4.3698829890002002E-5</v>
      </c>
      <c r="J42" s="1">
        <v>4.0139208491751698E-5</v>
      </c>
    </row>
    <row r="43" spans="1:25" x14ac:dyDescent="0.25">
      <c r="A43" t="s">
        <v>38</v>
      </c>
      <c r="B43" t="s">
        <v>40</v>
      </c>
      <c r="C43" s="1">
        <v>3890.3265208549301</v>
      </c>
      <c r="D43" s="1">
        <v>0.81274774819987206</v>
      </c>
      <c r="E43" s="1">
        <v>0.73838559202220899</v>
      </c>
      <c r="F43" s="1">
        <v>0.75970184638891702</v>
      </c>
      <c r="G43" s="1">
        <v>0.74638313963234904</v>
      </c>
      <c r="H43" s="1">
        <v>0.47426397840105899</v>
      </c>
      <c r="I43" s="1">
        <v>4.2773078222381897E-2</v>
      </c>
      <c r="J43" s="1">
        <v>4.2766779583857002E-2</v>
      </c>
    </row>
    <row r="44" spans="1:25" x14ac:dyDescent="0.25">
      <c r="A44" t="s">
        <v>38</v>
      </c>
      <c r="B44" t="s">
        <v>39</v>
      </c>
      <c r="C44" s="1">
        <v>1.50844826822698E-4</v>
      </c>
      <c r="D44" s="1">
        <v>1.8491755073900401E-4</v>
      </c>
      <c r="E44" s="1">
        <v>2.8750891855212602E-3</v>
      </c>
      <c r="F44" s="1">
        <v>2.7175334807543901E-3</v>
      </c>
      <c r="G44" s="1">
        <v>6.3608611112192098E-3</v>
      </c>
      <c r="H44" s="1">
        <v>1.2661668480266799E-4</v>
      </c>
      <c r="I44" s="1">
        <v>1.95427108342488E-4</v>
      </c>
      <c r="J44" s="1">
        <v>1.7950799750118701E-4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59503-18B4-428C-AC4B-23172DB3EC8C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0.99014268298457653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1.0200587652488138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1.009758694538655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1.0044349157254127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1755243566.2720001</v>
      </c>
      <c r="C18" s="1">
        <v>1.8588717408586801E-4</v>
      </c>
      <c r="D18" s="1">
        <v>9.1328677602981204E-2</v>
      </c>
      <c r="E18" s="1">
        <v>1.56349230124409</v>
      </c>
      <c r="F18" s="1">
        <v>1.4379843958313701</v>
      </c>
      <c r="G18" s="1">
        <v>3.4225611738416402</v>
      </c>
      <c r="H18" s="1">
        <v>2.6684308318869199E-2</v>
      </c>
      <c r="I18" s="1">
        <v>0.45681938812189599</v>
      </c>
      <c r="J18" s="1">
        <v>0.42014863220613102</v>
      </c>
      <c r="L18" s="5">
        <f>D18-1/$R$1*$N$7/$N$6*C18</f>
        <v>9.1285484085103646E-2</v>
      </c>
      <c r="M18" s="5">
        <f>L18/G18</f>
        <v>2.6671688086334661E-2</v>
      </c>
      <c r="O18" s="1">
        <f ca="1">C18-Summary!B$5</f>
        <v>1.7216711443669537E-4</v>
      </c>
      <c r="P18" s="1">
        <f ca="1">D18-Summary!C$5</f>
        <v>9.1320227625873232E-2</v>
      </c>
      <c r="Q18" s="1">
        <f ca="1">E18-Summary!D$5</f>
        <v>1.563364322630282</v>
      </c>
      <c r="R18" s="1">
        <f ca="1">F18-Summary!E$5</f>
        <v>1.4378210058170979</v>
      </c>
      <c r="S18" s="1">
        <f ca="1">G18-Summary!F$5</f>
        <v>3.422214039834214</v>
      </c>
      <c r="T18" s="1">
        <f ca="1">P18/S18</f>
        <v>2.6684545900085534E-2</v>
      </c>
      <c r="U18" s="1">
        <f ca="1">Q18/S18</f>
        <v>0.45682832938936158</v>
      </c>
      <c r="V18" s="1">
        <f ca="1">R18/S18</f>
        <v>0.42014350624508334</v>
      </c>
      <c r="X18" s="5">
        <f ca="1">P18-1/$R$1*$N$7/$N$6*O18</f>
        <v>9.1280222158191454E-2</v>
      </c>
      <c r="Y18" s="5">
        <f ca="1">X18/S18</f>
        <v>2.6672855962747859E-2</v>
      </c>
    </row>
    <row r="19" spans="1:25" x14ac:dyDescent="0.25">
      <c r="A19">
        <v>2</v>
      </c>
      <c r="B19">
        <v>1755243573.273</v>
      </c>
      <c r="C19" s="1">
        <v>1.9364051723029701E-5</v>
      </c>
      <c r="D19" s="1">
        <v>9.0456135314544106E-2</v>
      </c>
      <c r="E19" s="1">
        <v>1.54987253190108</v>
      </c>
      <c r="F19" s="1">
        <v>1.42506423588035</v>
      </c>
      <c r="G19" s="1">
        <v>3.3934185520431002</v>
      </c>
      <c r="H19" s="1">
        <v>2.6656344900360798E-2</v>
      </c>
      <c r="I19" s="1">
        <v>0.456728961703808</v>
      </c>
      <c r="J19" s="1">
        <v>0.419949444498189</v>
      </c>
      <c r="L19" s="5">
        <f t="shared" ref="L19:L37" si="0">D19-1/$R$1*$N$7/$N$6*C19</f>
        <v>9.045163580284625E-2</v>
      </c>
      <c r="M19" s="5">
        <f t="shared" ref="M19:M37" si="1">L19/G19</f>
        <v>2.6655018947894706E-2</v>
      </c>
      <c r="O19" s="1">
        <f ca="1">C19-Summary!B$5</f>
        <v>5.6439920738570568E-6</v>
      </c>
      <c r="P19" s="1">
        <f ca="1">D19-Summary!C$5</f>
        <v>9.0447685337436134E-2</v>
      </c>
      <c r="Q19" s="1">
        <f ca="1">E19-Summary!D$5</f>
        <v>1.549744553287272</v>
      </c>
      <c r="R19" s="1">
        <f ca="1">F19-Summary!E$5</f>
        <v>1.4249008458660779</v>
      </c>
      <c r="S19" s="1">
        <f ca="1">G19-Summary!F$5</f>
        <v>3.393071418035674</v>
      </c>
      <c r="T19" s="1">
        <f t="shared" ref="T19:T37" ca="1" si="2">P19/S19</f>
        <v>2.6656581661283849E-2</v>
      </c>
      <c r="U19" s="1">
        <f t="shared" ref="U19:U37" ca="1" si="3">Q19/S19</f>
        <v>0.45673797051535514</v>
      </c>
      <c r="V19" s="1">
        <f t="shared" ref="V19:V37" ca="1" si="4">R19/S19</f>
        <v>0.41994425413273068</v>
      </c>
      <c r="X19" s="5">
        <f t="shared" ref="X19:X37" ca="1" si="5">P19-1/$R$1*$N$7/$N$6*O19</f>
        <v>9.0446373875934058E-2</v>
      </c>
      <c r="Y19" s="5">
        <f t="shared" ref="Y19:Y36" ca="1" si="6">X19/S19</f>
        <v>2.6656195149672244E-2</v>
      </c>
    </row>
    <row r="20" spans="1:25" x14ac:dyDescent="0.25">
      <c r="A20">
        <v>3</v>
      </c>
      <c r="B20">
        <v>1755243579.2709999</v>
      </c>
      <c r="C20" s="1">
        <v>1.15719515852208E-4</v>
      </c>
      <c r="D20" s="1">
        <v>8.9945473846636995E-2</v>
      </c>
      <c r="E20" s="1">
        <v>1.5427007505430399</v>
      </c>
      <c r="F20" s="1">
        <v>1.41870882109372</v>
      </c>
      <c r="G20" s="1">
        <v>3.3771829550480001</v>
      </c>
      <c r="H20" s="1">
        <v>2.66332843212394E-2</v>
      </c>
      <c r="I20" s="1">
        <v>0.45680105907117202</v>
      </c>
      <c r="J20" s="1">
        <v>0.42008645666445998</v>
      </c>
      <c r="L20" s="5">
        <f t="shared" si="0"/>
        <v>8.9918584778032204E-2</v>
      </c>
      <c r="M20" s="5">
        <f t="shared" si="1"/>
        <v>2.6625322339622604E-2</v>
      </c>
      <c r="O20" s="1">
        <f ca="1">C20-Summary!B$5</f>
        <v>1.0199945620303536E-4</v>
      </c>
      <c r="P20" s="1">
        <f ca="1">D20-Summary!C$5</f>
        <v>8.9937023869529023E-2</v>
      </c>
      <c r="Q20" s="1">
        <f ca="1">E20-Summary!D$5</f>
        <v>1.5425727719292319</v>
      </c>
      <c r="R20" s="1">
        <f ca="1">F20-Summary!E$5</f>
        <v>1.4185454310794479</v>
      </c>
      <c r="S20" s="1">
        <f ca="1">G20-Summary!F$5</f>
        <v>3.376835821040574</v>
      </c>
      <c r="T20" s="1">
        <f t="shared" ca="1" si="2"/>
        <v>2.6633519849897491E-2</v>
      </c>
      <c r="U20" s="1">
        <f t="shared" ca="1" si="3"/>
        <v>0.45681011860798348</v>
      </c>
      <c r="V20" s="1">
        <f t="shared" ca="1" si="4"/>
        <v>0.42008125542873515</v>
      </c>
      <c r="X20" s="5">
        <f t="shared" ca="1" si="5"/>
        <v>8.9913322851120012E-2</v>
      </c>
      <c r="Y20" s="5">
        <f t="shared" ca="1" si="6"/>
        <v>2.6626501143728439E-2</v>
      </c>
    </row>
    <row r="21" spans="1:25" x14ac:dyDescent="0.25">
      <c r="A21">
        <v>4</v>
      </c>
      <c r="B21">
        <v>1755243585.273</v>
      </c>
      <c r="C21" s="1">
        <v>6.2395427930445204E-5</v>
      </c>
      <c r="D21" s="1">
        <v>9.1597570311555104E-2</v>
      </c>
      <c r="E21" s="1">
        <v>1.56413889810389</v>
      </c>
      <c r="F21" s="1">
        <v>1.4383934108366001</v>
      </c>
      <c r="G21" s="1">
        <v>3.4256082565585602</v>
      </c>
      <c r="H21" s="1">
        <v>2.6739067473983701E-2</v>
      </c>
      <c r="I21" s="1">
        <v>0.456601800602636</v>
      </c>
      <c r="J21" s="1">
        <v>0.41989430872099798</v>
      </c>
      <c r="L21" s="5">
        <f t="shared" si="0"/>
        <v>9.1583071850082201E-2</v>
      </c>
      <c r="M21" s="5">
        <f t="shared" si="1"/>
        <v>2.6734835098187359E-2</v>
      </c>
      <c r="O21" s="1">
        <f ca="1">C21-Summary!B$5</f>
        <v>4.8675368281272561E-5</v>
      </c>
      <c r="P21" s="1">
        <f ca="1">D21-Summary!C$5</f>
        <v>9.1589120334447133E-2</v>
      </c>
      <c r="Q21" s="1">
        <f ca="1">E21-Summary!D$5</f>
        <v>1.564010919490082</v>
      </c>
      <c r="R21" s="1">
        <f ca="1">F21-Summary!E$5</f>
        <v>1.438230020822328</v>
      </c>
      <c r="S21" s="1">
        <f ca="1">G21-Summary!F$5</f>
        <v>3.425261122551134</v>
      </c>
      <c r="T21" s="1">
        <f t="shared" ca="1" si="2"/>
        <v>2.6739310393431134E-2</v>
      </c>
      <c r="U21" s="1">
        <f t="shared" ca="1" si="3"/>
        <v>0.45661071186456198</v>
      </c>
      <c r="V21" s="1">
        <f t="shared" ca="1" si="4"/>
        <v>0.41988916154548078</v>
      </c>
      <c r="X21" s="5">
        <f t="shared" ca="1" si="5"/>
        <v>9.1577809923170009E-2</v>
      </c>
      <c r="Y21" s="5">
        <f t="shared" ca="1" si="6"/>
        <v>2.6736008335318643E-2</v>
      </c>
    </row>
    <row r="22" spans="1:25" x14ac:dyDescent="0.25">
      <c r="A22">
        <v>5</v>
      </c>
      <c r="B22">
        <v>1755243591.273</v>
      </c>
      <c r="C22" s="1">
        <v>6.2395427930445204E-5</v>
      </c>
      <c r="D22" s="1">
        <v>9.0612030705524801E-2</v>
      </c>
      <c r="E22" s="1">
        <v>1.5521809266977999</v>
      </c>
      <c r="F22" s="1">
        <v>1.42757360767403</v>
      </c>
      <c r="G22" s="1">
        <v>3.3985971761375602</v>
      </c>
      <c r="H22" s="1">
        <v>2.6661597715002899E-2</v>
      </c>
      <c r="I22" s="1">
        <v>0.45671223927215399</v>
      </c>
      <c r="J22" s="1">
        <v>0.42004790026231897</v>
      </c>
      <c r="L22" s="5">
        <f t="shared" si="0"/>
        <v>9.0597532244051898E-2</v>
      </c>
      <c r="M22" s="5">
        <f t="shared" si="1"/>
        <v>2.6657331701491684E-2</v>
      </c>
      <c r="O22" s="1">
        <f ca="1">C22-Summary!B$5</f>
        <v>4.8675368281272561E-5</v>
      </c>
      <c r="P22" s="1">
        <f ca="1">D22-Summary!C$5</f>
        <v>9.060358072841683E-2</v>
      </c>
      <c r="Q22" s="1">
        <f ca="1">E22-Summary!D$5</f>
        <v>1.552052948083992</v>
      </c>
      <c r="R22" s="1">
        <f ca="1">F22-Summary!E$5</f>
        <v>1.4274102176597578</v>
      </c>
      <c r="S22" s="1">
        <f ca="1">G22-Summary!F$5</f>
        <v>3.398250042130134</v>
      </c>
      <c r="T22" s="1">
        <f t="shared" ca="1" si="2"/>
        <v>2.6661834651703131E-2</v>
      </c>
      <c r="U22" s="1">
        <f t="shared" ca="1" si="3"/>
        <v>0.45672123264688153</v>
      </c>
      <c r="V22" s="1">
        <f t="shared" ca="1" si="4"/>
        <v>0.42004272786384211</v>
      </c>
      <c r="X22" s="5">
        <f t="shared" ca="1" si="5"/>
        <v>9.0592270317139706E-2</v>
      </c>
      <c r="Y22" s="5">
        <f t="shared" ca="1" si="6"/>
        <v>2.6658506347094317E-2</v>
      </c>
    </row>
    <row r="23" spans="1:25" x14ac:dyDescent="0.25">
      <c r="A23">
        <v>6</v>
      </c>
      <c r="B23">
        <v>1755243597.2690001</v>
      </c>
      <c r="C23" s="1">
        <v>1.52206076281962E-4</v>
      </c>
      <c r="D23" s="1">
        <v>9.0689496953976101E-2</v>
      </c>
      <c r="E23" s="1">
        <v>1.5506394112336199</v>
      </c>
      <c r="F23" s="1">
        <v>1.4254881409614</v>
      </c>
      <c r="G23" s="1">
        <v>3.3947283311107102</v>
      </c>
      <c r="H23" s="1">
        <v>2.6714802513903499E-2</v>
      </c>
      <c r="I23" s="1">
        <v>0.45677864617999497</v>
      </c>
      <c r="J23" s="1">
        <v>0.41991228809022402</v>
      </c>
      <c r="L23" s="5">
        <f t="shared" si="0"/>
        <v>9.0654129716245535E-2</v>
      </c>
      <c r="M23" s="5">
        <f t="shared" si="1"/>
        <v>2.6704384231708081E-2</v>
      </c>
      <c r="O23" s="1">
        <f ca="1">C23-Summary!B$5</f>
        <v>1.3848601663278936E-4</v>
      </c>
      <c r="P23" s="1">
        <f ca="1">D23-Summary!C$5</f>
        <v>9.0681046976868129E-2</v>
      </c>
      <c r="Q23" s="1">
        <f ca="1">E23-Summary!D$5</f>
        <v>1.5505114326198119</v>
      </c>
      <c r="R23" s="1">
        <f ca="1">F23-Summary!E$5</f>
        <v>1.4253247509471278</v>
      </c>
      <c r="S23" s="1">
        <f ca="1">G23-Summary!F$5</f>
        <v>3.394381197103284</v>
      </c>
      <c r="T23" s="1">
        <f t="shared" ca="1" si="2"/>
        <v>2.6715045161767342E-2</v>
      </c>
      <c r="U23" s="1">
        <f t="shared" ca="1" si="3"/>
        <v>0.45678765659643533</v>
      </c>
      <c r="V23" s="1">
        <f t="shared" ca="1" si="4"/>
        <v>0.41990709592766995</v>
      </c>
      <c r="X23" s="5">
        <f t="shared" ca="1" si="5"/>
        <v>9.0648867789333343E-2</v>
      </c>
      <c r="Y23" s="5">
        <f t="shared" ca="1" si="6"/>
        <v>2.6705565028079869E-2</v>
      </c>
    </row>
    <row r="24" spans="1:25" x14ac:dyDescent="0.25">
      <c r="A24">
        <v>7</v>
      </c>
      <c r="B24">
        <v>1755243603.273</v>
      </c>
      <c r="C24" s="1">
        <v>2.7664473544886797E-4</v>
      </c>
      <c r="D24" s="1">
        <v>9.1166012155116799E-2</v>
      </c>
      <c r="E24" s="1">
        <v>1.5601344870286999</v>
      </c>
      <c r="F24" s="1">
        <v>1.43425682431144</v>
      </c>
      <c r="G24" s="1">
        <v>3.4150902835415899</v>
      </c>
      <c r="H24" s="1">
        <v>2.66950518393246E-2</v>
      </c>
      <c r="I24" s="1">
        <v>0.45683550287015501</v>
      </c>
      <c r="J24" s="1">
        <v>0.41997625398765498</v>
      </c>
      <c r="L24" s="5">
        <f t="shared" si="0"/>
        <v>9.1101729832330919E-2</v>
      </c>
      <c r="M24" s="5">
        <f t="shared" si="1"/>
        <v>2.6676228816373972E-2</v>
      </c>
      <c r="O24" s="1">
        <f ca="1">C24-Summary!B$5</f>
        <v>2.6292467579969533E-4</v>
      </c>
      <c r="P24" s="1">
        <f ca="1">D24-Summary!C$5</f>
        <v>9.1157562178008827E-2</v>
      </c>
      <c r="Q24" s="1">
        <f ca="1">E24-Summary!D$5</f>
        <v>1.560006508414892</v>
      </c>
      <c r="R24" s="1">
        <f ca="1">F24-Summary!E$5</f>
        <v>1.4340934342971678</v>
      </c>
      <c r="S24" s="1">
        <f ca="1">G24-Summary!F$5</f>
        <v>3.4147431495341638</v>
      </c>
      <c r="T24" s="1">
        <f t="shared" ca="1" si="2"/>
        <v>2.6695291032487894E-2</v>
      </c>
      <c r="U24" s="1">
        <f t="shared" ca="1" si="3"/>
        <v>0.4568444653378122</v>
      </c>
      <c r="V24" s="1">
        <f t="shared" ca="1" si="4"/>
        <v>0.41997109928833315</v>
      </c>
      <c r="X24" s="5">
        <f t="shared" ca="1" si="5"/>
        <v>9.1096467905418727E-2</v>
      </c>
      <c r="Y24" s="5">
        <f t="shared" ca="1" si="6"/>
        <v>2.6677399709505539E-2</v>
      </c>
    </row>
    <row r="25" spans="1:25" x14ac:dyDescent="0.25">
      <c r="A25">
        <v>8</v>
      </c>
      <c r="B25">
        <v>1755243609.273</v>
      </c>
      <c r="C25" s="1">
        <v>-8.7270847215920001E-5</v>
      </c>
      <c r="D25" s="1">
        <v>9.0775795342768098E-2</v>
      </c>
      <c r="E25" s="1">
        <v>1.5534530064615499</v>
      </c>
      <c r="F25" s="1">
        <v>1.42806620241187</v>
      </c>
      <c r="G25" s="1">
        <v>3.40177181140576</v>
      </c>
      <c r="H25" s="1">
        <v>2.6684857296543799E-2</v>
      </c>
      <c r="I25" s="1">
        <v>0.456659967976981</v>
      </c>
      <c r="J25" s="1">
        <v>0.41980070433405597</v>
      </c>
      <c r="L25" s="5">
        <f t="shared" si="0"/>
        <v>9.079607396025717E-2</v>
      </c>
      <c r="M25" s="5">
        <f t="shared" si="1"/>
        <v>2.6690818489302576E-2</v>
      </c>
      <c r="O25" s="1">
        <f ca="1">C25-Summary!B$5</f>
        <v>-1.0099090686509264E-4</v>
      </c>
      <c r="P25" s="1">
        <f ca="1">D25-Summary!C$5</f>
        <v>9.0767345365660126E-2</v>
      </c>
      <c r="Q25" s="1">
        <f ca="1">E25-Summary!D$5</f>
        <v>1.553325027847742</v>
      </c>
      <c r="R25" s="1">
        <f ca="1">F25-Summary!E$5</f>
        <v>1.4279028123975979</v>
      </c>
      <c r="S25" s="1">
        <f ca="1">G25-Summary!F$5</f>
        <v>3.4014246773983339</v>
      </c>
      <c r="T25" s="1">
        <f t="shared" ca="1" si="2"/>
        <v>2.6685096385872593E-2</v>
      </c>
      <c r="U25" s="1">
        <f t="shared" ca="1" si="3"/>
        <v>0.45666894762339472</v>
      </c>
      <c r="V25" s="1">
        <f t="shared" ca="1" si="4"/>
        <v>0.41979551153540923</v>
      </c>
      <c r="X25" s="5">
        <f t="shared" ca="1" si="5"/>
        <v>9.0790812033344978E-2</v>
      </c>
      <c r="Y25" s="5">
        <f t="shared" ca="1" si="6"/>
        <v>2.6691995456088899E-2</v>
      </c>
    </row>
    <row r="26" spans="1:25" x14ac:dyDescent="0.25">
      <c r="A26">
        <v>9</v>
      </c>
      <c r="B26">
        <v>1755243615.27</v>
      </c>
      <c r="C26" s="1">
        <v>4.0879505564351003E-5</v>
      </c>
      <c r="D26" s="1">
        <v>8.9616275812173796E-2</v>
      </c>
      <c r="E26" s="1">
        <v>1.5352432529789799</v>
      </c>
      <c r="F26" s="1">
        <v>1.41161353103355</v>
      </c>
      <c r="G26" s="1">
        <v>3.3603463273427598</v>
      </c>
      <c r="H26" s="1">
        <v>2.6668761812726299E-2</v>
      </c>
      <c r="I26" s="1">
        <v>0.45687054351716</v>
      </c>
      <c r="J26" s="1">
        <v>0.42007977557176501</v>
      </c>
      <c r="L26" s="5">
        <f t="shared" si="0"/>
        <v>8.9606776880022596E-2</v>
      </c>
      <c r="M26" s="5">
        <f t="shared" si="1"/>
        <v>2.6665935040951685E-2</v>
      </c>
      <c r="O26" s="1">
        <f ca="1">C26-Summary!B$5</f>
        <v>2.715944591517836E-5</v>
      </c>
      <c r="P26" s="1">
        <f ca="1">D26-Summary!C$5</f>
        <v>8.9607825835065824E-2</v>
      </c>
      <c r="Q26" s="1">
        <f ca="1">E26-Summary!D$5</f>
        <v>1.5351152743651719</v>
      </c>
      <c r="R26" s="1">
        <f ca="1">F26-Summary!E$5</f>
        <v>1.4114501410192779</v>
      </c>
      <c r="S26" s="1">
        <f ca="1">G26-Summary!F$5</f>
        <v>3.3599991933353337</v>
      </c>
      <c r="T26" s="1">
        <f t="shared" ca="1" si="2"/>
        <v>2.6669002186907015E-2</v>
      </c>
      <c r="U26" s="1">
        <f t="shared" ca="1" si="3"/>
        <v>0.45687965562912108</v>
      </c>
      <c r="V26" s="1">
        <f t="shared" ca="1" si="4"/>
        <v>0.42007454758290852</v>
      </c>
      <c r="X26" s="5">
        <f t="shared" ca="1" si="5"/>
        <v>8.9601514953110403E-2</v>
      </c>
      <c r="Y26" s="5">
        <f t="shared" ca="1" si="6"/>
        <v>2.6667123947778881E-2</v>
      </c>
    </row>
    <row r="27" spans="1:25" x14ac:dyDescent="0.25">
      <c r="A27">
        <v>10</v>
      </c>
      <c r="B27">
        <v>1755243622.27</v>
      </c>
      <c r="C27" s="1">
        <v>-1.00365567667902E-4</v>
      </c>
      <c r="D27" s="1">
        <v>9.0307125338476499E-2</v>
      </c>
      <c r="E27" s="1">
        <v>1.5468018952731899</v>
      </c>
      <c r="F27" s="1">
        <v>1.42175429180427</v>
      </c>
      <c r="G27" s="1">
        <v>3.38615698634041</v>
      </c>
      <c r="H27" s="1">
        <v>2.66695034231345E-2</v>
      </c>
      <c r="I27" s="1">
        <v>0.45680158997734399</v>
      </c>
      <c r="J27" s="1">
        <v>0.41987252733395503</v>
      </c>
      <c r="L27" s="5">
        <f t="shared" si="0"/>
        <v>9.0330446699741329E-2</v>
      </c>
      <c r="M27" s="5">
        <f t="shared" si="1"/>
        <v>2.6676390688361435E-2</v>
      </c>
      <c r="O27" s="1">
        <f ca="1">C27-Summary!B$5</f>
        <v>-1.1408562731707465E-4</v>
      </c>
      <c r="P27" s="1">
        <f ca="1">D27-Summary!C$5</f>
        <v>9.0298675361368527E-2</v>
      </c>
      <c r="Q27" s="1">
        <f ca="1">E27-Summary!D$5</f>
        <v>1.5466739166593819</v>
      </c>
      <c r="R27" s="1">
        <f ca="1">F27-Summary!E$5</f>
        <v>1.4215909017899979</v>
      </c>
      <c r="S27" s="1">
        <f ca="1">G27-Summary!F$5</f>
        <v>3.3858098523329838</v>
      </c>
      <c r="T27" s="1">
        <f t="shared" ca="1" si="2"/>
        <v>2.6669742040932528E-2</v>
      </c>
      <c r="U27" s="1">
        <f t="shared" ca="1" si="3"/>
        <v>0.4568106255564382</v>
      </c>
      <c r="V27" s="1">
        <f t="shared" ca="1" si="4"/>
        <v>0.41986731795066823</v>
      </c>
      <c r="X27" s="5">
        <f t="shared" ca="1" si="5"/>
        <v>9.0325184772829137E-2</v>
      </c>
      <c r="Y27" s="5">
        <f t="shared" ca="1" si="6"/>
        <v>2.6677571603907643E-2</v>
      </c>
    </row>
    <row r="28" spans="1:25" x14ac:dyDescent="0.25">
      <c r="A28">
        <v>11</v>
      </c>
      <c r="B28">
        <v>1755243628.27</v>
      </c>
      <c r="C28" s="1">
        <v>1.8428607836127399E-5</v>
      </c>
      <c r="D28" s="1">
        <v>9.0572809514040106E-2</v>
      </c>
      <c r="E28" s="1">
        <v>1.54858782153465</v>
      </c>
      <c r="F28" s="1">
        <v>1.4237430415844601</v>
      </c>
      <c r="G28" s="1">
        <v>3.3897417328376598</v>
      </c>
      <c r="H28" s="1">
        <v>2.6719678563304101E-2</v>
      </c>
      <c r="I28" s="1">
        <v>0.45684537159068001</v>
      </c>
      <c r="J28" s="1">
        <v>0.42001519696682199</v>
      </c>
      <c r="L28" s="5">
        <f t="shared" si="0"/>
        <v>9.0568527365979368E-2</v>
      </c>
      <c r="M28" s="5">
        <f t="shared" si="1"/>
        <v>2.6718415296542841E-2</v>
      </c>
      <c r="O28" s="1">
        <f ca="1">C28-Summary!B$5</f>
        <v>4.7085481869547544E-6</v>
      </c>
      <c r="P28" s="1">
        <f ca="1">D28-Summary!C$5</f>
        <v>9.0564359536932135E-2</v>
      </c>
      <c r="Q28" s="1">
        <f ca="1">E28-Summary!D$5</f>
        <v>1.548459842920842</v>
      </c>
      <c r="R28" s="1">
        <f ca="1">F28-Summary!E$5</f>
        <v>1.423579651570188</v>
      </c>
      <c r="S28" s="1">
        <f ca="1">G28-Summary!F$5</f>
        <v>3.3893945988302336</v>
      </c>
      <c r="T28" s="1">
        <f t="shared" ca="1" si="2"/>
        <v>2.6719922067553952E-2</v>
      </c>
      <c r="U28" s="1">
        <f t="shared" ca="1" si="3"/>
        <v>0.45685440209742911</v>
      </c>
      <c r="V28" s="1">
        <f t="shared" ca="1" si="4"/>
        <v>0.42001000770506375</v>
      </c>
      <c r="X28" s="5">
        <f t="shared" ca="1" si="5"/>
        <v>9.0563265439067175E-2</v>
      </c>
      <c r="Y28" s="5">
        <f t="shared" ca="1" si="6"/>
        <v>2.6719599267173808E-2</v>
      </c>
    </row>
    <row r="29" spans="1:25" x14ac:dyDescent="0.25">
      <c r="A29">
        <v>12</v>
      </c>
      <c r="B29">
        <v>1755243634.2720001</v>
      </c>
      <c r="C29" s="1">
        <v>1.74931648349957E-5</v>
      </c>
      <c r="D29" s="1">
        <v>9.0787208534237607E-2</v>
      </c>
      <c r="E29" s="1">
        <v>1.5516669397470999</v>
      </c>
      <c r="F29" s="1">
        <v>1.4262391327664301</v>
      </c>
      <c r="G29" s="1">
        <v>3.3954888085211601</v>
      </c>
      <c r="H29" s="1">
        <v>2.6737596161825701E-2</v>
      </c>
      <c r="I29" s="1">
        <v>0.45697895862684401</v>
      </c>
      <c r="J29" s="1">
        <v>0.42003941499886899</v>
      </c>
      <c r="L29" s="5">
        <f t="shared" si="0"/>
        <v>9.0783143749608164E-2</v>
      </c>
      <c r="M29" s="5">
        <f t="shared" si="1"/>
        <v>2.67363990485797E-2</v>
      </c>
      <c r="O29" s="1">
        <f ca="1">C29-Summary!B$5</f>
        <v>3.7731051858230551E-6</v>
      </c>
      <c r="P29" s="1">
        <f ca="1">D29-Summary!C$5</f>
        <v>9.0778758557129635E-2</v>
      </c>
      <c r="Q29" s="1">
        <f ca="1">E29-Summary!D$5</f>
        <v>1.5515389611332919</v>
      </c>
      <c r="R29" s="1">
        <f ca="1">F29-Summary!E$5</f>
        <v>1.426075742752158</v>
      </c>
      <c r="S29" s="1">
        <f ca="1">G29-Summary!F$5</f>
        <v>3.3951416745137339</v>
      </c>
      <c r="T29" s="1">
        <f t="shared" ca="1" si="2"/>
        <v>2.6737841085860237E-2</v>
      </c>
      <c r="U29" s="1">
        <f t="shared" ca="1" si="3"/>
        <v>0.45698798750585562</v>
      </c>
      <c r="V29" s="1">
        <f t="shared" ca="1" si="4"/>
        <v>0.42003423699731363</v>
      </c>
      <c r="X29" s="5">
        <f t="shared" ca="1" si="5"/>
        <v>9.0777881822695972E-2</v>
      </c>
      <c r="Y29" s="5">
        <f t="shared" ca="1" si="6"/>
        <v>2.6737582853798746E-2</v>
      </c>
    </row>
    <row r="30" spans="1:25" x14ac:dyDescent="0.25">
      <c r="A30">
        <v>13</v>
      </c>
      <c r="B30">
        <v>1755243640.2690001</v>
      </c>
      <c r="C30" s="1">
        <v>1.6623972751199099E-4</v>
      </c>
      <c r="D30" s="1">
        <v>8.8917079919320297E-2</v>
      </c>
      <c r="E30" s="1">
        <v>1.5211969575542601</v>
      </c>
      <c r="F30" s="1">
        <v>1.3987397254729399</v>
      </c>
      <c r="G30" s="1">
        <v>3.3305437198235799</v>
      </c>
      <c r="H30" s="1">
        <v>2.6697466659897199E-2</v>
      </c>
      <c r="I30" s="1">
        <v>0.45674132679898799</v>
      </c>
      <c r="J30" s="1">
        <v>0.41997338667184198</v>
      </c>
      <c r="L30" s="5">
        <f t="shared" si="0"/>
        <v>8.8878451763948305E-2</v>
      </c>
      <c r="M30" s="5">
        <f t="shared" si="1"/>
        <v>2.6685868506976462E-2</v>
      </c>
      <c r="O30" s="1">
        <f ca="1">C30-Summary!B$5</f>
        <v>1.5251966786281835E-4</v>
      </c>
      <c r="P30" s="1">
        <f ca="1">D30-Summary!C$5</f>
        <v>8.8908629942212325E-2</v>
      </c>
      <c r="Q30" s="1">
        <f ca="1">E30-Summary!D$5</f>
        <v>1.5210689789404521</v>
      </c>
      <c r="R30" s="1">
        <f ca="1">F30-Summary!E$5</f>
        <v>1.3985763354586678</v>
      </c>
      <c r="S30" s="1">
        <f ca="1">G30-Summary!F$5</f>
        <v>3.3301965858161537</v>
      </c>
      <c r="T30" s="1">
        <f t="shared" ca="1" si="2"/>
        <v>2.6697712177379727E-2</v>
      </c>
      <c r="U30" s="1">
        <f t="shared" ca="1" si="3"/>
        <v>0.45675050698776493</v>
      </c>
      <c r="V30" s="1">
        <f t="shared" ca="1" si="4"/>
        <v>0.41996810080685049</v>
      </c>
      <c r="X30" s="5">
        <f t="shared" ca="1" si="5"/>
        <v>8.8873189837036112E-2</v>
      </c>
      <c r="Y30" s="5">
        <f t="shared" ca="1" si="6"/>
        <v>2.6687070131403479E-2</v>
      </c>
    </row>
    <row r="31" spans="1:25" x14ac:dyDescent="0.25">
      <c r="A31">
        <v>14</v>
      </c>
      <c r="B31">
        <v>1755243646.27</v>
      </c>
      <c r="C31" s="1">
        <v>6.3330913444295103E-5</v>
      </c>
      <c r="D31" s="1">
        <v>8.7439953908785797E-2</v>
      </c>
      <c r="E31" s="1">
        <v>1.4932849260749499</v>
      </c>
      <c r="F31" s="1">
        <v>1.37300252349199</v>
      </c>
      <c r="G31" s="1">
        <v>3.2692716290324002</v>
      </c>
      <c r="H31" s="1">
        <v>2.6746004563305399E-2</v>
      </c>
      <c r="I31" s="1">
        <v>0.45676379803195399</v>
      </c>
      <c r="J31" s="1">
        <v>0.41997199354718501</v>
      </c>
      <c r="L31" s="5">
        <f t="shared" si="0"/>
        <v>8.7425238074003167E-2</v>
      </c>
      <c r="M31" s="5">
        <f t="shared" si="1"/>
        <v>2.6741503305394737E-2</v>
      </c>
      <c r="O31" s="1">
        <f ca="1">C31-Summary!B$5</f>
        <v>4.961085379512246E-5</v>
      </c>
      <c r="P31" s="1">
        <f ca="1">D31-Summary!C$5</f>
        <v>8.7431503931677826E-2</v>
      </c>
      <c r="Q31" s="1">
        <f ca="1">E31-Summary!D$5</f>
        <v>1.4931569474611419</v>
      </c>
      <c r="R31" s="1">
        <f ca="1">F31-Summary!E$5</f>
        <v>1.3728391334777179</v>
      </c>
      <c r="S31" s="1">
        <f ca="1">G31-Summary!F$5</f>
        <v>3.2689244950249741</v>
      </c>
      <c r="T31" s="1">
        <f t="shared" ca="1" si="2"/>
        <v>2.6746259837062972E-2</v>
      </c>
      <c r="U31" s="1">
        <f t="shared" ca="1" si="3"/>
        <v>0.4567731526786869</v>
      </c>
      <c r="V31" s="1">
        <f t="shared" ca="1" si="4"/>
        <v>0.41996660845702088</v>
      </c>
      <c r="X31" s="5">
        <f t="shared" ca="1" si="5"/>
        <v>8.7419976147090975E-2</v>
      </c>
      <c r="Y31" s="5">
        <f t="shared" ca="1" si="6"/>
        <v>2.6742733360815389E-2</v>
      </c>
    </row>
    <row r="32" spans="1:25" x14ac:dyDescent="0.25">
      <c r="A32">
        <v>15</v>
      </c>
      <c r="B32">
        <v>1755243652.2690001</v>
      </c>
      <c r="C32" s="1">
        <v>1.12912913162782E-4</v>
      </c>
      <c r="D32" s="1">
        <v>8.58517261385493E-2</v>
      </c>
      <c r="E32" s="1">
        <v>1.46774454115677</v>
      </c>
      <c r="F32" s="1">
        <v>1.3495151814020001</v>
      </c>
      <c r="G32" s="1">
        <v>3.21289950643519</v>
      </c>
      <c r="H32" s="1">
        <v>2.6720949711186E-2</v>
      </c>
      <c r="I32" s="1">
        <v>0.45682864908068099</v>
      </c>
      <c r="J32" s="1">
        <v>0.42003031177882399</v>
      </c>
      <c r="L32" s="5">
        <f t="shared" si="0"/>
        <v>8.5825489223833221E-2</v>
      </c>
      <c r="M32" s="5">
        <f t="shared" si="1"/>
        <v>2.6712783593738736E-2</v>
      </c>
      <c r="O32" s="1">
        <f ca="1">C32-Summary!B$5</f>
        <v>9.9192853513609353E-5</v>
      </c>
      <c r="P32" s="1">
        <f ca="1">D32-Summary!C$5</f>
        <v>8.5843276161441329E-2</v>
      </c>
      <c r="Q32" s="1">
        <f ca="1">E32-Summary!D$5</f>
        <v>1.467616562542962</v>
      </c>
      <c r="R32" s="1">
        <f ca="1">F32-Summary!E$5</f>
        <v>1.349351791387728</v>
      </c>
      <c r="S32" s="1">
        <f ca="1">G32-Summary!F$5</f>
        <v>3.2125523724277638</v>
      </c>
      <c r="T32" s="1">
        <f t="shared" ca="1" si="2"/>
        <v>2.6721206757033676E-2</v>
      </c>
      <c r="U32" s="1">
        <f t="shared" ca="1" si="3"/>
        <v>0.4568381748851823</v>
      </c>
      <c r="V32" s="1">
        <f t="shared" ca="1" si="4"/>
        <v>0.4200248384956311</v>
      </c>
      <c r="X32" s="5">
        <f t="shared" ca="1" si="5"/>
        <v>8.5820227296921028E-2</v>
      </c>
      <c r="Y32" s="5">
        <f t="shared" ca="1" si="6"/>
        <v>2.6714032130179925E-2</v>
      </c>
    </row>
    <row r="33" spans="1:25" x14ac:dyDescent="0.25">
      <c r="A33">
        <v>16</v>
      </c>
      <c r="B33">
        <v>1755243658.27</v>
      </c>
      <c r="C33" s="1">
        <v>-5.9129232911655897E-4</v>
      </c>
      <c r="D33" s="1">
        <v>8.6435548788477007E-2</v>
      </c>
      <c r="E33" s="1">
        <v>1.47727006071197</v>
      </c>
      <c r="F33" s="1">
        <v>1.3587511623447599</v>
      </c>
      <c r="G33" s="1">
        <v>3.2337552880786999</v>
      </c>
      <c r="H33" s="1">
        <v>2.6729155761143399E-2</v>
      </c>
      <c r="I33" s="1">
        <v>0.45682803091438601</v>
      </c>
      <c r="J33" s="1">
        <v>0.42017748447256398</v>
      </c>
      <c r="L33" s="5">
        <f t="shared" si="0"/>
        <v>8.6572943936443283E-2</v>
      </c>
      <c r="M33" s="5">
        <f t="shared" si="1"/>
        <v>2.6771643561155068E-2</v>
      </c>
      <c r="O33" s="1">
        <f ca="1">C33-Summary!B$5</f>
        <v>-6.0501238876573167E-4</v>
      </c>
      <c r="P33" s="1">
        <f ca="1">D33-Summary!C$5</f>
        <v>8.6427098811369035E-2</v>
      </c>
      <c r="Q33" s="1">
        <f ca="1">E33-Summary!D$5</f>
        <v>1.477142082098162</v>
      </c>
      <c r="R33" s="1">
        <f ca="1">F33-Summary!E$5</f>
        <v>1.3585877723304878</v>
      </c>
      <c r="S33" s="1">
        <f ca="1">G33-Summary!F$5</f>
        <v>3.2334081540712738</v>
      </c>
      <c r="T33" s="1">
        <f t="shared" ca="1" si="2"/>
        <v>2.6729412030011206E-2</v>
      </c>
      <c r="U33" s="1">
        <f t="shared" ca="1" si="3"/>
        <v>0.45683749521020151</v>
      </c>
      <c r="V33" s="1">
        <f t="shared" ca="1" si="4"/>
        <v>0.42017206229280157</v>
      </c>
      <c r="X33" s="5">
        <f t="shared" ca="1" si="5"/>
        <v>8.6567682009531091E-2</v>
      </c>
      <c r="Y33" s="5">
        <f t="shared" ca="1" si="6"/>
        <v>2.677289036354143E-2</v>
      </c>
    </row>
    <row r="34" spans="1:25" x14ac:dyDescent="0.25">
      <c r="A34">
        <v>17</v>
      </c>
      <c r="B34">
        <v>1755243664.2739999</v>
      </c>
      <c r="C34" s="1">
        <v>-1.91088506808363E-4</v>
      </c>
      <c r="D34" s="1">
        <v>8.8629313965010795E-2</v>
      </c>
      <c r="E34" s="1">
        <v>1.5180789046593199</v>
      </c>
      <c r="F34" s="1">
        <v>1.3960580807606799</v>
      </c>
      <c r="G34" s="1">
        <v>3.3236369045897498</v>
      </c>
      <c r="H34" s="1">
        <v>2.6666364741172101E-2</v>
      </c>
      <c r="I34" s="1">
        <v>0.45675233132805299</v>
      </c>
      <c r="J34" s="1">
        <v>0.42003928853744799</v>
      </c>
      <c r="L34" s="5">
        <f t="shared" si="0"/>
        <v>8.8673716086220142E-2</v>
      </c>
      <c r="M34" s="5">
        <f t="shared" si="1"/>
        <v>2.6679724239361671E-2</v>
      </c>
      <c r="O34" s="1">
        <f ca="1">C34-Summary!B$5</f>
        <v>-2.0480856645753564E-4</v>
      </c>
      <c r="P34" s="1">
        <f ca="1">D34-Summary!C$5</f>
        <v>8.8620863987902823E-2</v>
      </c>
      <c r="Q34" s="1">
        <f ca="1">E34-Summary!D$5</f>
        <v>1.517950926045512</v>
      </c>
      <c r="R34" s="1">
        <f ca="1">F34-Summary!E$5</f>
        <v>1.3958946907464078</v>
      </c>
      <c r="S34" s="1">
        <f ca="1">G34-Summary!F$5</f>
        <v>3.3232897705823237</v>
      </c>
      <c r="T34" s="1">
        <f t="shared" ca="1" si="2"/>
        <v>2.666660752016645E-2</v>
      </c>
      <c r="U34" s="1">
        <f t="shared" ca="1" si="3"/>
        <v>0.45676153174555373</v>
      </c>
      <c r="V34" s="1">
        <f t="shared" ca="1" si="4"/>
        <v>0.42003399857058271</v>
      </c>
      <c r="X34" s="5">
        <f t="shared" ca="1" si="5"/>
        <v>8.8668454159307949E-2</v>
      </c>
      <c r="Y34" s="5">
        <f t="shared" ca="1" si="6"/>
        <v>2.6680927719333669E-2</v>
      </c>
    </row>
    <row r="35" spans="1:25" x14ac:dyDescent="0.25">
      <c r="A35">
        <v>18</v>
      </c>
      <c r="B35">
        <v>1755243670.273</v>
      </c>
      <c r="C35" s="1">
        <v>1.8308037208548001E-4</v>
      </c>
      <c r="D35" s="1">
        <v>9.040809684501E-2</v>
      </c>
      <c r="E35" s="1">
        <v>1.5472201521507301</v>
      </c>
      <c r="F35" s="1">
        <v>1.42246325423521</v>
      </c>
      <c r="G35" s="1">
        <v>3.3869765218045802</v>
      </c>
      <c r="H35" s="1">
        <v>2.6692861985603701E-2</v>
      </c>
      <c r="I35" s="1">
        <v>0.45681454896131701</v>
      </c>
      <c r="J35" s="1">
        <v>0.41998025232171499</v>
      </c>
      <c r="L35" s="5">
        <f t="shared" si="0"/>
        <v>9.0365555527333871E-2</v>
      </c>
      <c r="M35" s="5">
        <f t="shared" si="1"/>
        <v>2.6680301722076045E-2</v>
      </c>
      <c r="O35" s="1">
        <f ca="1">C35-Summary!B$5</f>
        <v>1.6936031243630737E-4</v>
      </c>
      <c r="P35" s="1">
        <f ca="1">D35-Summary!C$5</f>
        <v>9.0399646867902028E-2</v>
      </c>
      <c r="Q35" s="1">
        <f ca="1">E35-Summary!D$5</f>
        <v>1.5470921735369221</v>
      </c>
      <c r="R35" s="1">
        <f ca="1">F35-Summary!E$5</f>
        <v>1.4222998642209379</v>
      </c>
      <c r="S35" s="1">
        <f ca="1">G35-Summary!F$5</f>
        <v>3.3866293877971541</v>
      </c>
      <c r="T35" s="1">
        <f t="shared" ca="1" si="2"/>
        <v>2.6693102939941954E-2</v>
      </c>
      <c r="U35" s="1">
        <f t="shared" ca="1" si="3"/>
        <v>0.45682358368219145</v>
      </c>
      <c r="V35" s="1">
        <f t="shared" ca="1" si="4"/>
        <v>0.41997505524101009</v>
      </c>
      <c r="X35" s="5">
        <f t="shared" ca="1" si="5"/>
        <v>9.0360293600421679E-2</v>
      </c>
      <c r="Y35" s="5">
        <f t="shared" ca="1" si="6"/>
        <v>2.6681482752736897E-2</v>
      </c>
    </row>
    <row r="36" spans="1:25" x14ac:dyDescent="0.25">
      <c r="A36">
        <v>19</v>
      </c>
      <c r="B36">
        <v>1755243676.2739999</v>
      </c>
      <c r="C36" s="1">
        <v>4.8363251506625697E-5</v>
      </c>
      <c r="D36" s="1">
        <v>9.1029665731650902E-2</v>
      </c>
      <c r="E36" s="1">
        <v>1.55399628565391</v>
      </c>
      <c r="F36" s="1">
        <v>1.42884589507953</v>
      </c>
      <c r="G36" s="1">
        <v>3.4020620424216301</v>
      </c>
      <c r="H36" s="1">
        <v>2.6757203306867001E-2</v>
      </c>
      <c r="I36" s="1">
        <v>0.45678070131482801</v>
      </c>
      <c r="J36" s="1">
        <v>0.41999407337746902</v>
      </c>
      <c r="L36" s="5">
        <f t="shared" si="0"/>
        <v>9.1018427845127314E-2</v>
      </c>
      <c r="M36" s="5">
        <f t="shared" si="1"/>
        <v>2.6753900049494472E-2</v>
      </c>
      <c r="O36" s="1">
        <f ca="1">C36-Summary!B$5</f>
        <v>3.4643191857453054E-5</v>
      </c>
      <c r="P36" s="1">
        <f ca="1">D36-Summary!C$5</f>
        <v>9.1021215754542931E-2</v>
      </c>
      <c r="Q36" s="1">
        <f ca="1">E36-Summary!D$5</f>
        <v>1.553868307040102</v>
      </c>
      <c r="R36" s="1">
        <f ca="1">F36-Summary!E$5</f>
        <v>1.4286825050652578</v>
      </c>
      <c r="S36" s="1">
        <f ca="1">G36-Summary!F$5</f>
        <v>3.401714908414204</v>
      </c>
      <c r="T36" s="1">
        <f t="shared" ca="1" si="2"/>
        <v>2.6757449758473377E-2</v>
      </c>
      <c r="U36" s="1">
        <f t="shared" ca="1" si="3"/>
        <v>0.45678969251555457</v>
      </c>
      <c r="V36" s="1">
        <f t="shared" ca="1" si="4"/>
        <v>0.41998890075455342</v>
      </c>
      <c r="X36" s="5">
        <f t="shared" ca="1" si="5"/>
        <v>9.1013165918215122E-2</v>
      </c>
      <c r="Y36" s="5">
        <f t="shared" ca="1" si="6"/>
        <v>2.6755083353132383E-2</v>
      </c>
    </row>
    <row r="37" spans="1:25" x14ac:dyDescent="0.25">
      <c r="A37">
        <v>20</v>
      </c>
      <c r="B37">
        <v>1755243682.27</v>
      </c>
      <c r="C37" s="1">
        <v>2.0366377190388701E-4</v>
      </c>
      <c r="D37" s="1">
        <v>9.0163037546324695E-2</v>
      </c>
      <c r="E37" s="1">
        <v>1.5413194890228299</v>
      </c>
      <c r="F37" s="1">
        <v>1.41787691834965</v>
      </c>
      <c r="G37" s="1">
        <v>3.3758473014663601</v>
      </c>
      <c r="H37" s="1">
        <v>2.67082689158246E-2</v>
      </c>
      <c r="I37" s="1">
        <v>0.45657263240352403</v>
      </c>
      <c r="J37" s="1">
        <v>0.42000623598519099</v>
      </c>
      <c r="L37" s="5">
        <f t="shared" si="0"/>
        <v>9.0115713384149421E-2</v>
      </c>
      <c r="M37" s="5">
        <f t="shared" si="1"/>
        <v>2.6694250461211926E-2</v>
      </c>
      <c r="O37" s="1">
        <f ca="1">C37-Summary!B$5</f>
        <v>1.8994371225471436E-4</v>
      </c>
      <c r="P37" s="1">
        <f ca="1">D37-Summary!C$5</f>
        <v>9.0154587569216724E-2</v>
      </c>
      <c r="Q37" s="1">
        <f ca="1">E37-Summary!D$5</f>
        <v>1.5411915104090219</v>
      </c>
      <c r="R37" s="1">
        <f ca="1">F37-Summary!E$5</f>
        <v>1.4177135283353779</v>
      </c>
      <c r="S37" s="1">
        <f ca="1">G37-Summary!F$5</f>
        <v>3.375500167458934</v>
      </c>
      <c r="T37" s="1">
        <f t="shared" ca="1" si="2"/>
        <v>2.6708512249040951E-2</v>
      </c>
      <c r="U37" s="1">
        <f t="shared" ca="1" si="3"/>
        <v>0.45658167203387406</v>
      </c>
      <c r="V37" s="1">
        <f t="shared" ca="1" si="4"/>
        <v>0.42000102444155063</v>
      </c>
      <c r="X37" s="5">
        <f t="shared" ca="1" si="5"/>
        <v>9.0110451457237228E-2</v>
      </c>
      <c r="Y37" s="5">
        <f ca="1">X37/S37</f>
        <v>2.6695436820277835E-2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3.7949369314730902E-5</v>
      </c>
      <c r="D40" s="1">
        <v>8.9836451713757995E-2</v>
      </c>
      <c r="E40" s="1">
        <v>1.53695117698662</v>
      </c>
      <c r="F40" s="1">
        <v>1.4132069188663099</v>
      </c>
      <c r="G40" s="1">
        <v>3.3647842654190598</v>
      </c>
      <c r="H40" s="1">
        <v>2.6699156499260902E-2</v>
      </c>
      <c r="I40" s="1">
        <v>0.45677580241722798</v>
      </c>
      <c r="J40" s="1">
        <v>0.41999979651638403</v>
      </c>
      <c r="L40" s="5">
        <f>AVERAGE(L18:L37)</f>
        <v>8.9827633640267995E-2</v>
      </c>
      <c r="M40" s="5">
        <f t="shared" ref="M40:Y40" si="7">AVERAGE(M18:M37)</f>
        <v>2.6696637161238025E-2</v>
      </c>
      <c r="N40" s="5"/>
      <c r="O40" s="5">
        <f t="shared" ca="1" si="7"/>
        <v>2.4229309665558205E-5</v>
      </c>
      <c r="P40" s="5">
        <f t="shared" ca="1" si="7"/>
        <v>8.9828001736650037E-2</v>
      </c>
      <c r="Q40" s="5">
        <f t="shared" ca="1" si="7"/>
        <v>1.5368231983728133</v>
      </c>
      <c r="R40" s="5">
        <f t="shared" ca="1" si="7"/>
        <v>1.4130435288520404</v>
      </c>
      <c r="S40" s="5">
        <f t="shared" ca="1" si="7"/>
        <v>3.3644371314116293</v>
      </c>
      <c r="T40" s="5">
        <f t="shared" ca="1" si="7"/>
        <v>2.669939978434465E-2</v>
      </c>
      <c r="U40" s="5">
        <f t="shared" ca="1" si="7"/>
        <v>0.45678489565548197</v>
      </c>
      <c r="V40" s="5">
        <f t="shared" ca="1" si="7"/>
        <v>0.41999456556316206</v>
      </c>
      <c r="W40" s="5"/>
      <c r="X40" s="5">
        <f t="shared" ca="1" si="7"/>
        <v>8.9822371713355803E-2</v>
      </c>
      <c r="Y40" s="5">
        <f t="shared" ca="1" si="7"/>
        <v>2.6697828071815793E-2</v>
      </c>
    </row>
    <row r="41" spans="1:25" x14ac:dyDescent="0.25">
      <c r="A41" t="s">
        <v>38</v>
      </c>
      <c r="B41" t="s">
        <v>42</v>
      </c>
      <c r="C41" s="1">
        <v>109.391906612974</v>
      </c>
      <c r="D41" s="1">
        <v>0.39876504404214602</v>
      </c>
      <c r="E41" s="1">
        <v>0.40332689774736902</v>
      </c>
      <c r="F41" s="1">
        <v>0.40242923739693198</v>
      </c>
      <c r="G41" s="1">
        <v>0.40400727825101002</v>
      </c>
      <c r="H41" s="1">
        <v>2.8306065788781701E-2</v>
      </c>
      <c r="I41" s="1">
        <v>4.52023926433834E-3</v>
      </c>
      <c r="J41" s="1">
        <v>4.7912663221333701E-3</v>
      </c>
      <c r="L41">
        <f>STDEV(L18:L37)/SQRT(COUNT(L18:L37))/L40</f>
        <v>3.9404464775590646E-3</v>
      </c>
      <c r="M41">
        <f t="shared" ref="M41:Y41" si="8">STDEV(M18:M37)/SQRT(COUNT(M18:M37))/M40</f>
        <v>3.1112363887758729E-4</v>
      </c>
      <c r="O41">
        <f t="shared" ca="1" si="8"/>
        <v>1.7133603562793434</v>
      </c>
      <c r="P41">
        <f t="shared" ca="1" si="8"/>
        <v>3.9880255523496409E-3</v>
      </c>
      <c r="Q41">
        <f t="shared" ca="1" si="8"/>
        <v>4.0336048470606808E-3</v>
      </c>
      <c r="R41">
        <f t="shared" ca="1" si="8"/>
        <v>4.0247577023013858E-3</v>
      </c>
      <c r="S41">
        <f t="shared" ca="1" si="8"/>
        <v>4.0404896268738657E-3</v>
      </c>
      <c r="T41">
        <f t="shared" ca="1" si="8"/>
        <v>2.8309619908391801E-4</v>
      </c>
      <c r="U41">
        <f t="shared" ca="1" si="8"/>
        <v>4.5219474282644288E-5</v>
      </c>
      <c r="V41">
        <f t="shared" ca="1" si="8"/>
        <v>4.790043868979008E-5</v>
      </c>
      <c r="X41">
        <f t="shared" ca="1" si="8"/>
        <v>3.9406773147210193E-3</v>
      </c>
      <c r="Y41">
        <f t="shared" ca="1" si="8"/>
        <v>3.1121119754497635E-4</v>
      </c>
    </row>
    <row r="42" spans="1:25" x14ac:dyDescent="0.25">
      <c r="A42" t="s">
        <v>38</v>
      </c>
      <c r="B42" t="s">
        <v>41</v>
      </c>
      <c r="C42" s="1">
        <v>4.15135386409834E-5</v>
      </c>
      <c r="D42" s="1">
        <v>3.5823636624226899E-4</v>
      </c>
      <c r="E42" s="1">
        <v>6.1989375020318404E-3</v>
      </c>
      <c r="F42" s="1">
        <v>5.6871578264344096E-3</v>
      </c>
      <c r="G42" s="1">
        <v>1.35939733297378E-2</v>
      </c>
      <c r="H42" s="1">
        <v>7.5574808037305896E-6</v>
      </c>
      <c r="I42" s="1">
        <v>2.0647359170859999E-5</v>
      </c>
      <c r="J42" s="1">
        <v>2.0123308803518201E-5</v>
      </c>
    </row>
    <row r="43" spans="1:25" x14ac:dyDescent="0.25">
      <c r="A43" t="s">
        <v>38</v>
      </c>
      <c r="B43" t="s">
        <v>40</v>
      </c>
      <c r="C43" s="1">
        <v>489.215478749841</v>
      </c>
      <c r="D43" s="1">
        <v>1.7833314910578699</v>
      </c>
      <c r="E43" s="1">
        <v>1.80373272103444</v>
      </c>
      <c r="F43" s="1">
        <v>1.79971826190588</v>
      </c>
      <c r="G43" s="1">
        <v>1.80677547514786</v>
      </c>
      <c r="H43" s="1">
        <v>0.12658857455859401</v>
      </c>
      <c r="I43" s="1">
        <v>2.02151245392483E-2</v>
      </c>
      <c r="J43" s="1">
        <v>2.14271943891912E-2</v>
      </c>
    </row>
    <row r="44" spans="1:25" x14ac:dyDescent="0.25">
      <c r="A44" t="s">
        <v>38</v>
      </c>
      <c r="B44" t="s">
        <v>39</v>
      </c>
      <c r="C44" s="1">
        <v>1.8565418877560601E-4</v>
      </c>
      <c r="D44" s="1">
        <v>1.6020817338604401E-3</v>
      </c>
      <c r="E44" s="1">
        <v>2.7722491285631801E-2</v>
      </c>
      <c r="F44" s="1">
        <v>2.54337429973545E-2</v>
      </c>
      <c r="G44" s="1">
        <v>6.07940968992257E-2</v>
      </c>
      <c r="H44" s="1">
        <v>3.3798081631582703E-5</v>
      </c>
      <c r="I44" s="1">
        <v>9.2337797323793598E-5</v>
      </c>
      <c r="J44" s="1">
        <v>8.9994172833773503E-5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A0C08-020A-4C90-BE4D-6DEB593941B8}">
  <dimension ref="A17:J45"/>
  <sheetViews>
    <sheetView workbookViewId="0"/>
  </sheetViews>
  <sheetFormatPr baseColWidth="10" defaultRowHeight="15" x14ac:dyDescent="0.25"/>
  <sheetData>
    <row r="17" spans="1:10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</row>
    <row r="18" spans="1:10" x14ac:dyDescent="0.25">
      <c r="A18">
        <v>1</v>
      </c>
      <c r="B18">
        <v>1755243212.2690001</v>
      </c>
      <c r="C18" s="1">
        <v>1.40950964882492E-4</v>
      </c>
      <c r="D18" s="1">
        <v>1.1059737049538901E-4</v>
      </c>
      <c r="E18" s="1">
        <v>2.13037669834226E-4</v>
      </c>
      <c r="F18" s="1">
        <v>-8.8345969905503905E-6</v>
      </c>
      <c r="G18" s="1">
        <v>1.9043897927648599E-4</v>
      </c>
      <c r="H18" s="1">
        <v>0.58074964965454901</v>
      </c>
      <c r="I18" s="1">
        <v>1.11866630793547</v>
      </c>
      <c r="J18" s="1">
        <v>-4.6390697031220701E-2</v>
      </c>
    </row>
    <row r="19" spans="1:10" x14ac:dyDescent="0.25">
      <c r="A19">
        <v>2</v>
      </c>
      <c r="B19">
        <v>1755243218.2720001</v>
      </c>
      <c r="C19" s="1">
        <v>1.5596558661769201E-5</v>
      </c>
      <c r="D19" s="1">
        <v>7.5129530451721702E-6</v>
      </c>
      <c r="E19" s="1">
        <v>2.2259790990297599E-4</v>
      </c>
      <c r="F19" s="1">
        <v>2.04337383529798E-4</v>
      </c>
      <c r="G19" s="1">
        <v>4.0419976095623801E-4</v>
      </c>
      <c r="H19" s="1">
        <v>1.8587227828631901E-2</v>
      </c>
      <c r="I19" s="1">
        <v>0.55071262134436705</v>
      </c>
      <c r="J19" s="1">
        <v>0.50553563675145596</v>
      </c>
    </row>
    <row r="20" spans="1:10" x14ac:dyDescent="0.25">
      <c r="A20">
        <v>3</v>
      </c>
      <c r="B20">
        <v>1755243224.2690001</v>
      </c>
      <c r="C20" s="1">
        <v>1.16627224602099E-4</v>
      </c>
      <c r="D20" s="1">
        <v>1.3871317878177199E-4</v>
      </c>
      <c r="E20" s="1">
        <v>2.1112563275566099E-4</v>
      </c>
      <c r="F20" s="1">
        <v>3.7415324085692502E-4</v>
      </c>
      <c r="G20" s="1">
        <v>2.1881167174227901E-4</v>
      </c>
      <c r="H20" s="1">
        <v>0.63393866367947305</v>
      </c>
      <c r="I20" s="1">
        <v>0.96487372485471701</v>
      </c>
      <c r="J20" s="1">
        <v>1.7099327374894799</v>
      </c>
    </row>
    <row r="21" spans="1:10" x14ac:dyDescent="0.25">
      <c r="A21">
        <v>4</v>
      </c>
      <c r="B21">
        <v>1755243230.2709999</v>
      </c>
      <c r="C21" s="1">
        <v>-1.6866425469215499E-4</v>
      </c>
      <c r="D21" s="1">
        <v>9.2791107834931793E-5</v>
      </c>
      <c r="E21" s="1">
        <v>2.5605946779475199E-4</v>
      </c>
      <c r="F21" s="1">
        <v>1.01518614457627E-4</v>
      </c>
      <c r="G21" s="1">
        <v>2.8596358758457E-4</v>
      </c>
      <c r="H21" s="1">
        <v>0.32448574526115098</v>
      </c>
      <c r="I21" s="1">
        <v>0.89542682674249796</v>
      </c>
      <c r="J21" s="1">
        <v>0.35500538832624701</v>
      </c>
    </row>
    <row r="22" spans="1:10" x14ac:dyDescent="0.25">
      <c r="A22">
        <v>5</v>
      </c>
      <c r="B22">
        <v>1755243236.2720001</v>
      </c>
      <c r="C22" s="1">
        <v>-1.4621807504359299E-4</v>
      </c>
      <c r="D22" s="1">
        <v>-1.47093405827175E-4</v>
      </c>
      <c r="E22" s="1">
        <v>1.2604367283097E-4</v>
      </c>
      <c r="F22" s="1">
        <v>-1.02200777746799E-4</v>
      </c>
      <c r="G22" s="1">
        <v>2.8596358758457E-4</v>
      </c>
      <c r="H22" s="1">
        <v>-0.51437809641996401</v>
      </c>
      <c r="I22" s="1">
        <v>0.44076825967814798</v>
      </c>
      <c r="J22" s="1">
        <v>-0.357390878363404</v>
      </c>
    </row>
    <row r="23" spans="1:10" x14ac:dyDescent="0.25">
      <c r="A23">
        <v>6</v>
      </c>
      <c r="B23">
        <v>1755243242.273</v>
      </c>
      <c r="C23" s="1">
        <v>-1.4336469611719699E-5</v>
      </c>
      <c r="D23" s="1">
        <v>-1.4240872193293399E-4</v>
      </c>
      <c r="E23" s="1">
        <v>1.4611854086198301E-4</v>
      </c>
      <c r="F23" s="1">
        <v>8.1420189816626392E-6</v>
      </c>
      <c r="G23" s="1">
        <v>1.84764537478073E-4</v>
      </c>
      <c r="H23" s="1">
        <v>-0.77075787311098098</v>
      </c>
      <c r="I23" s="1">
        <v>0.79083650388984295</v>
      </c>
      <c r="J23" s="1">
        <v>4.4067000587863697E-2</v>
      </c>
    </row>
    <row r="24" spans="1:10" x14ac:dyDescent="0.25">
      <c r="A24">
        <v>7</v>
      </c>
      <c r="B24">
        <v>1755243248.2720001</v>
      </c>
      <c r="C24" s="1">
        <v>7.1778028001788096E-6</v>
      </c>
      <c r="D24" s="1">
        <v>-1.5913816062319301E-5</v>
      </c>
      <c r="E24" s="1">
        <v>-1.3011459963274601E-4</v>
      </c>
      <c r="F24" s="1">
        <v>9.0199769850624799E-5</v>
      </c>
      <c r="G24" s="1">
        <v>-4.3132230333837703E-5</v>
      </c>
      <c r="H24" s="1">
        <v>0.36895416580938301</v>
      </c>
      <c r="I24" s="1">
        <v>3.01664436607328</v>
      </c>
      <c r="J24" s="1">
        <v>-2.0912382492741601</v>
      </c>
    </row>
    <row r="25" spans="1:10" x14ac:dyDescent="0.25">
      <c r="A25">
        <v>8</v>
      </c>
      <c r="B25">
        <v>1755243254.2690001</v>
      </c>
      <c r="C25" s="1">
        <v>-6.9523113186610006E-5</v>
      </c>
      <c r="D25" s="1">
        <v>-6.2765679329075997E-5</v>
      </c>
      <c r="E25" s="1">
        <v>9.7365986964203602E-5</v>
      </c>
      <c r="F25" s="1">
        <v>5.8130413345837099E-5</v>
      </c>
      <c r="G25" s="1">
        <v>2.6515546906879497E-4</v>
      </c>
      <c r="H25" s="1">
        <v>-0.23671274648606599</v>
      </c>
      <c r="I25" s="1">
        <v>0.36720338941581998</v>
      </c>
      <c r="J25" s="1">
        <v>0.21923143260060299</v>
      </c>
    </row>
    <row r="26" spans="1:10" x14ac:dyDescent="0.25">
      <c r="A26">
        <v>9</v>
      </c>
      <c r="B26">
        <v>1755243260.27</v>
      </c>
      <c r="C26" s="1">
        <v>1.27902987374685E-5</v>
      </c>
      <c r="D26" s="1">
        <v>3.4688704702429302E-5</v>
      </c>
      <c r="E26" s="1">
        <v>-1.47316915014915E-4</v>
      </c>
      <c r="F26" s="1">
        <v>-4.7502468112357003E-5</v>
      </c>
      <c r="G26" s="1">
        <v>-4.5023272308607303E-5</v>
      </c>
      <c r="H26" s="1">
        <v>-0.77046165069164996</v>
      </c>
      <c r="I26" s="1">
        <v>3.2720170583147898</v>
      </c>
      <c r="J26" s="1">
        <v>1.05506476265777</v>
      </c>
    </row>
    <row r="27" spans="1:10" x14ac:dyDescent="0.25">
      <c r="A27">
        <v>10</v>
      </c>
      <c r="B27">
        <v>1755243266.2690001</v>
      </c>
      <c r="C27" s="1">
        <v>-1.7142644518897701E-5</v>
      </c>
      <c r="D27" s="1">
        <v>-6.2765679329075997E-5</v>
      </c>
      <c r="E27" s="1">
        <v>-9.6901286480773107E-6</v>
      </c>
      <c r="F27" s="1">
        <v>1.93960692718478E-4</v>
      </c>
      <c r="G27" s="1">
        <v>-4.5023272308607303E-5</v>
      </c>
      <c r="H27" s="1">
        <v>1.3940719123846601</v>
      </c>
      <c r="I27" s="1">
        <v>0.21522488595802899</v>
      </c>
      <c r="J27" s="1">
        <v>-4.30800967528514</v>
      </c>
    </row>
    <row r="28" spans="1:10" x14ac:dyDescent="0.25">
      <c r="A28">
        <v>11</v>
      </c>
      <c r="B28">
        <v>1755243273.2720001</v>
      </c>
      <c r="C28" s="1">
        <v>2.7287090886150199E-4</v>
      </c>
      <c r="D28" s="1">
        <v>2.8275545567503299E-6</v>
      </c>
      <c r="E28" s="1">
        <v>5.46743964639654E-4</v>
      </c>
      <c r="F28" s="1">
        <v>3.6566175577314002E-4</v>
      </c>
      <c r="G28" s="1">
        <v>9.5205228554487095E-4</v>
      </c>
      <c r="H28" s="1">
        <v>2.9699572173518601E-3</v>
      </c>
      <c r="I28" s="1">
        <v>0.57427934677636505</v>
      </c>
      <c r="J28" s="1">
        <v>0.384077388736972</v>
      </c>
    </row>
    <row r="29" spans="1:10" x14ac:dyDescent="0.25">
      <c r="A29">
        <v>12</v>
      </c>
      <c r="B29">
        <v>1755243279.273</v>
      </c>
      <c r="C29" s="1">
        <v>1.9895614663453901E-4</v>
      </c>
      <c r="D29" s="1">
        <v>2.81178967416548E-4</v>
      </c>
      <c r="E29" s="1">
        <v>4.2880642914724099E-5</v>
      </c>
      <c r="F29" s="1">
        <v>1.6283127324397299E-4</v>
      </c>
      <c r="G29" s="1">
        <v>3.852810329021E-4</v>
      </c>
      <c r="H29" s="1">
        <v>0.72980225706567703</v>
      </c>
      <c r="I29" s="1">
        <v>0.111297051380206</v>
      </c>
      <c r="J29" s="1">
        <v>0.42262987102546601</v>
      </c>
    </row>
    <row r="30" spans="1:10" x14ac:dyDescent="0.25">
      <c r="A30">
        <v>13</v>
      </c>
      <c r="B30">
        <v>1755243285.273</v>
      </c>
      <c r="C30" s="1">
        <v>2.9064870180153698E-4</v>
      </c>
      <c r="D30" s="1">
        <v>2.0057078775389501E-4</v>
      </c>
      <c r="E30" s="1">
        <v>3.1246862112419899E-4</v>
      </c>
      <c r="F30" s="1">
        <v>-8.4282699061660206E-5</v>
      </c>
      <c r="G30" s="1">
        <v>2.8123443168445901E-4</v>
      </c>
      <c r="H30" s="1">
        <v>0.71318005605705004</v>
      </c>
      <c r="I30" s="1">
        <v>1.1110610434599399</v>
      </c>
      <c r="J30" s="1">
        <v>-0.29968840784126999</v>
      </c>
    </row>
    <row r="31" spans="1:10" x14ac:dyDescent="0.25">
      <c r="A31">
        <v>14</v>
      </c>
      <c r="B31">
        <v>1755243291.2720001</v>
      </c>
      <c r="C31" s="1">
        <v>-7.7941143778265096E-5</v>
      </c>
      <c r="D31" s="1">
        <v>-1.4615647083463299E-4</v>
      </c>
      <c r="E31" s="1">
        <v>8.4612229039601403E-4</v>
      </c>
      <c r="F31" s="1">
        <v>1.2391367236006499E-3</v>
      </c>
      <c r="G31" s="1">
        <v>2.2637653483904901E-3</v>
      </c>
      <c r="H31" s="1">
        <v>-6.4563436726579701E-2</v>
      </c>
      <c r="I31" s="1">
        <v>0.37376766589240101</v>
      </c>
      <c r="J31" s="1">
        <v>0.54737860727555798</v>
      </c>
    </row>
    <row r="32" spans="1:10" x14ac:dyDescent="0.25">
      <c r="A32">
        <v>15</v>
      </c>
      <c r="B32">
        <v>1755243297.2709999</v>
      </c>
      <c r="C32" s="1">
        <v>1.74630978428838E-4</v>
      </c>
      <c r="D32" s="1">
        <v>2.7930428351777498E-4</v>
      </c>
      <c r="E32" s="1">
        <v>3.7748649606079098E-4</v>
      </c>
      <c r="F32" s="1">
        <v>2.8169432644604303E-4</v>
      </c>
      <c r="G32" s="1">
        <v>4.81770291483903E-4</v>
      </c>
      <c r="H32" s="1">
        <v>0.57974575945205697</v>
      </c>
      <c r="I32" s="1">
        <v>0.78354041902021898</v>
      </c>
      <c r="J32" s="1">
        <v>0.58470671900169402</v>
      </c>
    </row>
    <row r="33" spans="1:10" x14ac:dyDescent="0.25">
      <c r="A33">
        <v>16</v>
      </c>
      <c r="B33">
        <v>1755243303.27</v>
      </c>
      <c r="C33" s="1">
        <v>1.88664656234231E-4</v>
      </c>
      <c r="D33" s="1">
        <v>2.34434749620161E-5</v>
      </c>
      <c r="E33" s="1">
        <v>4.00130752243705E-5</v>
      </c>
      <c r="F33" s="1">
        <v>1.07178085321911E-4</v>
      </c>
      <c r="G33" s="1">
        <v>4.42984273425053E-4</v>
      </c>
      <c r="H33" s="1">
        <v>5.2921686769502103E-2</v>
      </c>
      <c r="I33" s="1">
        <v>9.0326175498282396E-2</v>
      </c>
      <c r="J33" s="1">
        <v>0.24194557629153501</v>
      </c>
    </row>
    <row r="34" spans="1:10" x14ac:dyDescent="0.25">
      <c r="A34">
        <v>17</v>
      </c>
      <c r="B34">
        <v>1755243309.2709999</v>
      </c>
      <c r="C34" s="1">
        <v>-1.04130113604182E-4</v>
      </c>
      <c r="D34" s="1">
        <v>-2.3984554926456401E-4</v>
      </c>
      <c r="E34" s="1">
        <v>-1.29158906792073E-4</v>
      </c>
      <c r="F34" s="1">
        <v>-2.2038430230895399E-5</v>
      </c>
      <c r="G34" s="1">
        <v>1.62067092591307E-4</v>
      </c>
      <c r="H34" s="1">
        <v>-1.47991517235022</v>
      </c>
      <c r="I34" s="1">
        <v>-0.79694714532690702</v>
      </c>
      <c r="J34" s="1">
        <v>-0.135983375024014</v>
      </c>
    </row>
    <row r="35" spans="1:10" x14ac:dyDescent="0.25">
      <c r="A35">
        <v>18</v>
      </c>
      <c r="B35">
        <v>1755243315.2690001</v>
      </c>
      <c r="C35" s="1">
        <v>1.3725717826614599E-5</v>
      </c>
      <c r="D35" s="1">
        <v>-6.1828663948939304E-5</v>
      </c>
      <c r="E35" s="1">
        <v>-7.7550140811333501E-5</v>
      </c>
      <c r="F35" s="1">
        <v>5.1528027810737097E-5</v>
      </c>
      <c r="G35" s="1">
        <v>9.9651778062698104E-5</v>
      </c>
      <c r="H35" s="1">
        <v>-0.620447172653943</v>
      </c>
      <c r="I35" s="1">
        <v>-0.778211310615462</v>
      </c>
      <c r="J35" s="1">
        <v>0.51708086712027501</v>
      </c>
    </row>
    <row r="36" spans="1:10" x14ac:dyDescent="0.25">
      <c r="A36">
        <v>19</v>
      </c>
      <c r="B36">
        <v>1755243322.27</v>
      </c>
      <c r="C36" s="1">
        <v>-2.55611214193816E-5</v>
      </c>
      <c r="D36" s="1">
        <v>-1.2366976306922499E-4</v>
      </c>
      <c r="E36" s="1">
        <v>4.6470812036288699E-6</v>
      </c>
      <c r="F36" s="1">
        <v>-3.17575736871489E-6</v>
      </c>
      <c r="G36" s="1">
        <v>1.35587391981286E-4</v>
      </c>
      <c r="H36" s="1">
        <v>-0.91210370862722701</v>
      </c>
      <c r="I36" s="1">
        <v>3.4273697102089301E-2</v>
      </c>
      <c r="J36" s="1">
        <v>-2.3422217378096601E-2</v>
      </c>
    </row>
    <row r="37" spans="1:10" x14ac:dyDescent="0.25">
      <c r="A37">
        <v>20</v>
      </c>
      <c r="B37">
        <v>1755243328.2690001</v>
      </c>
      <c r="C37" s="1">
        <v>-1.5931174181552601E-4</v>
      </c>
      <c r="D37" s="1">
        <v>-3.27807441049005E-5</v>
      </c>
      <c r="E37" s="1">
        <v>-1.1673481698059E-4</v>
      </c>
      <c r="F37" s="1">
        <v>2.7948439151960799E-5</v>
      </c>
      <c r="G37" s="1">
        <v>3.62723185483784E-7</v>
      </c>
      <c r="H37" s="1">
        <v>-90.373997077630904</v>
      </c>
      <c r="I37" s="1">
        <v>-321.82893636891299</v>
      </c>
      <c r="J37" s="1">
        <v>77.051702980289207</v>
      </c>
    </row>
    <row r="38" spans="1:10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10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10" x14ac:dyDescent="0.25">
      <c r="A40" t="s">
        <v>38</v>
      </c>
      <c r="B40" t="s">
        <v>43</v>
      </c>
      <c r="C40" s="1">
        <v>3.2490564090047E-5</v>
      </c>
      <c r="D40" s="1">
        <v>6.8199944681918299E-6</v>
      </c>
      <c r="E40" s="1">
        <v>1.4160727723142101E-4</v>
      </c>
      <c r="F40" s="1">
        <v>1.4991930177892001E-4</v>
      </c>
      <c r="G40" s="1">
        <v>3.4534377339958099E-4</v>
      </c>
      <c r="H40" s="1">
        <v>-4.5171964926759003</v>
      </c>
      <c r="I40" s="1">
        <v>-15.434658774075899</v>
      </c>
      <c r="J40" s="1">
        <v>3.8188117733978402</v>
      </c>
    </row>
    <row r="41" spans="1:10" x14ac:dyDescent="0.25">
      <c r="A41" t="s">
        <v>38</v>
      </c>
      <c r="B41" t="s">
        <v>42</v>
      </c>
      <c r="C41" s="1">
        <v>96.779945144529705</v>
      </c>
      <c r="D41" s="1">
        <v>468.17028264720301</v>
      </c>
      <c r="E41" s="1">
        <v>39.422277512675102</v>
      </c>
      <c r="F41" s="1">
        <v>43.310361105591298</v>
      </c>
      <c r="G41" s="1">
        <v>32.806738374606702</v>
      </c>
      <c r="H41" s="1">
        <v>-100.09447324564999</v>
      </c>
      <c r="I41" s="1">
        <v>-104.489071584847</v>
      </c>
      <c r="J41" s="1">
        <v>101.189040521889</v>
      </c>
    </row>
    <row r="42" spans="1:10" x14ac:dyDescent="0.25">
      <c r="A42" t="s">
        <v>38</v>
      </c>
      <c r="B42" t="s">
        <v>41</v>
      </c>
      <c r="C42" s="1">
        <v>3.14443501034957E-5</v>
      </c>
      <c r="D42" s="1">
        <v>3.1929187378257298E-5</v>
      </c>
      <c r="E42" s="1">
        <v>5.5824813808313997E-5</v>
      </c>
      <c r="F42" s="1">
        <v>6.4930590967431502E-5</v>
      </c>
      <c r="G42" s="1">
        <v>1.13296028232195E-4</v>
      </c>
      <c r="H42" s="1">
        <v>4.52146403481495</v>
      </c>
      <c r="I42" s="1">
        <v>16.1275316553211</v>
      </c>
      <c r="J42" s="1">
        <v>3.86421899283821</v>
      </c>
    </row>
    <row r="43" spans="1:10" x14ac:dyDescent="0.25">
      <c r="A43" t="s">
        <v>38</v>
      </c>
      <c r="B43" t="s">
        <v>40</v>
      </c>
      <c r="C43" s="1">
        <v>432.81307240373798</v>
      </c>
      <c r="D43" s="1">
        <v>2093.7211540888702</v>
      </c>
      <c r="E43" s="1">
        <v>176.30178469240499</v>
      </c>
      <c r="F43" s="1">
        <v>193.68982312432999</v>
      </c>
      <c r="G43" s="1">
        <v>146.71619425134301</v>
      </c>
      <c r="H43" s="1">
        <v>-447.63609269861701</v>
      </c>
      <c r="I43" s="1">
        <v>-467.289333939122</v>
      </c>
      <c r="J43" s="1">
        <v>452.53114636984901</v>
      </c>
    </row>
    <row r="44" spans="1:10" x14ac:dyDescent="0.25">
      <c r="A44" t="s">
        <v>38</v>
      </c>
      <c r="B44" t="s">
        <v>39</v>
      </c>
      <c r="C44" s="1">
        <v>1.4062340867943801E-4</v>
      </c>
      <c r="D44" s="1">
        <v>1.42791666888223E-4</v>
      </c>
      <c r="E44" s="1">
        <v>2.4965615701331799E-4</v>
      </c>
      <c r="F44" s="1">
        <v>2.90378430444821E-4</v>
      </c>
      <c r="G44" s="1">
        <v>5.0667524141584798E-4</v>
      </c>
      <c r="H44" s="1">
        <v>20.220601879333401</v>
      </c>
      <c r="I44" s="1">
        <v>72.124514181155803</v>
      </c>
      <c r="J44" s="1">
        <v>17.281312695863999</v>
      </c>
    </row>
    <row r="45" spans="1:10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2FD42-A58A-4B13-AD13-C400CAC1E154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0.99029059347979642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1.020004093396691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1.0096108423572043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1.0043610420184845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1755246050.2720001</v>
      </c>
      <c r="C18" s="1">
        <v>-9.5750201367030306E-5</v>
      </c>
      <c r="D18" s="1">
        <v>9.4398683965605107E-2</v>
      </c>
      <c r="E18" s="1">
        <v>1.6117830381777301</v>
      </c>
      <c r="F18" s="1">
        <v>1.48168903740173</v>
      </c>
      <c r="G18" s="1">
        <v>3.52742758415841</v>
      </c>
      <c r="H18" s="1">
        <v>2.67613385997056E-2</v>
      </c>
      <c r="I18" s="1">
        <v>0.45692873906645498</v>
      </c>
      <c r="J18" s="1">
        <v>0.42004803842209698</v>
      </c>
      <c r="L18" s="5">
        <f>D18-1/$R$1*$N$7/$N$6*C18</f>
        <v>9.4420929558022504E-2</v>
      </c>
      <c r="M18" s="5">
        <f>L18/G18</f>
        <v>2.6767645062953118E-2</v>
      </c>
      <c r="O18" s="1">
        <f ca="1">C18-Summary!B$5</f>
        <v>-1.0947026101620295E-4</v>
      </c>
      <c r="P18" s="1">
        <f ca="1">D18-Summary!C$5</f>
        <v>9.4390233988497135E-2</v>
      </c>
      <c r="Q18" s="1">
        <f ca="1">E18-Summary!D$5</f>
        <v>1.6116550595639221</v>
      </c>
      <c r="R18" s="1">
        <f ca="1">F18-Summary!E$5</f>
        <v>1.4815256473874578</v>
      </c>
      <c r="S18" s="1">
        <f ca="1">G18-Summary!F$5</f>
        <v>3.5270804501509838</v>
      </c>
      <c r="T18" s="1">
        <f ca="1">P18/S18</f>
        <v>2.6761576698500475E-2</v>
      </c>
      <c r="U18" s="1">
        <f ca="1">Q18/S18</f>
        <v>0.45693742525632836</v>
      </c>
      <c r="V18" s="1">
        <f ca="1">R18/S18</f>
        <v>0.42004305496463462</v>
      </c>
      <c r="X18" s="5">
        <f ca="1">P18-1/$R$1*$N$7/$N$6*O18</f>
        <v>9.4415667154940902E-2</v>
      </c>
      <c r="Y18" s="5">
        <f ca="1">X18/S18</f>
        <v>2.6768787525359466E-2</v>
      </c>
    </row>
    <row r="19" spans="1:25" x14ac:dyDescent="0.25">
      <c r="A19">
        <v>2</v>
      </c>
      <c r="B19">
        <v>1755246057.273</v>
      </c>
      <c r="C19" s="1">
        <v>4.9235776892925899E-5</v>
      </c>
      <c r="D19" s="1">
        <v>9.3682782483262506E-2</v>
      </c>
      <c r="E19" s="1">
        <v>1.60497794784936</v>
      </c>
      <c r="F19" s="1">
        <v>1.4761368210852399</v>
      </c>
      <c r="G19" s="1">
        <v>3.5136204025446101</v>
      </c>
      <c r="H19" s="1">
        <v>2.6662750027127601E-2</v>
      </c>
      <c r="I19" s="1">
        <v>0.45678751941644502</v>
      </c>
      <c r="J19" s="1">
        <v>0.42011846812370601</v>
      </c>
      <c r="L19" s="5">
        <f t="shared" ref="L19:L37" si="0">D19-1/$R$1*$N$7/$N$6*C19</f>
        <v>9.3671343561887124E-2</v>
      </c>
      <c r="M19" s="5">
        <f t="shared" ref="M19:M37" si="1">L19/G19</f>
        <v>2.6659494433163327E-2</v>
      </c>
      <c r="O19" s="1">
        <f ca="1">C19-Summary!B$5</f>
        <v>3.5515717243753256E-5</v>
      </c>
      <c r="P19" s="1">
        <f ca="1">D19-Summary!C$5</f>
        <v>9.3674332506154534E-2</v>
      </c>
      <c r="Q19" s="1">
        <f ca="1">E19-Summary!D$5</f>
        <v>1.604849969235552</v>
      </c>
      <c r="R19" s="1">
        <f ca="1">F19-Summary!E$5</f>
        <v>1.4759734310709678</v>
      </c>
      <c r="S19" s="1">
        <f ca="1">G19-Summary!F$5</f>
        <v>3.5132732685371839</v>
      </c>
      <c r="T19" s="1">
        <f t="shared" ref="T19:T37" ca="1" si="2">P19/S19</f>
        <v>2.6662979320466459E-2</v>
      </c>
      <c r="U19" s="1">
        <f t="shared" ref="U19:U37" ca="1" si="3">Q19/S19</f>
        <v>0.45679622578967816</v>
      </c>
      <c r="V19" s="1">
        <f t="shared" ref="V19:V37" ca="1" si="4">R19/S19</f>
        <v>0.4201134720401401</v>
      </c>
      <c r="X19" s="5">
        <f t="shared" ref="X19:X37" ca="1" si="5">P19-1/$R$1*$N$7/$N$6*O19</f>
        <v>9.3666081158805536E-2</v>
      </c>
      <c r="Y19" s="5">
        <f t="shared" ref="Y19:Y36" ca="1" si="6">X19/S19</f>
        <v>2.6660630699474493E-2</v>
      </c>
    </row>
    <row r="20" spans="1:25" x14ac:dyDescent="0.25">
      <c r="A20">
        <v>3</v>
      </c>
      <c r="B20">
        <v>1755246063.2739999</v>
      </c>
      <c r="C20" s="1">
        <v>-4.5241372275054902E-5</v>
      </c>
      <c r="D20" s="1">
        <v>9.4232605191073598E-2</v>
      </c>
      <c r="E20" s="1">
        <v>1.6149446111705701</v>
      </c>
      <c r="F20" s="1">
        <v>1.48427698034809</v>
      </c>
      <c r="G20" s="1">
        <v>3.5346061247651201</v>
      </c>
      <c r="H20" s="1">
        <v>2.6660001670577999E-2</v>
      </c>
      <c r="I20" s="1">
        <v>0.45689521099833702</v>
      </c>
      <c r="J20" s="1">
        <v>0.41992712284080003</v>
      </c>
      <c r="L20" s="5">
        <f t="shared" si="0"/>
        <v>9.4243116094587798E-2</v>
      </c>
      <c r="M20" s="5">
        <f t="shared" si="1"/>
        <v>2.6662975383388833E-2</v>
      </c>
      <c r="O20" s="1">
        <f ca="1">C20-Summary!B$5</f>
        <v>-5.8961431924227545E-5</v>
      </c>
      <c r="P20" s="1">
        <f ca="1">D20-Summary!C$5</f>
        <v>9.4224155213965627E-2</v>
      </c>
      <c r="Q20" s="1">
        <f ca="1">E20-Summary!D$5</f>
        <v>1.6148166325567621</v>
      </c>
      <c r="R20" s="1">
        <f ca="1">F20-Summary!E$5</f>
        <v>1.4841135903338178</v>
      </c>
      <c r="S20" s="1">
        <f ca="1">G20-Summary!F$5</f>
        <v>3.534258990757694</v>
      </c>
      <c r="T20" s="1">
        <f t="shared" ca="1" si="2"/>
        <v>2.6660229332476092E-2</v>
      </c>
      <c r="U20" s="1">
        <f t="shared" ca="1" si="3"/>
        <v>0.45690387625230849</v>
      </c>
      <c r="V20" s="1">
        <f t="shared" ca="1" si="4"/>
        <v>0.41992213762909475</v>
      </c>
      <c r="X20" s="5">
        <f t="shared" ca="1" si="5"/>
        <v>9.423785369150621E-2</v>
      </c>
      <c r="Y20" s="5">
        <f t="shared" ca="1" si="6"/>
        <v>2.6664105244676189E-2</v>
      </c>
    </row>
    <row r="21" spans="1:25" x14ac:dyDescent="0.25">
      <c r="A21">
        <v>4</v>
      </c>
      <c r="B21">
        <v>1755246070.2709999</v>
      </c>
      <c r="C21" s="1">
        <v>3.1681414849333298E-4</v>
      </c>
      <c r="D21" s="1">
        <v>9.3946426371681199E-2</v>
      </c>
      <c r="E21" s="1">
        <v>1.60563488152548</v>
      </c>
      <c r="F21" s="1">
        <v>1.4762519635003899</v>
      </c>
      <c r="G21" s="1">
        <v>3.5143919797231802</v>
      </c>
      <c r="H21" s="1">
        <v>2.6731914628111898E-2</v>
      </c>
      <c r="I21" s="1">
        <v>0.45687415939640202</v>
      </c>
      <c r="J21" s="1">
        <v>0.42005899513140699</v>
      </c>
      <c r="L21" s="5">
        <f t="shared" si="0"/>
        <v>9.3872821112174418E-2</v>
      </c>
      <c r="M21" s="5">
        <f t="shared" si="1"/>
        <v>2.6710970675379399E-2</v>
      </c>
      <c r="O21" s="1">
        <f ca="1">C21-Summary!B$5</f>
        <v>3.0309408884416034E-4</v>
      </c>
      <c r="P21" s="1">
        <f ca="1">D21-Summary!C$5</f>
        <v>9.3937976394573228E-2</v>
      </c>
      <c r="Q21" s="1">
        <f ca="1">E21-Summary!D$5</f>
        <v>1.605506902911672</v>
      </c>
      <c r="R21" s="1">
        <f ca="1">F21-Summary!E$5</f>
        <v>1.4760885734861178</v>
      </c>
      <c r="S21" s="1">
        <f ca="1">G21-Summary!F$5</f>
        <v>3.514044845715754</v>
      </c>
      <c r="T21" s="1">
        <f t="shared" ca="1" si="2"/>
        <v>2.6732150703512033E-2</v>
      </c>
      <c r="U21" s="1">
        <f t="shared" ca="1" si="3"/>
        <v>0.45688287241668829</v>
      </c>
      <c r="V21" s="1">
        <f t="shared" ca="1" si="4"/>
        <v>0.4200539942698035</v>
      </c>
      <c r="X21" s="5">
        <f t="shared" ca="1" si="5"/>
        <v>9.386755870909283E-2</v>
      </c>
      <c r="Y21" s="5">
        <f t="shared" ca="1" si="6"/>
        <v>2.6712111777268319E-2</v>
      </c>
    </row>
    <row r="22" spans="1:25" x14ac:dyDescent="0.25">
      <c r="A22">
        <v>5</v>
      </c>
      <c r="B22">
        <v>1755246076.2739999</v>
      </c>
      <c r="C22" s="1">
        <v>3.9881200746316502E-5</v>
      </c>
      <c r="D22" s="1">
        <v>9.2243696262405001E-2</v>
      </c>
      <c r="E22" s="1">
        <v>1.5818983363091199</v>
      </c>
      <c r="F22" s="1">
        <v>1.45432486665548</v>
      </c>
      <c r="G22" s="1">
        <v>3.46151463528494</v>
      </c>
      <c r="H22" s="1">
        <v>2.66483623446566E-2</v>
      </c>
      <c r="I22" s="1">
        <v>0.45699599827891602</v>
      </c>
      <c r="J22" s="1">
        <v>0.420141186702153</v>
      </c>
      <c r="L22" s="5">
        <f t="shared" si="0"/>
        <v>9.223443068463856E-2</v>
      </c>
      <c r="M22" s="5">
        <f t="shared" si="1"/>
        <v>2.6645685603766379E-2</v>
      </c>
      <c r="O22" s="1">
        <f ca="1">C22-Summary!B$5</f>
        <v>2.6161141097143859E-5</v>
      </c>
      <c r="P22" s="1">
        <f ca="1">D22-Summary!C$5</f>
        <v>9.2235246285297029E-2</v>
      </c>
      <c r="Q22" s="1">
        <f ca="1">E22-Summary!D$5</f>
        <v>1.5817703576953119</v>
      </c>
      <c r="R22" s="1">
        <f ca="1">F22-Summary!E$5</f>
        <v>1.4541614766412079</v>
      </c>
      <c r="S22" s="1">
        <f ca="1">G22-Summary!F$5</f>
        <v>3.4611675012775138</v>
      </c>
      <c r="T22" s="1">
        <f t="shared" ca="1" si="2"/>
        <v>2.6648593646870045E-2</v>
      </c>
      <c r="U22" s="1">
        <f t="shared" ca="1" si="3"/>
        <v>0.45700485663045254</v>
      </c>
      <c r="V22" s="1">
        <f t="shared" ca="1" si="4"/>
        <v>0.42013611768412773</v>
      </c>
      <c r="X22" s="5">
        <f t="shared" ca="1" si="5"/>
        <v>9.2229168281556959E-2</v>
      </c>
      <c r="Y22" s="5">
        <f t="shared" ca="1" si="6"/>
        <v>2.6646837590932903E-2</v>
      </c>
    </row>
    <row r="23" spans="1:25" x14ac:dyDescent="0.25">
      <c r="A23">
        <v>6</v>
      </c>
      <c r="B23">
        <v>1755246082.273</v>
      </c>
      <c r="C23" s="1">
        <v>-1.55609173765874E-4</v>
      </c>
      <c r="D23" s="1">
        <v>9.1807002397125498E-2</v>
      </c>
      <c r="E23" s="1">
        <v>1.5692122838301501</v>
      </c>
      <c r="F23" s="1">
        <v>1.4431314073372301</v>
      </c>
      <c r="G23" s="1">
        <v>3.43589360069622</v>
      </c>
      <c r="H23" s="1">
        <v>2.6719978284112898E-2</v>
      </c>
      <c r="I23" s="1">
        <v>0.456711547619571</v>
      </c>
      <c r="J23" s="1">
        <v>0.42001632618798501</v>
      </c>
      <c r="L23" s="5">
        <f t="shared" si="0"/>
        <v>9.1843154992175755E-2</v>
      </c>
      <c r="M23" s="5">
        <f t="shared" si="1"/>
        <v>2.6730500319790299E-2</v>
      </c>
      <c r="O23" s="1">
        <f ca="1">C23-Summary!B$5</f>
        <v>-1.6932923341504664E-4</v>
      </c>
      <c r="P23" s="1">
        <f ca="1">D23-Summary!C$5</f>
        <v>9.1798552420017526E-2</v>
      </c>
      <c r="Q23" s="1">
        <f ca="1">E23-Summary!D$5</f>
        <v>1.5690843052163421</v>
      </c>
      <c r="R23" s="1">
        <f ca="1">F23-Summary!E$5</f>
        <v>1.442968017322958</v>
      </c>
      <c r="S23" s="1">
        <f ca="1">G23-Summary!F$5</f>
        <v>3.4355464666887938</v>
      </c>
      <c r="T23" s="1">
        <f t="shared" ca="1" si="2"/>
        <v>2.6720218547500445E-2</v>
      </c>
      <c r="U23" s="1">
        <f t="shared" ca="1" si="3"/>
        <v>0.4567204432919918</v>
      </c>
      <c r="V23" s="1">
        <f t="shared" ca="1" si="4"/>
        <v>0.42001120675096026</v>
      </c>
      <c r="X23" s="5">
        <f t="shared" ca="1" si="5"/>
        <v>9.1837892589094167E-2</v>
      </c>
      <c r="Y23" s="5">
        <f t="shared" ca="1" si="6"/>
        <v>2.6731669467887662E-2</v>
      </c>
    </row>
    <row r="24" spans="1:25" x14ac:dyDescent="0.25">
      <c r="A24">
        <v>7</v>
      </c>
      <c r="B24">
        <v>1755246088.2709999</v>
      </c>
      <c r="C24" s="1">
        <v>9.0117278346002292E-6</v>
      </c>
      <c r="D24" s="1">
        <v>9.16978578846354E-2</v>
      </c>
      <c r="E24" s="1">
        <v>1.56735014163018</v>
      </c>
      <c r="F24" s="1">
        <v>1.4402299194036601</v>
      </c>
      <c r="G24" s="1">
        <v>3.42842116095831</v>
      </c>
      <c r="H24" s="1">
        <v>2.6746380791502301E-2</v>
      </c>
      <c r="I24" s="1">
        <v>0.45716382790965898</v>
      </c>
      <c r="J24" s="1">
        <v>0.42008547135471802</v>
      </c>
      <c r="L24" s="5">
        <f t="shared" si="0"/>
        <v>9.1695764194789087E-2</v>
      </c>
      <c r="M24" s="5">
        <f t="shared" si="1"/>
        <v>2.6745770105198612E-2</v>
      </c>
      <c r="O24" s="1">
        <f ca="1">C24-Summary!B$5</f>
        <v>-4.7083318145724154E-6</v>
      </c>
      <c r="P24" s="1">
        <f ca="1">D24-Summary!C$5</f>
        <v>9.1689407907527429E-2</v>
      </c>
      <c r="Q24" s="1">
        <f ca="1">E24-Summary!D$5</f>
        <v>1.5672221630163721</v>
      </c>
      <c r="R24" s="1">
        <f ca="1">F24-Summary!E$5</f>
        <v>1.440066529389388</v>
      </c>
      <c r="S24" s="1">
        <f ca="1">G24-Summary!F$5</f>
        <v>3.4280740269508838</v>
      </c>
      <c r="T24" s="1">
        <f t="shared" ca="1" si="2"/>
        <v>2.6746624252184249E-2</v>
      </c>
      <c r="U24" s="1">
        <f t="shared" ca="1" si="3"/>
        <v>0.45717278877152634</v>
      </c>
      <c r="V24" s="1">
        <f t="shared" ca="1" si="4"/>
        <v>0.42008034776024417</v>
      </c>
      <c r="X24" s="5">
        <f t="shared" ca="1" si="5"/>
        <v>9.1690501791707485E-2</v>
      </c>
      <c r="Y24" s="5">
        <f t="shared" ca="1" si="6"/>
        <v>2.6746943348029746E-2</v>
      </c>
    </row>
    <row r="25" spans="1:25" x14ac:dyDescent="0.25">
      <c r="A25">
        <v>8</v>
      </c>
      <c r="B25">
        <v>1755246094.273</v>
      </c>
      <c r="C25" s="1">
        <v>-2.9027860240006997E-4</v>
      </c>
      <c r="D25" s="1">
        <v>9.1884969852687903E-2</v>
      </c>
      <c r="E25" s="1">
        <v>1.57325586305447</v>
      </c>
      <c r="F25" s="1">
        <v>1.44665101762194</v>
      </c>
      <c r="G25" s="1">
        <v>3.4423358855470099</v>
      </c>
      <c r="H25" s="1">
        <v>2.6692621785827399E-2</v>
      </c>
      <c r="I25" s="1">
        <v>0.45703147960079799</v>
      </c>
      <c r="J25" s="1">
        <v>0.42025271958377203</v>
      </c>
      <c r="L25" s="5">
        <f t="shared" si="0"/>
        <v>9.1952410123144673E-2</v>
      </c>
      <c r="M25" s="5">
        <f t="shared" si="1"/>
        <v>2.6712213212317842E-2</v>
      </c>
      <c r="O25" s="1">
        <f ca="1">C25-Summary!B$5</f>
        <v>-3.0399866204924262E-4</v>
      </c>
      <c r="P25" s="1">
        <f ca="1">D25-Summary!C$5</f>
        <v>9.1876519875579932E-2</v>
      </c>
      <c r="Q25" s="1">
        <f ca="1">E25-Summary!D$5</f>
        <v>1.573127884440662</v>
      </c>
      <c r="R25" s="1">
        <f ca="1">F25-Summary!E$5</f>
        <v>1.4464876276076679</v>
      </c>
      <c r="S25" s="1">
        <f ca="1">G25-Summary!F$5</f>
        <v>3.4419887515395837</v>
      </c>
      <c r="T25" s="1">
        <f t="shared" ca="1" si="2"/>
        <v>2.6692858840542125E-2</v>
      </c>
      <c r="U25" s="1">
        <f t="shared" ca="1" si="3"/>
        <v>0.45704039088942694</v>
      </c>
      <c r="V25" s="1">
        <f t="shared" ca="1" si="4"/>
        <v>0.42024763356959299</v>
      </c>
      <c r="X25" s="5">
        <f t="shared" ca="1" si="5"/>
        <v>9.1947147720063072E-2</v>
      </c>
      <c r="Y25" s="5">
        <f t="shared" ca="1" si="6"/>
        <v>2.6713378327844792E-2</v>
      </c>
    </row>
    <row r="26" spans="1:25" x14ac:dyDescent="0.25">
      <c r="A26">
        <v>9</v>
      </c>
      <c r="B26">
        <v>1755246100.2739999</v>
      </c>
      <c r="C26" s="1">
        <v>-1.7057335019610701E-4</v>
      </c>
      <c r="D26" s="1">
        <v>9.3242550028492202E-2</v>
      </c>
      <c r="E26" s="1">
        <v>1.5982589886159999</v>
      </c>
      <c r="F26" s="1">
        <v>1.4685690922727299</v>
      </c>
      <c r="G26" s="1">
        <v>3.4972153958898202</v>
      </c>
      <c r="H26" s="1">
        <v>2.6661940851020301E-2</v>
      </c>
      <c r="I26" s="1">
        <v>0.45700902223362999</v>
      </c>
      <c r="J26" s="1">
        <v>0.41992526225256299</v>
      </c>
      <c r="L26" s="5">
        <f t="shared" si="0"/>
        <v>9.328217924254667E-2</v>
      </c>
      <c r="M26" s="5">
        <f t="shared" si="1"/>
        <v>2.6673272499079873E-2</v>
      </c>
      <c r="O26" s="1">
        <f ca="1">C26-Summary!B$5</f>
        <v>-1.8429340984527965E-4</v>
      </c>
      <c r="P26" s="1">
        <f ca="1">D26-Summary!C$5</f>
        <v>9.3234100051384231E-2</v>
      </c>
      <c r="Q26" s="1">
        <f ca="1">E26-Summary!D$5</f>
        <v>1.5981310100021919</v>
      </c>
      <c r="R26" s="1">
        <f ca="1">F26-Summary!E$5</f>
        <v>1.4684057022584578</v>
      </c>
      <c r="S26" s="1">
        <f ca="1">G26-Summary!F$5</f>
        <v>3.4968682618823941</v>
      </c>
      <c r="T26" s="1">
        <f t="shared" ca="1" si="2"/>
        <v>2.6662171139725899E-2</v>
      </c>
      <c r="U26" s="1">
        <f t="shared" ca="1" si="3"/>
        <v>0.45701779144001964</v>
      </c>
      <c r="V26" s="1">
        <f t="shared" ca="1" si="4"/>
        <v>0.41992022355111613</v>
      </c>
      <c r="X26" s="5">
        <f t="shared" ca="1" si="5"/>
        <v>9.3276916839465068E-2</v>
      </c>
      <c r="Y26" s="5">
        <f t="shared" ca="1" si="6"/>
        <v>2.6674415463753647E-2</v>
      </c>
    </row>
    <row r="27" spans="1:25" x14ac:dyDescent="0.25">
      <c r="A27">
        <v>10</v>
      </c>
      <c r="B27">
        <v>1755246107.273</v>
      </c>
      <c r="C27" s="1">
        <v>2.21077500673298E-5</v>
      </c>
      <c r="D27" s="1">
        <v>9.2538179319560696E-2</v>
      </c>
      <c r="E27" s="1">
        <v>1.58256159552978</v>
      </c>
      <c r="F27" s="1">
        <v>1.4554050979155599</v>
      </c>
      <c r="G27" s="1">
        <v>3.4647279989583399</v>
      </c>
      <c r="H27" s="1">
        <v>2.6708641875316502E-2</v>
      </c>
      <c r="I27" s="1">
        <v>0.45676358894711999</v>
      </c>
      <c r="J27" s="1">
        <v>0.420063306081495</v>
      </c>
      <c r="L27" s="5">
        <f t="shared" si="0"/>
        <v>9.2533043037962934E-2</v>
      </c>
      <c r="M27" s="5">
        <f t="shared" si="1"/>
        <v>2.6707159426593578E-2</v>
      </c>
      <c r="O27" s="1">
        <f ca="1">C27-Summary!B$5</f>
        <v>8.3876904181571559E-6</v>
      </c>
      <c r="P27" s="1">
        <f ca="1">D27-Summary!C$5</f>
        <v>9.2529729342452724E-2</v>
      </c>
      <c r="Q27" s="1">
        <f ca="1">E27-Summary!D$5</f>
        <v>1.5824336169159721</v>
      </c>
      <c r="R27" s="1">
        <f ca="1">F27-Summary!E$5</f>
        <v>1.4552417079012878</v>
      </c>
      <c r="S27" s="1">
        <f ca="1">G27-Summary!F$5</f>
        <v>3.4643808649509138</v>
      </c>
      <c r="T27" s="1">
        <f t="shared" ca="1" si="2"/>
        <v>2.6708879003049153E-2</v>
      </c>
      <c r="U27" s="1">
        <f t="shared" ca="1" si="3"/>
        <v>0.45677241579452993</v>
      </c>
      <c r="V27" s="1">
        <f t="shared" ca="1" si="4"/>
        <v>0.420058233961498</v>
      </c>
      <c r="X27" s="5">
        <f t="shared" ca="1" si="5"/>
        <v>9.2527780634881332E-2</v>
      </c>
      <c r="Y27" s="5">
        <f t="shared" ca="1" si="6"/>
        <v>2.6708316504973059E-2</v>
      </c>
    </row>
    <row r="28" spans="1:25" x14ac:dyDescent="0.25">
      <c r="A28">
        <v>11</v>
      </c>
      <c r="B28">
        <v>1755246113.27</v>
      </c>
      <c r="C28" s="1">
        <v>3.0371421975351298E-4</v>
      </c>
      <c r="D28" s="1">
        <v>9.2519649755713806E-2</v>
      </c>
      <c r="E28" s="1">
        <v>1.5789674753312799</v>
      </c>
      <c r="F28" s="1">
        <v>1.4515653702539999</v>
      </c>
      <c r="G28" s="1">
        <v>3.4568960998590299</v>
      </c>
      <c r="H28" s="1">
        <v>2.67637924551699E-2</v>
      </c>
      <c r="I28" s="1">
        <v>0.45675873087295399</v>
      </c>
      <c r="J28" s="1">
        <v>0.41990425176886198</v>
      </c>
      <c r="L28" s="5">
        <f t="shared" si="0"/>
        <v>9.2449087995555151E-2</v>
      </c>
      <c r="M28" s="5">
        <f t="shared" si="1"/>
        <v>2.674338057175776E-2</v>
      </c>
      <c r="O28" s="1">
        <f ca="1">C28-Summary!B$5</f>
        <v>2.8999416010434034E-4</v>
      </c>
      <c r="P28" s="1">
        <f ca="1">D28-Summary!C$5</f>
        <v>9.2511199778605835E-2</v>
      </c>
      <c r="Q28" s="1">
        <f ca="1">E28-Summary!D$5</f>
        <v>1.5788394967174719</v>
      </c>
      <c r="R28" s="1">
        <f ca="1">F28-Summary!E$5</f>
        <v>1.4514019802397278</v>
      </c>
      <c r="S28" s="1">
        <f ca="1">G28-Summary!F$5</f>
        <v>3.4565489658516038</v>
      </c>
      <c r="T28" s="1">
        <f t="shared" ca="1" si="2"/>
        <v>2.6764035658847808E-2</v>
      </c>
      <c r="U28" s="1">
        <f t="shared" ca="1" si="3"/>
        <v>0.45676757723248018</v>
      </c>
      <c r="V28" s="1">
        <f t="shared" ca="1" si="4"/>
        <v>0.41989915218288831</v>
      </c>
      <c r="X28" s="5">
        <f t="shared" ca="1" si="5"/>
        <v>9.244382559247355E-2</v>
      </c>
      <c r="Y28" s="5">
        <f t="shared" ca="1" si="6"/>
        <v>2.6744543909476427E-2</v>
      </c>
    </row>
    <row r="29" spans="1:25" x14ac:dyDescent="0.25">
      <c r="A29">
        <v>12</v>
      </c>
      <c r="B29">
        <v>1755246119.2739999</v>
      </c>
      <c r="C29" s="1">
        <v>4.9235776892925899E-5</v>
      </c>
      <c r="D29" s="1">
        <v>9.2902011486260094E-2</v>
      </c>
      <c r="E29" s="1">
        <v>1.58706425115105</v>
      </c>
      <c r="F29" s="1">
        <v>1.4592305285426801</v>
      </c>
      <c r="G29" s="1">
        <v>3.4731964218854001</v>
      </c>
      <c r="H29" s="1">
        <v>2.67482745579442E-2</v>
      </c>
      <c r="I29" s="1">
        <v>0.45694629913545998</v>
      </c>
      <c r="J29" s="1">
        <v>0.42014051360520199</v>
      </c>
      <c r="L29" s="5">
        <f t="shared" si="0"/>
        <v>9.2890572564884713E-2</v>
      </c>
      <c r="M29" s="5">
        <f t="shared" si="1"/>
        <v>2.6744981072639631E-2</v>
      </c>
      <c r="O29" s="1">
        <f ca="1">C29-Summary!B$5</f>
        <v>3.5515717243753256E-5</v>
      </c>
      <c r="P29" s="1">
        <f ca="1">D29-Summary!C$5</f>
        <v>9.2893561509152123E-2</v>
      </c>
      <c r="Q29" s="1">
        <f ca="1">E29-Summary!D$5</f>
        <v>1.586936272537242</v>
      </c>
      <c r="R29" s="1">
        <f ca="1">F29-Summary!E$5</f>
        <v>1.459067138528408</v>
      </c>
      <c r="S29" s="1">
        <f ca="1">G29-Summary!F$5</f>
        <v>3.472849287877974</v>
      </c>
      <c r="T29" s="1">
        <f t="shared" ca="1" si="2"/>
        <v>2.674851506899488E-2</v>
      </c>
      <c r="U29" s="1">
        <f t="shared" ca="1" si="3"/>
        <v>0.45695512272198618</v>
      </c>
      <c r="V29" s="1">
        <f t="shared" ca="1" si="4"/>
        <v>0.42013546157079174</v>
      </c>
      <c r="X29" s="5">
        <f t="shared" ca="1" si="5"/>
        <v>9.2885310161803125E-2</v>
      </c>
      <c r="Y29" s="5">
        <f t="shared" ca="1" si="6"/>
        <v>2.6746139110044458E-2</v>
      </c>
    </row>
    <row r="30" spans="1:25" x14ac:dyDescent="0.25">
      <c r="A30">
        <v>13</v>
      </c>
      <c r="B30">
        <v>1755246125.2709999</v>
      </c>
      <c r="C30" s="1">
        <v>3.4268497570395101E-5</v>
      </c>
      <c r="D30" s="1">
        <v>9.3175213989853095E-2</v>
      </c>
      <c r="E30" s="1">
        <v>1.59459515065335</v>
      </c>
      <c r="F30" s="1">
        <v>1.46662303925855</v>
      </c>
      <c r="G30" s="1">
        <v>3.4922057227080399</v>
      </c>
      <c r="H30" s="1">
        <v>2.6680906392192699E-2</v>
      </c>
      <c r="I30" s="1">
        <v>0.45661546806492798</v>
      </c>
      <c r="J30" s="1">
        <v>0.41997040143478598</v>
      </c>
      <c r="L30" s="5">
        <f t="shared" si="0"/>
        <v>9.3167252408375215E-2</v>
      </c>
      <c r="M30" s="5">
        <f t="shared" si="1"/>
        <v>2.667862657762568E-2</v>
      </c>
      <c r="O30" s="1">
        <f ca="1">C30-Summary!B$5</f>
        <v>2.0548437921222458E-5</v>
      </c>
      <c r="P30" s="1">
        <f ca="1">D30-Summary!C$5</f>
        <v>9.3166764012745124E-2</v>
      </c>
      <c r="Q30" s="1">
        <f ca="1">E30-Summary!D$5</f>
        <v>1.594467172039542</v>
      </c>
      <c r="R30" s="1">
        <f ca="1">F30-Summary!E$5</f>
        <v>1.4664596492442779</v>
      </c>
      <c r="S30" s="1">
        <f ca="1">G30-Summary!F$5</f>
        <v>3.4918585887006137</v>
      </c>
      <c r="T30" s="1">
        <f t="shared" ca="1" si="2"/>
        <v>2.6681138896696911E-2</v>
      </c>
      <c r="U30" s="1">
        <f t="shared" ca="1" si="3"/>
        <v>0.45662421072809634</v>
      </c>
      <c r="V30" s="1">
        <f t="shared" ca="1" si="4"/>
        <v>0.41996535999184753</v>
      </c>
      <c r="X30" s="5">
        <f t="shared" ca="1" si="5"/>
        <v>9.3161990005293613E-2</v>
      </c>
      <c r="Y30" s="5">
        <f t="shared" ca="1" si="6"/>
        <v>2.6679771714341084E-2</v>
      </c>
    </row>
    <row r="31" spans="1:25" x14ac:dyDescent="0.25">
      <c r="A31">
        <v>14</v>
      </c>
      <c r="B31">
        <v>1755246131.273</v>
      </c>
      <c r="C31" s="1">
        <v>9.4138975280086602E-5</v>
      </c>
      <c r="D31" s="1">
        <v>9.0960461411015894E-2</v>
      </c>
      <c r="E31" s="1">
        <v>1.5586721579996199</v>
      </c>
      <c r="F31" s="1">
        <v>1.4330743667668</v>
      </c>
      <c r="G31" s="1">
        <v>3.4123200772201798</v>
      </c>
      <c r="H31" s="1">
        <v>2.6656485720154399E-2</v>
      </c>
      <c r="I31" s="1">
        <v>0.45677782937331601</v>
      </c>
      <c r="J31" s="1">
        <v>0.41997067518186698</v>
      </c>
      <c r="L31" s="5">
        <f t="shared" si="0"/>
        <v>9.0938590153882504E-2</v>
      </c>
      <c r="M31" s="5">
        <f t="shared" si="1"/>
        <v>2.6650076222616528E-2</v>
      </c>
      <c r="O31" s="1">
        <f ca="1">C31-Summary!B$5</f>
        <v>8.0418915630913959E-5</v>
      </c>
      <c r="P31" s="1">
        <f ca="1">D31-Summary!C$5</f>
        <v>9.0952011433907923E-2</v>
      </c>
      <c r="Q31" s="1">
        <f ca="1">E31-Summary!D$5</f>
        <v>1.5585441793858119</v>
      </c>
      <c r="R31" s="1">
        <f ca="1">F31-Summary!E$5</f>
        <v>1.4329109767525279</v>
      </c>
      <c r="S31" s="1">
        <f ca="1">G31-Summary!F$5</f>
        <v>3.4119729432127537</v>
      </c>
      <c r="T31" s="1">
        <f t="shared" ca="1" si="2"/>
        <v>2.6656721183804712E-2</v>
      </c>
      <c r="U31" s="1">
        <f t="shared" ca="1" si="3"/>
        <v>0.4567867932499689</v>
      </c>
      <c r="V31" s="1">
        <f t="shared" ca="1" si="4"/>
        <v>0.41996551572981761</v>
      </c>
      <c r="X31" s="5">
        <f t="shared" ca="1" si="5"/>
        <v>9.0933327750800916E-2</v>
      </c>
      <c r="Y31" s="5">
        <f t="shared" ca="1" si="6"/>
        <v>2.6651245266082629E-2</v>
      </c>
    </row>
    <row r="32" spans="1:25" x14ac:dyDescent="0.25">
      <c r="A32">
        <v>15</v>
      </c>
      <c r="B32">
        <v>1755246137.2709999</v>
      </c>
      <c r="C32" s="1">
        <v>-1.7179795888764699E-5</v>
      </c>
      <c r="D32" s="1">
        <v>9.1304254226638404E-2</v>
      </c>
      <c r="E32" s="1">
        <v>1.5635956334988701</v>
      </c>
      <c r="F32" s="1">
        <v>1.43822257957514</v>
      </c>
      <c r="G32" s="1">
        <v>3.4236353487645199</v>
      </c>
      <c r="H32" s="1">
        <v>2.6668802289235301E-2</v>
      </c>
      <c r="I32" s="1">
        <v>0.45670624182073599</v>
      </c>
      <c r="J32" s="1">
        <v>0.42008637984595698</v>
      </c>
      <c r="L32" s="5">
        <f t="shared" si="0"/>
        <v>9.130824559931125E-2</v>
      </c>
      <c r="M32" s="5">
        <f t="shared" si="1"/>
        <v>2.6669968118030286E-2</v>
      </c>
      <c r="O32" s="1">
        <f ca="1">C32-Summary!B$5</f>
        <v>-3.0899855537937346E-5</v>
      </c>
      <c r="P32" s="1">
        <f ca="1">D32-Summary!C$5</f>
        <v>9.1295804249530432E-2</v>
      </c>
      <c r="Q32" s="1">
        <f ca="1">E32-Summary!D$5</f>
        <v>1.5634676548850621</v>
      </c>
      <c r="R32" s="1">
        <f ca="1">F32-Summary!E$5</f>
        <v>1.4380591895608679</v>
      </c>
      <c r="S32" s="1">
        <f ca="1">G32-Summary!F$5</f>
        <v>3.4232882147570938</v>
      </c>
      <c r="T32" s="1">
        <f t="shared" ca="1" si="2"/>
        <v>2.666903822353401E-2</v>
      </c>
      <c r="U32" s="1">
        <f t="shared" ca="1" si="3"/>
        <v>0.45671516880912144</v>
      </c>
      <c r="V32" s="1">
        <f t="shared" ca="1" si="4"/>
        <v>0.42008124918074075</v>
      </c>
      <c r="X32" s="5">
        <f t="shared" ca="1" si="5"/>
        <v>9.1302983196229648E-2</v>
      </c>
      <c r="Y32" s="5">
        <f t="shared" ca="1" si="6"/>
        <v>2.6671135314473727E-2</v>
      </c>
    </row>
    <row r="33" spans="1:25" x14ac:dyDescent="0.25">
      <c r="A33">
        <v>16</v>
      </c>
      <c r="B33">
        <v>1755246143.2720001</v>
      </c>
      <c r="C33" s="1">
        <v>9.2267967937590705E-5</v>
      </c>
      <c r="D33" s="1">
        <v>9.0155985799353397E-2</v>
      </c>
      <c r="E33" s="1">
        <v>1.54580614416578</v>
      </c>
      <c r="F33" s="1">
        <v>1.4212792657086299</v>
      </c>
      <c r="G33" s="1">
        <v>3.3845027325093602</v>
      </c>
      <c r="H33" s="1">
        <v>2.6637882408358699E-2</v>
      </c>
      <c r="I33" s="1">
        <v>0.45673065331511198</v>
      </c>
      <c r="J33" s="1">
        <v>0.41993739643249001</v>
      </c>
      <c r="L33" s="5">
        <f t="shared" si="0"/>
        <v>9.0134549232342404E-2</v>
      </c>
      <c r="M33" s="5">
        <f t="shared" si="1"/>
        <v>2.6631548666386881E-2</v>
      </c>
      <c r="O33" s="1">
        <f ca="1">C33-Summary!B$5</f>
        <v>7.8547908288418062E-5</v>
      </c>
      <c r="P33" s="1">
        <f ca="1">D33-Summary!C$5</f>
        <v>9.0147535822245425E-2</v>
      </c>
      <c r="Q33" s="1">
        <f ca="1">E33-Summary!D$5</f>
        <v>1.545678165551972</v>
      </c>
      <c r="R33" s="1">
        <f ca="1">F33-Summary!E$5</f>
        <v>1.4211158756943578</v>
      </c>
      <c r="S33" s="1">
        <f ca="1">G33-Summary!F$5</f>
        <v>3.384155598501934</v>
      </c>
      <c r="T33" s="1">
        <f t="shared" ca="1" si="2"/>
        <v>2.6638117899233441E-2</v>
      </c>
      <c r="U33" s="1">
        <f t="shared" ca="1" si="3"/>
        <v>0.45673968603458959</v>
      </c>
      <c r="V33" s="1">
        <f t="shared" ca="1" si="4"/>
        <v>0.41993219115676711</v>
      </c>
      <c r="X33" s="5">
        <f t="shared" ca="1" si="5"/>
        <v>9.0129286829260802E-2</v>
      </c>
      <c r="Y33" s="5">
        <f t="shared" ca="1" si="6"/>
        <v>2.6632725418759818E-2</v>
      </c>
    </row>
    <row r="34" spans="1:25" x14ac:dyDescent="0.25">
      <c r="A34">
        <v>17</v>
      </c>
      <c r="B34">
        <v>1755246149.2720001</v>
      </c>
      <c r="C34" s="1">
        <v>4.73648545783383E-5</v>
      </c>
      <c r="D34" s="1">
        <v>8.9740509431142701E-2</v>
      </c>
      <c r="E34" s="1">
        <v>1.53971117707611</v>
      </c>
      <c r="F34" s="1">
        <v>1.4159957235529399</v>
      </c>
      <c r="G34" s="1">
        <v>3.3704145591249199</v>
      </c>
      <c r="H34" s="1">
        <v>2.6625955904499201E-2</v>
      </c>
      <c r="I34" s="1">
        <v>0.45683139271623402</v>
      </c>
      <c r="J34" s="1">
        <v>0.42012509105722101</v>
      </c>
      <c r="L34" s="5">
        <f t="shared" si="0"/>
        <v>8.9729505180135227E-2</v>
      </c>
      <c r="M34" s="5">
        <f t="shared" si="1"/>
        <v>2.6622690949754328E-2</v>
      </c>
      <c r="O34" s="1">
        <f ca="1">C34-Summary!B$5</f>
        <v>3.3644794929165657E-5</v>
      </c>
      <c r="P34" s="1">
        <f ca="1">D34-Summary!C$5</f>
        <v>8.9732059454034729E-2</v>
      </c>
      <c r="Q34" s="1">
        <f ca="1">E34-Summary!D$5</f>
        <v>1.5395831984623021</v>
      </c>
      <c r="R34" s="1">
        <f ca="1">F34-Summary!E$5</f>
        <v>1.4158323335386678</v>
      </c>
      <c r="S34" s="1">
        <f ca="1">G34-Summary!F$5</f>
        <v>3.3700674251174938</v>
      </c>
      <c r="T34" s="1">
        <f t="shared" ca="1" si="2"/>
        <v>2.66261911513258E-2</v>
      </c>
      <c r="U34" s="1">
        <f t="shared" ca="1" si="3"/>
        <v>0.45684047357260993</v>
      </c>
      <c r="V34" s="1">
        <f t="shared" ca="1" si="4"/>
        <v>0.42011988335494693</v>
      </c>
      <c r="X34" s="5">
        <f t="shared" ca="1" si="5"/>
        <v>8.9724242777053639E-2</v>
      </c>
      <c r="Y34" s="5">
        <f t="shared" ca="1" si="6"/>
        <v>2.6623871709013508E-2</v>
      </c>
    </row>
    <row r="35" spans="1:25" x14ac:dyDescent="0.25">
      <c r="A35">
        <v>18</v>
      </c>
      <c r="B35">
        <v>1755246155.2720001</v>
      </c>
      <c r="C35" s="1">
        <v>9.3203471165953294E-5</v>
      </c>
      <c r="D35" s="1">
        <v>8.9381022745345998E-2</v>
      </c>
      <c r="E35" s="1">
        <v>1.5282904080303299</v>
      </c>
      <c r="F35" s="1">
        <v>1.40515075545612</v>
      </c>
      <c r="G35" s="1">
        <v>3.3461419234494199</v>
      </c>
      <c r="H35" s="1">
        <v>2.6711665192373502E-2</v>
      </c>
      <c r="I35" s="1">
        <v>0.456732094153038</v>
      </c>
      <c r="J35" s="1">
        <v>0.41993160708724497</v>
      </c>
      <c r="L35" s="5">
        <f t="shared" si="0"/>
        <v>8.9359368833376696E-2</v>
      </c>
      <c r="M35" s="5">
        <f t="shared" si="1"/>
        <v>2.6705193885278863E-2</v>
      </c>
      <c r="O35" s="1">
        <f ca="1">C35-Summary!B$5</f>
        <v>7.9483411516780651E-5</v>
      </c>
      <c r="P35" s="1">
        <f ca="1">D35-Summary!C$5</f>
        <v>8.9372572768238026E-2</v>
      </c>
      <c r="Q35" s="1">
        <f ca="1">E35-Summary!D$5</f>
        <v>1.5281624294165219</v>
      </c>
      <c r="R35" s="1">
        <f ca="1">F35-Summary!E$5</f>
        <v>1.4049873654418479</v>
      </c>
      <c r="S35" s="1">
        <f ca="1">G35-Summary!F$5</f>
        <v>3.3457947894419937</v>
      </c>
      <c r="T35" s="1">
        <f t="shared" ca="1" si="2"/>
        <v>2.6711911038376456E-2</v>
      </c>
      <c r="U35" s="1">
        <f t="shared" ca="1" si="3"/>
        <v>0.45674123058556931</v>
      </c>
      <c r="V35" s="1">
        <f t="shared" ca="1" si="4"/>
        <v>0.41992634153039893</v>
      </c>
      <c r="X35" s="5">
        <f t="shared" ca="1" si="5"/>
        <v>8.9354106430295108E-2</v>
      </c>
      <c r="Y35" s="5">
        <f t="shared" ca="1" si="6"/>
        <v>2.6706391770428169E-2</v>
      </c>
    </row>
    <row r="36" spans="1:25" x14ac:dyDescent="0.25">
      <c r="A36">
        <v>19</v>
      </c>
      <c r="B36">
        <v>1755246162.2720001</v>
      </c>
      <c r="C36" s="1">
        <v>2.26053923061406E-4</v>
      </c>
      <c r="D36" s="1">
        <v>8.9347725165306702E-2</v>
      </c>
      <c r="E36" s="1">
        <v>1.52402461807648</v>
      </c>
      <c r="F36" s="1">
        <v>1.40137051322864</v>
      </c>
      <c r="G36" s="1">
        <v>3.3364788009109398</v>
      </c>
      <c r="H36" s="1">
        <v>2.6779047761643901E-2</v>
      </c>
      <c r="I36" s="1">
        <v>0.456776352860501</v>
      </c>
      <c r="J36" s="1">
        <v>0.42001481107748401</v>
      </c>
      <c r="L36" s="5">
        <f t="shared" si="0"/>
        <v>8.9295206179811293E-2</v>
      </c>
      <c r="M36" s="5">
        <f t="shared" si="1"/>
        <v>2.6763306919687764E-2</v>
      </c>
      <c r="O36" s="1">
        <f ca="1">C36-Summary!B$5</f>
        <v>2.1233386341223335E-4</v>
      </c>
      <c r="P36" s="1">
        <f ca="1">D36-Summary!C$5</f>
        <v>8.933927518819873E-2</v>
      </c>
      <c r="Q36" s="1">
        <f ca="1">E36-Summary!D$5</f>
        <v>1.5238966394626721</v>
      </c>
      <c r="R36" s="1">
        <f ca="1">F36-Summary!E$5</f>
        <v>1.4012071232143679</v>
      </c>
      <c r="S36" s="1">
        <f ca="1">G36-Summary!F$5</f>
        <v>3.3361316669035137</v>
      </c>
      <c r="T36" s="1">
        <f t="shared" ca="1" si="2"/>
        <v>2.677930133108939E-2</v>
      </c>
      <c r="U36" s="1">
        <f t="shared" ca="1" si="3"/>
        <v>0.45678552036200121</v>
      </c>
      <c r="V36" s="1">
        <f t="shared" ca="1" si="4"/>
        <v>0.42000953892653814</v>
      </c>
      <c r="X36" s="5">
        <f t="shared" ca="1" si="5"/>
        <v>8.9289943776729705E-2</v>
      </c>
      <c r="Y36" s="5">
        <f t="shared" ca="1" si="6"/>
        <v>2.6764514321344413E-2</v>
      </c>
    </row>
    <row r="37" spans="1:25" x14ac:dyDescent="0.25">
      <c r="A37">
        <v>20</v>
      </c>
      <c r="B37">
        <v>1755246168.2709999</v>
      </c>
      <c r="C37" s="1">
        <v>-9.4814876146196301E-5</v>
      </c>
      <c r="D37" s="1">
        <v>8.8800428425032593E-2</v>
      </c>
      <c r="E37" s="1">
        <v>1.5176474619615099</v>
      </c>
      <c r="F37" s="1">
        <v>1.3949846149576799</v>
      </c>
      <c r="G37" s="1">
        <v>3.32221655764996</v>
      </c>
      <c r="H37" s="1">
        <v>2.6729271522217501E-2</v>
      </c>
      <c r="I37" s="1">
        <v>0.45681774069389702</v>
      </c>
      <c r="J37" s="1">
        <v>0.41989575054807698</v>
      </c>
      <c r="L37" s="5">
        <f t="shared" si="0"/>
        <v>8.8822456713848086E-2</v>
      </c>
      <c r="M37" s="5">
        <f t="shared" si="1"/>
        <v>2.6735902122129729E-2</v>
      </c>
      <c r="O37" s="1">
        <f ca="1">C37-Summary!B$5</f>
        <v>-1.0853493579536894E-4</v>
      </c>
      <c r="P37" s="1">
        <f ca="1">D37-Summary!C$5</f>
        <v>8.8791978447924622E-2</v>
      </c>
      <c r="Q37" s="1">
        <f ca="1">E37-Summary!D$5</f>
        <v>1.5175194833477019</v>
      </c>
      <c r="R37" s="1">
        <f ca="1">F37-Summary!E$5</f>
        <v>1.3948212249434078</v>
      </c>
      <c r="S37" s="1">
        <f ca="1">G37-Summary!F$5</f>
        <v>3.3218694236425339</v>
      </c>
      <c r="T37" s="1">
        <f t="shared" ca="1" si="2"/>
        <v>2.6729520978751007E-2</v>
      </c>
      <c r="U37" s="1">
        <f t="shared" ca="1" si="3"/>
        <v>0.45682695188051498</v>
      </c>
      <c r="V37" s="1">
        <f t="shared" ca="1" si="4"/>
        <v>0.41989044331969633</v>
      </c>
      <c r="X37" s="5">
        <f t="shared" ca="1" si="5"/>
        <v>8.8817194310766484E-2</v>
      </c>
      <c r="Y37" s="5">
        <f ca="1">X37/S37</f>
        <v>2.6737111843901332E-2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2.5392545911780699E-5</v>
      </c>
      <c r="D40" s="1">
        <v>9.1898100809609598E-2</v>
      </c>
      <c r="E40" s="1">
        <v>1.5724126082818599</v>
      </c>
      <c r="F40" s="1">
        <v>1.4457081480421601</v>
      </c>
      <c r="G40" s="1">
        <v>3.4419081506303901</v>
      </c>
      <c r="H40" s="1">
        <v>2.6699800753087401E-2</v>
      </c>
      <c r="I40" s="1">
        <v>0.45684269482367601</v>
      </c>
      <c r="J40" s="1">
        <v>0.42003068873599397</v>
      </c>
      <c r="L40" s="5">
        <f>AVERAGE(L18:L37)</f>
        <v>9.1892201373172611E-2</v>
      </c>
      <c r="M40" s="5">
        <f t="shared" ref="M40:Y40" si="7">AVERAGE(M18:M37)</f>
        <v>2.6698068091376936E-2</v>
      </c>
      <c r="N40" s="5"/>
      <c r="O40" s="5">
        <f t="shared" ca="1" si="7"/>
        <v>1.1672486262608212E-5</v>
      </c>
      <c r="P40" s="5">
        <f t="shared" ca="1" si="7"/>
        <v>9.1889650832501613E-2</v>
      </c>
      <c r="Q40" s="5">
        <f t="shared" ca="1" si="7"/>
        <v>1.572284629668053</v>
      </c>
      <c r="R40" s="5">
        <f t="shared" ca="1" si="7"/>
        <v>1.4455447580278893</v>
      </c>
      <c r="S40" s="5">
        <f t="shared" ca="1" si="7"/>
        <v>3.4415610166229604</v>
      </c>
      <c r="T40" s="5">
        <f t="shared" ca="1" si="7"/>
        <v>2.6700038645774072E-2</v>
      </c>
      <c r="U40" s="5">
        <f t="shared" ca="1" si="7"/>
        <v>0.45685159108549439</v>
      </c>
      <c r="V40" s="5">
        <f t="shared" ca="1" si="7"/>
        <v>0.42002557795628226</v>
      </c>
      <c r="W40" s="5"/>
      <c r="X40" s="5">
        <f t="shared" ca="1" si="7"/>
        <v>9.1886938970091009E-2</v>
      </c>
      <c r="Y40" s="5">
        <f t="shared" ca="1" si="7"/>
        <v>2.6699232316403292E-2</v>
      </c>
    </row>
    <row r="41" spans="1:25" x14ac:dyDescent="0.25">
      <c r="A41" t="s">
        <v>38</v>
      </c>
      <c r="B41" t="s">
        <v>42</v>
      </c>
      <c r="C41" s="1">
        <v>131.76182897288501</v>
      </c>
      <c r="D41" s="1">
        <v>0.41717629755590302</v>
      </c>
      <c r="E41" s="1">
        <v>0.419089243293083</v>
      </c>
      <c r="F41" s="1">
        <v>0.41838890805865397</v>
      </c>
      <c r="G41" s="1">
        <v>0.41744411013154398</v>
      </c>
      <c r="H41" s="1">
        <v>3.8797299151379201E-2</v>
      </c>
      <c r="I41" s="1">
        <v>6.6409553441538899E-3</v>
      </c>
      <c r="J41" s="1">
        <v>5.1917357597744901E-3</v>
      </c>
      <c r="L41">
        <f>STDEV(L18:L37)/SQRT(COUNT(L18:L37))/L40</f>
        <v>4.1793015550266365E-3</v>
      </c>
      <c r="M41">
        <f t="shared" ref="M41:Y41" si="8">STDEV(M18:M37)/SQRT(COUNT(M18:M37))/M40</f>
        <v>3.7586448208150672E-4</v>
      </c>
      <c r="O41">
        <f t="shared" ca="1" si="8"/>
        <v>2.8663715821470594</v>
      </c>
      <c r="P41">
        <f t="shared" ca="1" si="8"/>
        <v>4.172146602021057E-3</v>
      </c>
      <c r="Q41">
        <f t="shared" ca="1" si="8"/>
        <v>4.1912335573008747E-3</v>
      </c>
      <c r="R41">
        <f t="shared" ca="1" si="8"/>
        <v>4.1843619858304114E-3</v>
      </c>
      <c r="S41">
        <f t="shared" ca="1" si="8"/>
        <v>4.1748621574761394E-3</v>
      </c>
      <c r="T41">
        <f t="shared" ca="1" si="8"/>
        <v>3.8801111148051575E-4</v>
      </c>
      <c r="U41">
        <f t="shared" ca="1" si="8"/>
        <v>6.6394998663640311E-5</v>
      </c>
      <c r="V41">
        <f t="shared" ca="1" si="8"/>
        <v>5.1933046573156436E-5</v>
      </c>
      <c r="X41">
        <f t="shared" ca="1" si="8"/>
        <v>4.1795409053589968E-3</v>
      </c>
      <c r="Y41">
        <f t="shared" ca="1" si="8"/>
        <v>3.7589333640446996E-4</v>
      </c>
    </row>
    <row r="42" spans="1:25" x14ac:dyDescent="0.25">
      <c r="A42" t="s">
        <v>38</v>
      </c>
      <c r="B42" t="s">
        <v>41</v>
      </c>
      <c r="C42" s="1">
        <v>3.3457682916142102E-5</v>
      </c>
      <c r="D42" s="1">
        <v>3.8337709448172102E-4</v>
      </c>
      <c r="E42" s="1">
        <v>6.5898121014934998E-3</v>
      </c>
      <c r="F42" s="1">
        <v>6.04868253430861E-3</v>
      </c>
      <c r="G42" s="1">
        <v>1.4368042850944099E-2</v>
      </c>
      <c r="H42" s="1">
        <v>1.0358801570997499E-5</v>
      </c>
      <c r="I42" s="1">
        <v>3.0338719356269501E-5</v>
      </c>
      <c r="J42" s="1">
        <v>2.18068834691337E-5</v>
      </c>
    </row>
    <row r="43" spans="1:25" x14ac:dyDescent="0.25">
      <c r="A43" t="s">
        <v>38</v>
      </c>
      <c r="B43" t="s">
        <v>40</v>
      </c>
      <c r="C43" s="1">
        <v>589.25681284614802</v>
      </c>
      <c r="D43" s="1">
        <v>1.8656691198733599</v>
      </c>
      <c r="E43" s="1">
        <v>1.8742240732845601</v>
      </c>
      <c r="F43" s="1">
        <v>1.8710920789021199</v>
      </c>
      <c r="G43" s="1">
        <v>1.8668668141220801</v>
      </c>
      <c r="H43" s="1">
        <v>0.17350679649175699</v>
      </c>
      <c r="I43" s="1">
        <v>2.96992551701372E-2</v>
      </c>
      <c r="J43" s="1">
        <v>2.3218148160144499E-2</v>
      </c>
    </row>
    <row r="44" spans="1:25" x14ac:dyDescent="0.25">
      <c r="A44" t="s">
        <v>38</v>
      </c>
      <c r="B44" t="s">
        <v>39</v>
      </c>
      <c r="C44" s="1">
        <v>1.4962730674025399E-4</v>
      </c>
      <c r="D44" s="1">
        <v>1.71451448855497E-3</v>
      </c>
      <c r="E44" s="1">
        <v>2.94705356357804E-2</v>
      </c>
      <c r="F44" s="1">
        <v>2.7050530642059499E-2</v>
      </c>
      <c r="G44" s="1">
        <v>6.4255841036681902E-2</v>
      </c>
      <c r="H44" s="1">
        <v>4.6325968956364202E-5</v>
      </c>
      <c r="I44" s="1">
        <v>1.3567887766181399E-4</v>
      </c>
      <c r="J44" s="1">
        <v>9.7523347628798897E-5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3E56B-C6BF-4F6A-96D0-99563D3538C3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0.99029587734173175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1.0199852479922842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1.0096055613874666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1.0044157042740762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1755250670.2690001</v>
      </c>
      <c r="C18" s="1">
        <v>2.6067372346620698E-4</v>
      </c>
      <c r="D18" s="1">
        <v>9.0914514912685304E-2</v>
      </c>
      <c r="E18" s="1">
        <v>1.55090858623172</v>
      </c>
      <c r="F18" s="1">
        <v>1.4269275278501401</v>
      </c>
      <c r="G18" s="1">
        <v>3.3961892775938698</v>
      </c>
      <c r="H18" s="1">
        <v>2.6769566558756699E-2</v>
      </c>
      <c r="I18" s="1">
        <v>0.45666141061799298</v>
      </c>
      <c r="J18" s="1">
        <v>0.42015547757134702</v>
      </c>
      <c r="L18" s="5">
        <f>D18-1/$R$1*$N$7/$N$6*C18</f>
        <v>9.0853953050852782E-2</v>
      </c>
      <c r="M18" s="5">
        <f>L18/G18</f>
        <v>2.6751734260000059E-2</v>
      </c>
      <c r="O18" s="1">
        <f ca="1">C18-Summary!B$5</f>
        <v>2.4695366381703433E-4</v>
      </c>
      <c r="P18" s="1">
        <f ca="1">D18-Summary!C$5</f>
        <v>9.0906064935577333E-2</v>
      </c>
      <c r="Q18" s="1">
        <f ca="1">E18-Summary!D$5</f>
        <v>1.550780607617912</v>
      </c>
      <c r="R18" s="1">
        <f ca="1">F18-Summary!E$5</f>
        <v>1.426764137835868</v>
      </c>
      <c r="S18" s="1">
        <f ca="1">G18-Summary!F$5</f>
        <v>3.3958421435864437</v>
      </c>
      <c r="T18" s="1">
        <f ca="1">P18/S18</f>
        <v>2.6769814700387959E-2</v>
      </c>
      <c r="U18" s="1">
        <f ca="1">Q18/S18</f>
        <v>0.45667040517380747</v>
      </c>
      <c r="V18" s="1">
        <f ca="1">R18/S18</f>
        <v>0.42015031250216556</v>
      </c>
      <c r="X18" s="5">
        <f ca="1">P18-1/$R$1*$N$7/$N$6*O18</f>
        <v>9.0848690630763451E-2</v>
      </c>
      <c r="Y18" s="5">
        <f ca="1">X18/S18</f>
        <v>2.6752919243417956E-2</v>
      </c>
    </row>
    <row r="19" spans="1:25" x14ac:dyDescent="0.25">
      <c r="A19">
        <v>2</v>
      </c>
      <c r="B19">
        <v>1755250675.2709999</v>
      </c>
      <c r="C19" s="1">
        <v>1.2875228057238801E-4</v>
      </c>
      <c r="D19" s="1">
        <v>9.0216572442449697E-2</v>
      </c>
      <c r="E19" s="1">
        <v>1.54237866843056</v>
      </c>
      <c r="F19" s="1">
        <v>1.41734165302064</v>
      </c>
      <c r="G19" s="1">
        <v>3.3755111304343801</v>
      </c>
      <c r="H19" s="1">
        <v>2.6726788612556E-2</v>
      </c>
      <c r="I19" s="1">
        <v>0.456931886410955</v>
      </c>
      <c r="J19" s="1">
        <v>0.41988949176957702</v>
      </c>
      <c r="L19" s="5">
        <f t="shared" ref="L19:L37" si="0">D19-1/$R$1*$N$7/$N$6*C19</f>
        <v>9.0186659654451884E-2</v>
      </c>
      <c r="M19" s="5">
        <f t="shared" ref="M19:M37" si="1">L19/G19</f>
        <v>2.6717926906330819E-2</v>
      </c>
      <c r="O19" s="1">
        <f ca="1">C19-Summary!B$5</f>
        <v>1.1503222092321537E-4</v>
      </c>
      <c r="P19" s="1">
        <f ca="1">D19-Summary!C$5</f>
        <v>9.0208122465341725E-2</v>
      </c>
      <c r="Q19" s="1">
        <f ca="1">E19-Summary!D$5</f>
        <v>1.5422506898167521</v>
      </c>
      <c r="R19" s="1">
        <f ca="1">F19-Summary!E$5</f>
        <v>1.4171782630063678</v>
      </c>
      <c r="S19" s="1">
        <f ca="1">G19-Summary!F$5</f>
        <v>3.375163996426954</v>
      </c>
      <c r="T19" s="1">
        <f t="shared" ref="T19:T37" ca="1" si="2">P19/S19</f>
        <v>2.6727033874750575E-2</v>
      </c>
      <c r="U19" s="1">
        <f t="shared" ref="U19:U37" ca="1" si="3">Q19/S19</f>
        <v>0.45694096389076894</v>
      </c>
      <c r="V19" s="1">
        <f t="shared" ref="V19:V37" ca="1" si="4">R19/S19</f>
        <v>0.41988426769977211</v>
      </c>
      <c r="X19" s="5">
        <f t="shared" ref="X19:X37" ca="1" si="5">P19-1/$R$1*$N$7/$N$6*O19</f>
        <v>9.018139723436254E-2</v>
      </c>
      <c r="Y19" s="5">
        <f t="shared" ref="Y19:Y36" ca="1" si="6">X19/S19</f>
        <v>2.671911567255137E-2</v>
      </c>
    </row>
    <row r="20" spans="1:25" x14ac:dyDescent="0.25">
      <c r="A20">
        <v>3</v>
      </c>
      <c r="B20">
        <v>1755250682.273</v>
      </c>
      <c r="C20" s="1">
        <v>1.27508137189618E-5</v>
      </c>
      <c r="D20" s="1">
        <v>9.0777372921012206E-2</v>
      </c>
      <c r="E20" s="1">
        <v>1.55051491679533</v>
      </c>
      <c r="F20" s="1">
        <v>1.4252683232288601</v>
      </c>
      <c r="G20" s="1">
        <v>3.3929014186902999</v>
      </c>
      <c r="H20" s="1">
        <v>2.6755087082976099E-2</v>
      </c>
      <c r="I20" s="1">
        <v>0.45698790664948002</v>
      </c>
      <c r="J20" s="1">
        <v>0.420073602898557</v>
      </c>
      <c r="L20" s="5">
        <f t="shared" si="0"/>
        <v>9.0774410547174014E-2</v>
      </c>
      <c r="M20" s="5">
        <f t="shared" si="1"/>
        <v>2.6754213973659749E-2</v>
      </c>
      <c r="O20" s="1">
        <f ca="1">C20-Summary!B$5</f>
        <v>-9.6924593021084464E-7</v>
      </c>
      <c r="P20" s="1">
        <f ca="1">D20-Summary!C$5</f>
        <v>9.0768922943904234E-2</v>
      </c>
      <c r="Q20" s="1">
        <f ca="1">E20-Summary!D$5</f>
        <v>1.5503869381815221</v>
      </c>
      <c r="R20" s="1">
        <f ca="1">F20-Summary!E$5</f>
        <v>1.425104933214588</v>
      </c>
      <c r="S20" s="1">
        <f ca="1">G20-Summary!F$5</f>
        <v>3.3925542846828738</v>
      </c>
      <c r="T20" s="1">
        <f t="shared" ca="1" si="2"/>
        <v>2.6755333983517687E-2</v>
      </c>
      <c r="U20" s="1">
        <f t="shared" ca="1" si="3"/>
        <v>0.45699694333010438</v>
      </c>
      <c r="V20" s="1">
        <f t="shared" ca="1" si="4"/>
        <v>0.42006842444609627</v>
      </c>
      <c r="X20" s="5">
        <f t="shared" ca="1" si="5"/>
        <v>9.076914812708467E-2</v>
      </c>
      <c r="Y20" s="5">
        <f t="shared" ca="1" si="6"/>
        <v>2.6755400359222109E-2</v>
      </c>
    </row>
    <row r="21" spans="1:25" x14ac:dyDescent="0.25">
      <c r="A21">
        <v>4</v>
      </c>
      <c r="B21">
        <v>1755250688.2709999</v>
      </c>
      <c r="C21" s="1">
        <v>-7.7047420974544798E-5</v>
      </c>
      <c r="D21" s="1">
        <v>9.0110721359149895E-2</v>
      </c>
      <c r="E21" s="1">
        <v>1.5388220182741701</v>
      </c>
      <c r="F21" s="1">
        <v>1.4152271780841901</v>
      </c>
      <c r="G21" s="1">
        <v>3.3692922744556002</v>
      </c>
      <c r="H21" s="1">
        <v>2.6744703047084199E-2</v>
      </c>
      <c r="I21" s="1">
        <v>0.45671965888527999</v>
      </c>
      <c r="J21" s="1">
        <v>0.42003692847123503</v>
      </c>
      <c r="L21" s="5">
        <f t="shared" si="0"/>
        <v>9.012862164921967E-2</v>
      </c>
      <c r="M21" s="5">
        <f t="shared" si="1"/>
        <v>2.6750015821581513E-2</v>
      </c>
      <c r="O21" s="1">
        <f ca="1">C21-Summary!B$5</f>
        <v>-9.076748062371744E-5</v>
      </c>
      <c r="P21" s="1">
        <f ca="1">D21-Summary!C$5</f>
        <v>9.0102271382041924E-2</v>
      </c>
      <c r="Q21" s="1">
        <f ca="1">E21-Summary!D$5</f>
        <v>1.5386940396603621</v>
      </c>
      <c r="R21" s="1">
        <f ca="1">F21-Summary!E$5</f>
        <v>1.4150637880699179</v>
      </c>
      <c r="S21" s="1">
        <f ca="1">G21-Summary!F$5</f>
        <v>3.3689451404481741</v>
      </c>
      <c r="T21" s="1">
        <f t="shared" ca="1" si="2"/>
        <v>2.6744950607909136E-2</v>
      </c>
      <c r="U21" s="1">
        <f t="shared" ca="1" si="3"/>
        <v>0.45672873125374436</v>
      </c>
      <c r="V21" s="1">
        <f t="shared" ca="1" si="4"/>
        <v>0.4200317099499194</v>
      </c>
      <c r="X21" s="5">
        <f t="shared" ca="1" si="5"/>
        <v>9.0123359229130326E-2</v>
      </c>
      <c r="Y21" s="5">
        <f t="shared" ca="1" si="6"/>
        <v>2.675121008860985E-2</v>
      </c>
    </row>
    <row r="22" spans="1:25" x14ac:dyDescent="0.25">
      <c r="A22">
        <v>5</v>
      </c>
      <c r="B22">
        <v>1755250694.2720001</v>
      </c>
      <c r="C22" s="1">
        <v>2.0921290945953699E-4</v>
      </c>
      <c r="D22" s="1">
        <v>9.1118040698080605E-2</v>
      </c>
      <c r="E22" s="1">
        <v>1.5596236813072499</v>
      </c>
      <c r="F22" s="1">
        <v>1.4335106429197999</v>
      </c>
      <c r="G22" s="1">
        <v>3.4125223189349998</v>
      </c>
      <c r="H22" s="1">
        <v>2.6701082713069799E-2</v>
      </c>
      <c r="I22" s="1">
        <v>0.457029591470623</v>
      </c>
      <c r="J22" s="1">
        <v>0.42007363145017701</v>
      </c>
      <c r="L22" s="5">
        <f t="shared" si="0"/>
        <v>9.1069434635498658E-2</v>
      </c>
      <c r="M22" s="5">
        <f t="shared" si="1"/>
        <v>2.6686839271404427E-2</v>
      </c>
      <c r="O22" s="1">
        <f ca="1">C22-Summary!B$5</f>
        <v>1.9549284981036435E-4</v>
      </c>
      <c r="P22" s="1">
        <f ca="1">D22-Summary!C$5</f>
        <v>9.1109590720972633E-2</v>
      </c>
      <c r="Q22" s="1">
        <f ca="1">E22-Summary!D$5</f>
        <v>1.559495702693442</v>
      </c>
      <c r="R22" s="1">
        <f ca="1">F22-Summary!E$5</f>
        <v>1.4333472529055278</v>
      </c>
      <c r="S22" s="1">
        <f ca="1">G22-Summary!F$5</f>
        <v>3.4121751849275737</v>
      </c>
      <c r="T22" s="1">
        <f t="shared" ca="1" si="2"/>
        <v>2.6701322699791721E-2</v>
      </c>
      <c r="U22" s="1">
        <f t="shared" ca="1" si="3"/>
        <v>0.4570385804287313</v>
      </c>
      <c r="V22" s="1">
        <f t="shared" ca="1" si="4"/>
        <v>0.42006848277807629</v>
      </c>
      <c r="X22" s="5">
        <f t="shared" ca="1" si="5"/>
        <v>9.1064172215409314E-2</v>
      </c>
      <c r="Y22" s="5">
        <f t="shared" ca="1" si="6"/>
        <v>2.6688011980645781E-2</v>
      </c>
    </row>
    <row r="23" spans="1:25" x14ac:dyDescent="0.25">
      <c r="A23">
        <v>6</v>
      </c>
      <c r="B23">
        <v>1755250700.2739999</v>
      </c>
      <c r="C23" s="1">
        <v>1.39043390950155E-4</v>
      </c>
      <c r="D23" s="1">
        <v>9.18399567918151E-2</v>
      </c>
      <c r="E23" s="1">
        <v>1.5714720064858501</v>
      </c>
      <c r="F23" s="1">
        <v>1.4449104725561199</v>
      </c>
      <c r="G23" s="1">
        <v>3.4399711200495702</v>
      </c>
      <c r="H23" s="1">
        <v>2.6697885995767199E-2</v>
      </c>
      <c r="I23" s="1">
        <v>0.45682709291559498</v>
      </c>
      <c r="J23" s="1">
        <v>0.420035640454826</v>
      </c>
      <c r="L23" s="5">
        <f t="shared" si="0"/>
        <v>9.1807653088474855E-2</v>
      </c>
      <c r="M23" s="5">
        <f t="shared" si="1"/>
        <v>2.6688495305493116E-2</v>
      </c>
      <c r="O23" s="1">
        <f ca="1">C23-Summary!B$5</f>
        <v>1.2532333130098235E-4</v>
      </c>
      <c r="P23" s="1">
        <f ca="1">D23-Summary!C$5</f>
        <v>9.1831506814707128E-2</v>
      </c>
      <c r="Q23" s="1">
        <f ca="1">E23-Summary!D$5</f>
        <v>1.5713440278720421</v>
      </c>
      <c r="R23" s="1">
        <f ca="1">F23-Summary!E$5</f>
        <v>1.4447470825418478</v>
      </c>
      <c r="S23" s="1">
        <f ca="1">G23-Summary!F$5</f>
        <v>3.439623986042144</v>
      </c>
      <c r="T23" s="1">
        <f t="shared" ca="1" si="2"/>
        <v>2.6698123744733637E-2</v>
      </c>
      <c r="U23" s="1">
        <f t="shared" ca="1" si="3"/>
        <v>0.45683598970366907</v>
      </c>
      <c r="V23" s="1">
        <f t="shared" ca="1" si="4"/>
        <v>0.42003052903589855</v>
      </c>
      <c r="X23" s="5">
        <f t="shared" ca="1" si="5"/>
        <v>9.1802390668385525E-2</v>
      </c>
      <c r="Y23" s="5">
        <f t="shared" ca="1" si="6"/>
        <v>2.6689658823439984E-2</v>
      </c>
    </row>
    <row r="24" spans="1:25" x14ac:dyDescent="0.25">
      <c r="A24">
        <v>7</v>
      </c>
      <c r="B24">
        <v>1755250706.273</v>
      </c>
      <c r="C24" s="1">
        <v>6.2027499071123299E-6</v>
      </c>
      <c r="D24" s="1">
        <v>9.20524388392715E-2</v>
      </c>
      <c r="E24" s="1">
        <v>1.5773400613473501</v>
      </c>
      <c r="F24" s="1">
        <v>1.45035827963793</v>
      </c>
      <c r="G24" s="1">
        <v>3.4522358917914602</v>
      </c>
      <c r="H24" s="1">
        <v>2.6664585423652201E-2</v>
      </c>
      <c r="I24" s="1">
        <v>0.456903905407469</v>
      </c>
      <c r="J24" s="1">
        <v>0.42012143002351598</v>
      </c>
      <c r="L24" s="5">
        <f t="shared" si="0"/>
        <v>9.20509977654346E-2</v>
      </c>
      <c r="M24" s="5">
        <f t="shared" si="1"/>
        <v>2.6664167991622034E-2</v>
      </c>
      <c r="O24" s="1">
        <f ca="1">C24-Summary!B$5</f>
        <v>-7.5173097420603147E-6</v>
      </c>
      <c r="P24" s="1">
        <f ca="1">D24-Summary!C$5</f>
        <v>9.2043988862163528E-2</v>
      </c>
      <c r="Q24" s="1">
        <f ca="1">E24-Summary!D$5</f>
        <v>1.5772120827335421</v>
      </c>
      <c r="R24" s="1">
        <f ca="1">F24-Summary!E$5</f>
        <v>1.4501948896236578</v>
      </c>
      <c r="S24" s="1">
        <f ca="1">G24-Summary!F$5</f>
        <v>3.451888757784034</v>
      </c>
      <c r="T24" s="1">
        <f t="shared" ca="1" si="2"/>
        <v>2.6664818979059993E-2</v>
      </c>
      <c r="U24" s="1">
        <f t="shared" ca="1" si="3"/>
        <v>0.45691277830924226</v>
      </c>
      <c r="V24" s="1">
        <f t="shared" ca="1" si="4"/>
        <v>0.42011634539307152</v>
      </c>
      <c r="X24" s="5">
        <f t="shared" ca="1" si="5"/>
        <v>9.2045735345345256E-2</v>
      </c>
      <c r="Y24" s="5">
        <f t="shared" ca="1" si="6"/>
        <v>2.6665324929078742E-2</v>
      </c>
    </row>
    <row r="25" spans="1:25" x14ac:dyDescent="0.25">
      <c r="A25">
        <v>8</v>
      </c>
      <c r="B25">
        <v>1755250712.27</v>
      </c>
      <c r="C25" s="1">
        <v>-3.9632481704655903E-5</v>
      </c>
      <c r="D25" s="1">
        <v>9.2082657740059498E-2</v>
      </c>
      <c r="E25" s="1">
        <v>1.57503111954522</v>
      </c>
      <c r="F25" s="1">
        <v>1.4482655654210901</v>
      </c>
      <c r="G25" s="1">
        <v>3.4474634564972999</v>
      </c>
      <c r="H25" s="1">
        <v>2.67102636190427E-2</v>
      </c>
      <c r="I25" s="1">
        <v>0.45686666136426102</v>
      </c>
      <c r="J25" s="1">
        <v>0.42009598758519101</v>
      </c>
      <c r="L25" s="5">
        <f t="shared" si="0"/>
        <v>9.2091865483936247E-2</v>
      </c>
      <c r="M25" s="5">
        <f t="shared" si="1"/>
        <v>2.6712934494018872E-2</v>
      </c>
      <c r="O25" s="1">
        <f ca="1">C25-Summary!B$5</f>
        <v>-5.3352541353828546E-5</v>
      </c>
      <c r="P25" s="1">
        <f ca="1">D25-Summary!C$5</f>
        <v>9.2074207762951527E-2</v>
      </c>
      <c r="Q25" s="1">
        <f ca="1">E25-Summary!D$5</f>
        <v>1.574903140931412</v>
      </c>
      <c r="R25" s="1">
        <f ca="1">F25-Summary!E$5</f>
        <v>1.448102175406818</v>
      </c>
      <c r="S25" s="1">
        <f ca="1">G25-Summary!F$5</f>
        <v>3.4471163224898738</v>
      </c>
      <c r="T25" s="1">
        <f t="shared" ca="1" si="2"/>
        <v>2.6710502097720263E-2</v>
      </c>
      <c r="U25" s="1">
        <f t="shared" ca="1" si="3"/>
        <v>0.45687554279974213</v>
      </c>
      <c r="V25" s="1">
        <f t="shared" ca="1" si="4"/>
        <v>0.42009089335309829</v>
      </c>
      <c r="X25" s="5">
        <f t="shared" ca="1" si="5"/>
        <v>9.2086603063846917E-2</v>
      </c>
      <c r="Y25" s="5">
        <f t="shared" ca="1" si="6"/>
        <v>2.6714097944142538E-2</v>
      </c>
    </row>
    <row r="26" spans="1:25" x14ac:dyDescent="0.25">
      <c r="A26">
        <v>9</v>
      </c>
      <c r="B26">
        <v>1755250718.2709999</v>
      </c>
      <c r="C26" s="1">
        <v>4.3318825031098701E-6</v>
      </c>
      <c r="D26" s="1">
        <v>9.2167470363350906E-2</v>
      </c>
      <c r="E26" s="1">
        <v>1.5774049526671601</v>
      </c>
      <c r="F26" s="1">
        <v>1.4502503958466699</v>
      </c>
      <c r="G26" s="1">
        <v>3.45426560736913</v>
      </c>
      <c r="H26" s="1">
        <v>2.66822186941056E-2</v>
      </c>
      <c r="I26" s="1">
        <v>0.45665421596475197</v>
      </c>
      <c r="J26" s="1">
        <v>0.41984333594752798</v>
      </c>
      <c r="L26" s="5">
        <f t="shared" si="0"/>
        <v>9.2166463944805377E-2</v>
      </c>
      <c r="M26" s="5">
        <f t="shared" si="1"/>
        <v>2.6681927338819224E-2</v>
      </c>
      <c r="O26" s="1">
        <f ca="1">C26-Summary!B$5</f>
        <v>-9.3881771460627745E-6</v>
      </c>
      <c r="P26" s="1">
        <f ca="1">D26-Summary!C$5</f>
        <v>9.2159020386242935E-2</v>
      </c>
      <c r="Q26" s="1">
        <f ca="1">E26-Summary!D$5</f>
        <v>1.5772769740533521</v>
      </c>
      <c r="R26" s="1">
        <f ca="1">F26-Summary!E$5</f>
        <v>1.4500870058323978</v>
      </c>
      <c r="S26" s="1">
        <f ca="1">G26-Summary!F$5</f>
        <v>3.4539184733617039</v>
      </c>
      <c r="T26" s="1">
        <f t="shared" ca="1" si="2"/>
        <v>2.6682453884484546E-2</v>
      </c>
      <c r="U26" s="1">
        <f t="shared" ca="1" si="3"/>
        <v>0.45666305855742628</v>
      </c>
      <c r="V26" s="1">
        <f t="shared" ca="1" si="4"/>
        <v>0.41983822635542001</v>
      </c>
      <c r="X26" s="5">
        <f t="shared" ca="1" si="5"/>
        <v>9.2161201524716033E-2</v>
      </c>
      <c r="Y26" s="5">
        <f t="shared" ca="1" si="6"/>
        <v>2.6683085381287358E-2</v>
      </c>
    </row>
    <row r="27" spans="1:25" x14ac:dyDescent="0.25">
      <c r="A27">
        <v>10</v>
      </c>
      <c r="B27">
        <v>1755250724.2709999</v>
      </c>
      <c r="C27" s="1">
        <v>-1.01366371714128E-4</v>
      </c>
      <c r="D27" s="1">
        <v>9.2283489755163498E-2</v>
      </c>
      <c r="E27" s="1">
        <v>1.5828778651859201</v>
      </c>
      <c r="F27" s="1">
        <v>1.45406938666928</v>
      </c>
      <c r="G27" s="1">
        <v>3.4634790989310602</v>
      </c>
      <c r="H27" s="1">
        <v>2.6644737017077699E-2</v>
      </c>
      <c r="I27" s="1">
        <v>0.45701960946565301</v>
      </c>
      <c r="J27" s="1">
        <v>0.41982912127809602</v>
      </c>
      <c r="L27" s="5">
        <f t="shared" si="0"/>
        <v>9.2307040023739031E-2</v>
      </c>
      <c r="M27" s="5">
        <f t="shared" si="1"/>
        <v>2.6651536615950107E-2</v>
      </c>
      <c r="O27" s="1">
        <f ca="1">C27-Summary!B$5</f>
        <v>-1.1508643136330065E-4</v>
      </c>
      <c r="P27" s="1">
        <f ca="1">D27-Summary!C$5</f>
        <v>9.2275039778055526E-2</v>
      </c>
      <c r="Q27" s="1">
        <f ca="1">E27-Summary!D$5</f>
        <v>1.5827498865721121</v>
      </c>
      <c r="R27" s="1">
        <f ca="1">F27-Summary!E$5</f>
        <v>1.4539059966550079</v>
      </c>
      <c r="S27" s="1">
        <f ca="1">G27-Summary!F$5</f>
        <v>3.4631319649236341</v>
      </c>
      <c r="T27" s="1">
        <f t="shared" ca="1" si="2"/>
        <v>2.664496782469284E-2</v>
      </c>
      <c r="U27" s="1">
        <f t="shared" ca="1" si="3"/>
        <v>0.45702846515899764</v>
      </c>
      <c r="V27" s="1">
        <f t="shared" ca="1" si="4"/>
        <v>0.4198240238549697</v>
      </c>
      <c r="X27" s="5">
        <f t="shared" ca="1" si="5"/>
        <v>9.2301777603649687E-2</v>
      </c>
      <c r="Y27" s="5">
        <f t="shared" ca="1" si="6"/>
        <v>2.6652688531228132E-2</v>
      </c>
    </row>
    <row r="28" spans="1:25" x14ac:dyDescent="0.25">
      <c r="A28">
        <v>11</v>
      </c>
      <c r="B28">
        <v>1755250730.2720001</v>
      </c>
      <c r="C28" s="1">
        <v>-1.52808333562533E-4</v>
      </c>
      <c r="D28" s="1">
        <v>9.1442401850986205E-2</v>
      </c>
      <c r="E28" s="1">
        <v>1.5620110345486999</v>
      </c>
      <c r="F28" s="1">
        <v>1.43647114926161</v>
      </c>
      <c r="G28" s="1">
        <v>3.4202563544965199</v>
      </c>
      <c r="H28" s="1">
        <v>2.67355403728054E-2</v>
      </c>
      <c r="I28" s="1">
        <v>0.456694140044552</v>
      </c>
      <c r="J28" s="1">
        <v>0.41998932254686699</v>
      </c>
      <c r="L28" s="5">
        <f t="shared" si="0"/>
        <v>9.147790353892396E-2</v>
      </c>
      <c r="M28" s="5">
        <f t="shared" si="1"/>
        <v>2.6745920205267771E-2</v>
      </c>
      <c r="O28" s="1">
        <f ca="1">C28-Summary!B$5</f>
        <v>-1.6652839321170564E-4</v>
      </c>
      <c r="P28" s="1">
        <f ca="1">D28-Summary!C$5</f>
        <v>9.1433951873878233E-2</v>
      </c>
      <c r="Q28" s="1">
        <f ca="1">E28-Summary!D$5</f>
        <v>1.561883055934892</v>
      </c>
      <c r="R28" s="1">
        <f ca="1">F28-Summary!E$5</f>
        <v>1.4363077592473379</v>
      </c>
      <c r="S28" s="1">
        <f ca="1">G28-Summary!F$5</f>
        <v>3.4199092204890937</v>
      </c>
      <c r="T28" s="1">
        <f t="shared" ca="1" si="2"/>
        <v>2.6735783314389243E-2</v>
      </c>
      <c r="U28" s="1">
        <f t="shared" ca="1" si="3"/>
        <v>0.4567030746247473</v>
      </c>
      <c r="V28" s="1">
        <f t="shared" ca="1" si="4"/>
        <v>0.41998417696067564</v>
      </c>
      <c r="X28" s="5">
        <f t="shared" ca="1" si="5"/>
        <v>9.1472641118834616E-2</v>
      </c>
      <c r="Y28" s="5">
        <f t="shared" ca="1" si="6"/>
        <v>2.6747096259400936E-2</v>
      </c>
    </row>
    <row r="29" spans="1:25" x14ac:dyDescent="0.25">
      <c r="A29">
        <v>12</v>
      </c>
      <c r="B29">
        <v>1755250737.2720001</v>
      </c>
      <c r="C29" s="1">
        <v>6.2330419358898703E-5</v>
      </c>
      <c r="D29" s="1">
        <v>9.0335177806701195E-2</v>
      </c>
      <c r="E29" s="1">
        <v>1.5436508724931299</v>
      </c>
      <c r="F29" s="1">
        <v>1.41901343393083</v>
      </c>
      <c r="G29" s="1">
        <v>3.3779907471141</v>
      </c>
      <c r="H29" s="1">
        <v>2.67422810094659E-2</v>
      </c>
      <c r="I29" s="1">
        <v>0.45697309082682103</v>
      </c>
      <c r="J29" s="1">
        <v>0.42007617550258902</v>
      </c>
      <c r="L29" s="5">
        <f t="shared" si="0"/>
        <v>9.0320696691401262E-2</v>
      </c>
      <c r="M29" s="5">
        <f t="shared" si="1"/>
        <v>2.6737994107462977E-2</v>
      </c>
      <c r="O29" s="1">
        <f ca="1">C29-Summary!B$5</f>
        <v>4.861035970972606E-5</v>
      </c>
      <c r="P29" s="1">
        <f ca="1">D29-Summary!C$5</f>
        <v>9.0326727829593223E-2</v>
      </c>
      <c r="Q29" s="1">
        <f ca="1">E29-Summary!D$5</f>
        <v>1.543522893879322</v>
      </c>
      <c r="R29" s="1">
        <f ca="1">F29-Summary!E$5</f>
        <v>1.4188500439165579</v>
      </c>
      <c r="S29" s="1">
        <f ca="1">G29-Summary!F$5</f>
        <v>3.3776436131066738</v>
      </c>
      <c r="T29" s="1">
        <f t="shared" ca="1" si="2"/>
        <v>2.6742527683823018E-2</v>
      </c>
      <c r="U29" s="1">
        <f t="shared" ca="1" si="3"/>
        <v>0.45698216587736068</v>
      </c>
      <c r="V29" s="1">
        <f t="shared" ca="1" si="4"/>
        <v>0.42007097445415043</v>
      </c>
      <c r="X29" s="5">
        <f t="shared" ca="1" si="5"/>
        <v>9.0315434271311917E-2</v>
      </c>
      <c r="Y29" s="5">
        <f t="shared" ca="1" si="6"/>
        <v>2.6739184063365996E-2</v>
      </c>
    </row>
    <row r="30" spans="1:25" x14ac:dyDescent="0.25">
      <c r="A30">
        <v>13</v>
      </c>
      <c r="B30">
        <v>1755250743.273</v>
      </c>
      <c r="C30" s="1">
        <v>4.82982030785492E-5</v>
      </c>
      <c r="D30" s="1">
        <v>8.8776756364358805E-2</v>
      </c>
      <c r="E30" s="1">
        <v>1.5225876722379701</v>
      </c>
      <c r="F30" s="1">
        <v>1.40016603871991</v>
      </c>
      <c r="G30" s="1">
        <v>3.33415483689536</v>
      </c>
      <c r="H30" s="1">
        <v>2.6626464788607099E-2</v>
      </c>
      <c r="I30" s="1">
        <v>0.456663756400632</v>
      </c>
      <c r="J30" s="1">
        <v>0.41994631539778499</v>
      </c>
      <c r="L30" s="5">
        <f t="shared" si="0"/>
        <v>8.8765535328871575E-2</v>
      </c>
      <c r="M30" s="5">
        <f t="shared" si="1"/>
        <v>2.6623099307387512E-2</v>
      </c>
      <c r="O30" s="1">
        <f ca="1">C30-Summary!B$5</f>
        <v>3.4578143429376557E-5</v>
      </c>
      <c r="P30" s="1">
        <f ca="1">D30-Summary!C$5</f>
        <v>8.8768306387250834E-2</v>
      </c>
      <c r="Q30" s="1">
        <f ca="1">E30-Summary!D$5</f>
        <v>1.5224596936241621</v>
      </c>
      <c r="R30" s="1">
        <f ca="1">F30-Summary!E$5</f>
        <v>1.4000026487056378</v>
      </c>
      <c r="S30" s="1">
        <f ca="1">G30-Summary!F$5</f>
        <v>3.3338077028879338</v>
      </c>
      <c r="T30" s="1">
        <f t="shared" ca="1" si="2"/>
        <v>2.6626702647052702E-2</v>
      </c>
      <c r="U30" s="1">
        <f t="shared" ca="1" si="3"/>
        <v>0.4566729185685548</v>
      </c>
      <c r="V30" s="1">
        <f t="shared" ca="1" si="4"/>
        <v>0.41994103243953629</v>
      </c>
      <c r="X30" s="5">
        <f t="shared" ca="1" si="5"/>
        <v>8.8760272908782231E-2</v>
      </c>
      <c r="Y30" s="5">
        <f t="shared" ca="1" si="6"/>
        <v>2.6624292946438703E-2</v>
      </c>
    </row>
    <row r="31" spans="1:25" x14ac:dyDescent="0.25">
      <c r="A31">
        <v>14</v>
      </c>
      <c r="B31">
        <v>1755250749.2709999</v>
      </c>
      <c r="C31" s="1">
        <v>-1.4906719028928499E-4</v>
      </c>
      <c r="D31" s="1">
        <v>8.9956864683405996E-2</v>
      </c>
      <c r="E31" s="1">
        <v>1.53743874300309</v>
      </c>
      <c r="F31" s="1">
        <v>1.41319117341615</v>
      </c>
      <c r="G31" s="1">
        <v>3.3648814614448499</v>
      </c>
      <c r="H31" s="1">
        <v>2.6734036760028699E-2</v>
      </c>
      <c r="I31" s="1">
        <v>0.45690725234134399</v>
      </c>
      <c r="J31" s="1">
        <v>0.41998245394633998</v>
      </c>
      <c r="L31" s="5">
        <f t="shared" si="0"/>
        <v>8.9991497198191217E-2</v>
      </c>
      <c r="M31" s="5">
        <f t="shared" si="1"/>
        <v>2.6744329103215919E-2</v>
      </c>
      <c r="O31" s="1">
        <f ca="1">C31-Summary!B$5</f>
        <v>-1.6278724993845764E-4</v>
      </c>
      <c r="P31" s="1">
        <f ca="1">D31-Summary!C$5</f>
        <v>8.9948414706298024E-2</v>
      </c>
      <c r="Q31" s="1">
        <f ca="1">E31-Summary!D$5</f>
        <v>1.537310764389282</v>
      </c>
      <c r="R31" s="1">
        <f ca="1">F31-Summary!E$5</f>
        <v>1.4130277834018778</v>
      </c>
      <c r="S31" s="1">
        <f ca="1">G31-Summary!F$5</f>
        <v>3.3645343274374238</v>
      </c>
      <c r="T31" s="1">
        <f t="shared" ca="1" si="2"/>
        <v>2.6734283544910854E-2</v>
      </c>
      <c r="U31" s="1">
        <f t="shared" ca="1" si="3"/>
        <v>0.4569163559582895</v>
      </c>
      <c r="V31" s="1">
        <f t="shared" ca="1" si="4"/>
        <v>0.41997722296330425</v>
      </c>
      <c r="X31" s="5">
        <f t="shared" ca="1" si="5"/>
        <v>8.9986234778101873E-2</v>
      </c>
      <c r="Y31" s="5">
        <f t="shared" ca="1" si="6"/>
        <v>2.6745524349171768E-2</v>
      </c>
    </row>
    <row r="32" spans="1:25" x14ac:dyDescent="0.25">
      <c r="A32">
        <v>15</v>
      </c>
      <c r="B32">
        <v>1755250755.27</v>
      </c>
      <c r="C32" s="1">
        <v>-8.7336280880494704E-5</v>
      </c>
      <c r="D32" s="1">
        <v>9.0303809767965301E-2</v>
      </c>
      <c r="E32" s="1">
        <v>1.5469936946421099</v>
      </c>
      <c r="F32" s="1">
        <v>1.4222890558105701</v>
      </c>
      <c r="G32" s="1">
        <v>3.3856719780499298</v>
      </c>
      <c r="H32" s="1">
        <v>2.6672344619746099E-2</v>
      </c>
      <c r="I32" s="1">
        <v>0.45692367857005001</v>
      </c>
      <c r="J32" s="1">
        <v>0.420090624558903</v>
      </c>
      <c r="L32" s="5">
        <f t="shared" si="0"/>
        <v>9.0324100450529382E-2</v>
      </c>
      <c r="M32" s="5">
        <f t="shared" si="1"/>
        <v>2.6678337723240991E-2</v>
      </c>
      <c r="O32" s="1">
        <f ca="1">C32-Summary!B$5</f>
        <v>-1.0105634052966735E-4</v>
      </c>
      <c r="P32" s="1">
        <f ca="1">D32-Summary!C$5</f>
        <v>9.029535979085733E-2</v>
      </c>
      <c r="Q32" s="1">
        <f ca="1">E32-Summary!D$5</f>
        <v>1.5468657160283019</v>
      </c>
      <c r="R32" s="1">
        <f ca="1">F32-Summary!E$5</f>
        <v>1.422125665796298</v>
      </c>
      <c r="S32" s="1">
        <f ca="1">G32-Summary!F$5</f>
        <v>3.3853248440425037</v>
      </c>
      <c r="T32" s="1">
        <f t="shared" ca="1" si="2"/>
        <v>2.6672583563069036E-2</v>
      </c>
      <c r="U32" s="1">
        <f t="shared" ca="1" si="3"/>
        <v>0.45693272796271739</v>
      </c>
      <c r="V32" s="1">
        <f t="shared" ca="1" si="4"/>
        <v>0.42008543679315014</v>
      </c>
      <c r="X32" s="5">
        <f t="shared" ca="1" si="5"/>
        <v>9.0318838030440038E-2</v>
      </c>
      <c r="Y32" s="5">
        <f t="shared" ca="1" si="6"/>
        <v>2.6679518861944126E-2</v>
      </c>
    </row>
    <row r="33" spans="1:25" x14ac:dyDescent="0.25">
      <c r="A33">
        <v>16</v>
      </c>
      <c r="B33">
        <v>1755250761.2709999</v>
      </c>
      <c r="C33" s="1">
        <v>-9.6689696906957499E-5</v>
      </c>
      <c r="D33" s="1">
        <v>9.13216067660515E-2</v>
      </c>
      <c r="E33" s="1">
        <v>1.5624395670563</v>
      </c>
      <c r="F33" s="1">
        <v>1.4372690844156999</v>
      </c>
      <c r="G33" s="1">
        <v>3.4199572505649298</v>
      </c>
      <c r="H33" s="1">
        <v>2.67025579781636E-2</v>
      </c>
      <c r="I33" s="1">
        <v>0.45685938524471698</v>
      </c>
      <c r="J33" s="1">
        <v>0.42025937142292802</v>
      </c>
      <c r="L33" s="5">
        <f t="shared" si="0"/>
        <v>9.134407051109969E-2</v>
      </c>
      <c r="M33" s="5">
        <f t="shared" si="1"/>
        <v>2.6709126406773333E-2</v>
      </c>
      <c r="O33" s="1">
        <f ca="1">C33-Summary!B$5</f>
        <v>-1.1040975655613014E-4</v>
      </c>
      <c r="P33" s="1">
        <f ca="1">D33-Summary!C$5</f>
        <v>9.1313156788943528E-2</v>
      </c>
      <c r="Q33" s="1">
        <f ca="1">E33-Summary!D$5</f>
        <v>1.5623115884424921</v>
      </c>
      <c r="R33" s="1">
        <f ca="1">F33-Summary!E$5</f>
        <v>1.4371056944014278</v>
      </c>
      <c r="S33" s="1">
        <f ca="1">G33-Summary!F$5</f>
        <v>3.4196101165575037</v>
      </c>
      <c r="T33" s="1">
        <f t="shared" ca="1" si="2"/>
        <v>2.6702797592863543E-2</v>
      </c>
      <c r="U33" s="1">
        <f t="shared" ca="1" si="3"/>
        <v>0.45686833738088822</v>
      </c>
      <c r="V33" s="1">
        <f t="shared" ca="1" si="4"/>
        <v>0.42025425280006817</v>
      </c>
      <c r="X33" s="5">
        <f t="shared" ca="1" si="5"/>
        <v>9.1338808091010346E-2</v>
      </c>
      <c r="Y33" s="5">
        <f t="shared" ca="1" si="6"/>
        <v>2.6710298828733273E-2</v>
      </c>
    </row>
    <row r="34" spans="1:25" x14ac:dyDescent="0.25">
      <c r="A34">
        <v>17</v>
      </c>
      <c r="B34">
        <v>1755250767.2739999</v>
      </c>
      <c r="C34" s="1">
        <v>-9.7625033639438499E-5</v>
      </c>
      <c r="D34" s="1">
        <v>8.89617625994433E-2</v>
      </c>
      <c r="E34" s="1">
        <v>1.52219353913262</v>
      </c>
      <c r="F34" s="1">
        <v>1.3991819811513599</v>
      </c>
      <c r="G34" s="1">
        <v>3.33189254064016</v>
      </c>
      <c r="H34" s="1">
        <v>2.67000695593714E-2</v>
      </c>
      <c r="I34" s="1">
        <v>0.456855531973478</v>
      </c>
      <c r="J34" s="1">
        <v>0.419936106607607</v>
      </c>
      <c r="L34" s="5">
        <f t="shared" si="0"/>
        <v>8.8984443649608419E-2</v>
      </c>
      <c r="M34" s="5">
        <f t="shared" si="1"/>
        <v>2.6706876816775051E-2</v>
      </c>
      <c r="O34" s="1">
        <f ca="1">C34-Summary!B$5</f>
        <v>-1.1134509328861114E-4</v>
      </c>
      <c r="P34" s="1">
        <f ca="1">D34-Summary!C$5</f>
        <v>8.8953312622335329E-2</v>
      </c>
      <c r="Q34" s="1">
        <f ca="1">E34-Summary!D$5</f>
        <v>1.522065560518812</v>
      </c>
      <c r="R34" s="1">
        <f ca="1">F34-Summary!E$5</f>
        <v>1.3990185911370878</v>
      </c>
      <c r="S34" s="1">
        <f ca="1">G34-Summary!F$5</f>
        <v>3.3315454066327339</v>
      </c>
      <c r="T34" s="1">
        <f t="shared" ca="1" si="2"/>
        <v>2.6700315248664851E-2</v>
      </c>
      <c r="U34" s="1">
        <f t="shared" ca="1" si="3"/>
        <v>0.45686472034526376</v>
      </c>
      <c r="V34" s="1">
        <f t="shared" ca="1" si="4"/>
        <v>0.41993081899823381</v>
      </c>
      <c r="X34" s="5">
        <f t="shared" ca="1" si="5"/>
        <v>8.8979181229519075E-2</v>
      </c>
      <c r="Y34" s="5">
        <f t="shared" ca="1" si="6"/>
        <v>2.6708079995659519E-2</v>
      </c>
    </row>
    <row r="35" spans="1:25" x14ac:dyDescent="0.25">
      <c r="A35">
        <v>18</v>
      </c>
      <c r="B35">
        <v>1755250773.2690001</v>
      </c>
      <c r="C35" s="1">
        <v>-6.4887721125502496E-5</v>
      </c>
      <c r="D35" s="1">
        <v>9.1354726587528398E-2</v>
      </c>
      <c r="E35" s="1">
        <v>1.5647818824503099</v>
      </c>
      <c r="F35" s="1">
        <v>1.438206972511</v>
      </c>
      <c r="G35" s="1">
        <v>3.425496024489</v>
      </c>
      <c r="H35" s="1">
        <v>2.66690505358727E-2</v>
      </c>
      <c r="I35" s="1">
        <v>0.456804466057944</v>
      </c>
      <c r="J35" s="1">
        <v>0.419853639364694</v>
      </c>
      <c r="L35" s="5">
        <f t="shared" si="0"/>
        <v>9.1369801836192421E-2</v>
      </c>
      <c r="M35" s="5">
        <f t="shared" si="1"/>
        <v>2.6673451430971242E-2</v>
      </c>
      <c r="O35" s="1">
        <f ca="1">C35-Summary!B$5</f>
        <v>-7.8607780774675139E-5</v>
      </c>
      <c r="P35" s="1">
        <f ca="1">D35-Summary!C$5</f>
        <v>9.1346276610420427E-2</v>
      </c>
      <c r="Q35" s="1">
        <f ca="1">E35-Summary!D$5</f>
        <v>1.5646539038365019</v>
      </c>
      <c r="R35" s="1">
        <f ca="1">F35-Summary!E$5</f>
        <v>1.4380435824967279</v>
      </c>
      <c r="S35" s="1">
        <f ca="1">G35-Summary!F$5</f>
        <v>3.4251488904815739</v>
      </c>
      <c r="T35" s="1">
        <f t="shared" ca="1" si="2"/>
        <v>2.6669286367162041E-2</v>
      </c>
      <c r="U35" s="1">
        <f t="shared" ca="1" si="3"/>
        <v>0.45681339815172606</v>
      </c>
      <c r="V35" s="1">
        <f t="shared" ca="1" si="4"/>
        <v>0.41984848789873769</v>
      </c>
      <c r="X35" s="5">
        <f t="shared" ca="1" si="5"/>
        <v>9.1364539416103077E-2</v>
      </c>
      <c r="Y35" s="5">
        <f t="shared" ca="1" si="6"/>
        <v>2.6674618341410928E-2</v>
      </c>
    </row>
    <row r="36" spans="1:25" x14ac:dyDescent="0.25">
      <c r="A36">
        <v>19</v>
      </c>
      <c r="B36">
        <v>1755250780.2709999</v>
      </c>
      <c r="C36" s="1">
        <v>-1.12590300930962E-4</v>
      </c>
      <c r="D36" s="1">
        <v>9.1686957906725403E-2</v>
      </c>
      <c r="E36" s="1">
        <v>1.57032009197782</v>
      </c>
      <c r="F36" s="1">
        <v>1.4436643860921501</v>
      </c>
      <c r="G36" s="1">
        <v>3.4377600326050599</v>
      </c>
      <c r="H36" s="1">
        <v>2.66705520563187E-2</v>
      </c>
      <c r="I36" s="1">
        <v>0.45678583644125598</v>
      </c>
      <c r="J36" s="1">
        <v>0.41994332716649202</v>
      </c>
      <c r="L36" s="5">
        <f t="shared" si="0"/>
        <v>9.1713115810782606E-2</v>
      </c>
      <c r="M36" s="5">
        <f t="shared" si="1"/>
        <v>2.6678161052819151E-2</v>
      </c>
      <c r="O36" s="1">
        <f ca="1">C36-Summary!B$5</f>
        <v>-1.2631036058013465E-4</v>
      </c>
      <c r="P36" s="1">
        <f ca="1">D36-Summary!C$5</f>
        <v>9.1678507929617431E-2</v>
      </c>
      <c r="Q36" s="1">
        <f ca="1">E36-Summary!D$5</f>
        <v>1.570192113364012</v>
      </c>
      <c r="R36" s="1">
        <f ca="1">F36-Summary!E$5</f>
        <v>1.443500996077878</v>
      </c>
      <c r="S36" s="1">
        <f ca="1">G36-Summary!F$5</f>
        <v>3.4374128985976338</v>
      </c>
      <c r="T36" s="1">
        <f t="shared" ca="1" si="2"/>
        <v>2.6670787197842785E-2</v>
      </c>
      <c r="U36" s="1">
        <f t="shared" ca="1" si="3"/>
        <v>0.456794734785747</v>
      </c>
      <c r="V36" s="1">
        <f t="shared" ca="1" si="4"/>
        <v>0.41993820313724461</v>
      </c>
      <c r="X36" s="5">
        <f t="shared" ca="1" si="5"/>
        <v>9.1707853390693261E-2</v>
      </c>
      <c r="Y36" s="5">
        <f t="shared" ca="1" si="6"/>
        <v>2.6679324275564173E-2</v>
      </c>
    </row>
    <row r="37" spans="1:25" x14ac:dyDescent="0.25">
      <c r="A37">
        <v>20</v>
      </c>
      <c r="B37">
        <v>1755250786.27</v>
      </c>
      <c r="C37" s="1">
        <v>1.74280287252944E-5</v>
      </c>
      <c r="D37" s="1">
        <v>9.2461931658045796E-2</v>
      </c>
      <c r="E37" s="1">
        <v>1.5870427224186601</v>
      </c>
      <c r="F37" s="1">
        <v>1.4588238314169599</v>
      </c>
      <c r="G37" s="1">
        <v>3.4740136352698299</v>
      </c>
      <c r="H37" s="1">
        <v>2.66153047643015E-2</v>
      </c>
      <c r="I37" s="1">
        <v>0.45683261179698798</v>
      </c>
      <c r="J37" s="1">
        <v>0.41992461302002099</v>
      </c>
      <c r="L37" s="5">
        <f t="shared" si="0"/>
        <v>9.245788263517675E-2</v>
      </c>
      <c r="M37" s="5">
        <f t="shared" si="1"/>
        <v>2.6614139247037084E-2</v>
      </c>
      <c r="O37" s="1">
        <f ca="1">C37-Summary!B$5</f>
        <v>3.7079690761217559E-6</v>
      </c>
      <c r="P37" s="1">
        <f ca="1">D37-Summary!C$5</f>
        <v>9.2453481680937824E-2</v>
      </c>
      <c r="Q37" s="1">
        <f ca="1">E37-Summary!D$5</f>
        <v>1.5869147438048521</v>
      </c>
      <c r="R37" s="1">
        <f ca="1">F37-Summary!E$5</f>
        <v>1.4586604414026878</v>
      </c>
      <c r="S37" s="1">
        <f ca="1">G37-Summary!F$5</f>
        <v>3.4736665012624037</v>
      </c>
      <c r="T37" s="1">
        <f t="shared" ca="1" si="2"/>
        <v>2.6615531930695786E-2</v>
      </c>
      <c r="U37" s="1">
        <f t="shared" ca="1" si="3"/>
        <v>0.45684142194656102</v>
      </c>
      <c r="V37" s="1">
        <f t="shared" ca="1" si="4"/>
        <v>0.41991954059855191</v>
      </c>
      <c r="X37" s="5">
        <f t="shared" ca="1" si="5"/>
        <v>9.2452620215087405E-2</v>
      </c>
      <c r="Y37" s="5">
        <f ca="1">X37/S37</f>
        <v>2.6615283931686641E-2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-4.5013214994144199E-6</v>
      </c>
      <c r="D40" s="1">
        <v>9.10082615907125E-2</v>
      </c>
      <c r="E40" s="1">
        <v>1.5572916848115601</v>
      </c>
      <c r="F40" s="1">
        <v>1.43172032659805</v>
      </c>
      <c r="G40" s="1">
        <v>3.4087953228158701</v>
      </c>
      <c r="H40" s="1">
        <v>2.6698256060438501E-2</v>
      </c>
      <c r="I40" s="1">
        <v>0.456845084442492</v>
      </c>
      <c r="J40" s="1">
        <v>0.42000782984921398</v>
      </c>
      <c r="L40" s="5">
        <f>AVERAGE(L18:L37)</f>
        <v>9.1009307374718212E-2</v>
      </c>
      <c r="M40" s="5">
        <f t="shared" ref="M40:Y40" si="7">AVERAGE(M18:M37)</f>
        <v>2.6698561368991541E-2</v>
      </c>
      <c r="N40" s="5"/>
      <c r="O40" s="5">
        <f t="shared" ca="1" si="7"/>
        <v>-1.8221381148587068E-5</v>
      </c>
      <c r="P40" s="5">
        <f t="shared" ca="1" si="7"/>
        <v>9.0999811613604542E-2</v>
      </c>
      <c r="Q40" s="5">
        <f t="shared" ca="1" si="7"/>
        <v>1.5571637061977537</v>
      </c>
      <c r="R40" s="5">
        <f t="shared" ca="1" si="7"/>
        <v>1.4315569365837759</v>
      </c>
      <c r="S40" s="5">
        <f t="shared" ca="1" si="7"/>
        <v>3.4084481888084435</v>
      </c>
      <c r="T40" s="5">
        <f t="shared" ca="1" si="7"/>
        <v>2.6698496074376112E-2</v>
      </c>
      <c r="U40" s="5">
        <f t="shared" ca="1" si="7"/>
        <v>0.45685406571040443</v>
      </c>
      <c r="V40" s="5">
        <f t="shared" ca="1" si="7"/>
        <v>0.42000266812060705</v>
      </c>
      <c r="W40" s="5"/>
      <c r="X40" s="5">
        <f t="shared" ca="1" si="7"/>
        <v>9.1004044954628882E-2</v>
      </c>
      <c r="Y40" s="5">
        <f t="shared" ca="1" si="7"/>
        <v>2.6699736740349995E-2</v>
      </c>
    </row>
    <row r="41" spans="1:25" x14ac:dyDescent="0.25">
      <c r="A41" t="s">
        <v>38</v>
      </c>
      <c r="B41" t="s">
        <v>42</v>
      </c>
      <c r="C41" s="1">
        <v>-581.90369189812395</v>
      </c>
      <c r="D41" s="1">
        <v>0.26206749200807899</v>
      </c>
      <c r="E41" s="1">
        <v>0.27392239174989802</v>
      </c>
      <c r="F41" s="1">
        <v>0.27300153758505102</v>
      </c>
      <c r="G41" s="1">
        <v>0.27350417942028998</v>
      </c>
      <c r="H41" s="1">
        <v>3.5767075552826502E-2</v>
      </c>
      <c r="I41" s="1">
        <v>5.83800978568571E-3</v>
      </c>
      <c r="J41" s="1">
        <v>6.0495428096157596E-3</v>
      </c>
      <c r="L41">
        <f>STDEV(L18:L37)/SQRT(COUNT(L18:L37))/L40</f>
        <v>2.621041147268749E-3</v>
      </c>
      <c r="M41">
        <f t="shared" ref="M41:Y41" si="8">STDEV(M18:M37)/SQRT(COUNT(M18:M37))/M40</f>
        <v>3.5122402039355492E-4</v>
      </c>
      <c r="O41">
        <f t="shared" ca="1" si="8"/>
        <v>-1.4375066179507252</v>
      </c>
      <c r="P41">
        <f t="shared" ca="1" si="8"/>
        <v>2.620918268310768E-3</v>
      </c>
      <c r="Q41">
        <f t="shared" ca="1" si="8"/>
        <v>2.7394490460955823E-3</v>
      </c>
      <c r="R41">
        <f t="shared" ca="1" si="8"/>
        <v>2.7303269647505151E-3</v>
      </c>
      <c r="S41">
        <f t="shared" ca="1" si="8"/>
        <v>2.7353203450172264E-3</v>
      </c>
      <c r="T41">
        <f t="shared" ca="1" si="8"/>
        <v>3.5771295421521893E-4</v>
      </c>
      <c r="U41">
        <f t="shared" ca="1" si="8"/>
        <v>5.8381429323072605E-5</v>
      </c>
      <c r="V41">
        <f t="shared" ca="1" si="8"/>
        <v>6.0499517083276551E-5</v>
      </c>
      <c r="X41">
        <f t="shared" ca="1" si="8"/>
        <v>2.6211927121755126E-3</v>
      </c>
      <c r="Y41">
        <f t="shared" ca="1" si="8"/>
        <v>3.5128880687189862E-4</v>
      </c>
    </row>
    <row r="42" spans="1:25" x14ac:dyDescent="0.25">
      <c r="A42" t="s">
        <v>38</v>
      </c>
      <c r="B42" t="s">
        <v>41</v>
      </c>
      <c r="C42" s="1">
        <v>2.6193355989296501E-5</v>
      </c>
      <c r="D42" s="1">
        <v>2.38503068670933E-4</v>
      </c>
      <c r="E42" s="1">
        <v>4.2657706295581299E-3</v>
      </c>
      <c r="F42" s="1">
        <v>3.9086185055303996E-3</v>
      </c>
      <c r="G42" s="1">
        <v>9.3231976757847997E-3</v>
      </c>
      <c r="H42" s="1">
        <v>9.54918541642412E-6</v>
      </c>
      <c r="I42" s="1">
        <v>2.6670660735176801E-5</v>
      </c>
      <c r="J42" s="1">
        <v>2.5408553470466301E-5</v>
      </c>
    </row>
    <row r="43" spans="1:25" x14ac:dyDescent="0.25">
      <c r="A43" t="s">
        <v>38</v>
      </c>
      <c r="B43" t="s">
        <v>40</v>
      </c>
      <c r="C43" s="1">
        <v>-2602.3524228845999</v>
      </c>
      <c r="D43" s="1">
        <v>1.17200145364589</v>
      </c>
      <c r="E43" s="1">
        <v>1.2250181770241999</v>
      </c>
      <c r="F43" s="1">
        <v>1.22089999200427</v>
      </c>
      <c r="G43" s="1">
        <v>1.2231478746281299</v>
      </c>
      <c r="H43" s="1">
        <v>0.15995522458498099</v>
      </c>
      <c r="I43" s="1">
        <v>2.61083734682044E-2</v>
      </c>
      <c r="J43" s="1">
        <v>2.7054377910191801E-2</v>
      </c>
    </row>
    <row r="44" spans="1:25" x14ac:dyDescent="0.25">
      <c r="A44" t="s">
        <v>38</v>
      </c>
      <c r="B44" t="s">
        <v>39</v>
      </c>
      <c r="C44" s="1">
        <v>1.1714024910183599E-4</v>
      </c>
      <c r="D44" s="1">
        <v>1.0666181487810099E-3</v>
      </c>
      <c r="E44" s="1">
        <v>1.9077106208228101E-2</v>
      </c>
      <c r="F44" s="1">
        <v>1.74798733529592E-2</v>
      </c>
      <c r="G44" s="1">
        <v>4.1694607541445702E-2</v>
      </c>
      <c r="H44" s="1">
        <v>4.2705255441747898E-5</v>
      </c>
      <c r="I44" s="1">
        <v>1.19274820817379E-4</v>
      </c>
      <c r="J44" s="1">
        <v>1.13630505539801E-4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35585-58C2-410C-84F0-379DA46056B6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0.99034875378431986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1.0198216161175813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1.0095527169606178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1.0043807128233608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1755253157.2720001</v>
      </c>
      <c r="C18" s="1">
        <v>4.5681375825412097E-5</v>
      </c>
      <c r="D18" s="1">
        <v>9.2996284943867705E-2</v>
      </c>
      <c r="E18" s="1">
        <v>1.59243266944104</v>
      </c>
      <c r="F18" s="1">
        <v>1.46454905902542</v>
      </c>
      <c r="G18" s="1">
        <v>3.4858591991307799</v>
      </c>
      <c r="H18" s="1">
        <v>2.66781529693043E-2</v>
      </c>
      <c r="I18" s="1">
        <v>0.45682644607049</v>
      </c>
      <c r="J18" s="1">
        <v>0.42014005023226703</v>
      </c>
      <c r="L18" s="5">
        <f>D18-1/$R$1*$N$7/$N$6*C18</f>
        <v>9.2985672437845238E-2</v>
      </c>
      <c r="M18" s="5">
        <f>L18/G18</f>
        <v>2.6675108524472756E-2</v>
      </c>
      <c r="O18" s="1">
        <f ca="1">C18-Summary!B$5</f>
        <v>3.1961316176239454E-5</v>
      </c>
      <c r="P18" s="1">
        <f ca="1">D18-Summary!C$5</f>
        <v>9.2987834966759733E-2</v>
      </c>
      <c r="Q18" s="1">
        <f ca="1">E18-Summary!D$5</f>
        <v>1.592304690827232</v>
      </c>
      <c r="R18" s="1">
        <f ca="1">F18-Summary!E$5</f>
        <v>1.4643856690111479</v>
      </c>
      <c r="S18" s="1">
        <f ca="1">G18-Summary!F$5</f>
        <v>3.4855120651233538</v>
      </c>
      <c r="T18" s="1">
        <f ca="1">P18/S18</f>
        <v>2.6678385622936826E-2</v>
      </c>
      <c r="U18" s="1">
        <f ca="1">Q18/S18</f>
        <v>0.45683522566457668</v>
      </c>
      <c r="V18" s="1">
        <f ca="1">R18/S18</f>
        <v>0.42013501650562285</v>
      </c>
      <c r="X18" s="5">
        <f ca="1">P18-1/$R$1*$N$7/$N$6*O18</f>
        <v>9.2980409847566683E-2</v>
      </c>
      <c r="Y18" s="5">
        <f ca="1">X18/S18</f>
        <v>2.6676255342204951E-2</v>
      </c>
    </row>
    <row r="19" spans="1:25" x14ac:dyDescent="0.25">
      <c r="A19">
        <v>2</v>
      </c>
      <c r="B19">
        <v>1755253163.2709999</v>
      </c>
      <c r="C19" s="1">
        <v>1.20520890106464E-4</v>
      </c>
      <c r="D19" s="1">
        <v>9.3995865126173903E-2</v>
      </c>
      <c r="E19" s="1">
        <v>1.60560973042535</v>
      </c>
      <c r="F19" s="1">
        <v>1.47550219061872</v>
      </c>
      <c r="G19" s="1">
        <v>3.5127124244957102</v>
      </c>
      <c r="H19" s="1">
        <v>2.6758770365230701E-2</v>
      </c>
      <c r="I19" s="1">
        <v>0.457085447481756</v>
      </c>
      <c r="J19" s="1">
        <v>0.42004639501069901</v>
      </c>
      <c r="L19" s="5">
        <f t="shared" ref="L19:L37" si="0">D19-1/$R$1*$N$7/$N$6*C19</f>
        <v>9.3967866217450638E-2</v>
      </c>
      <c r="M19" s="5">
        <f t="shared" ref="M19:M37" si="1">L19/G19</f>
        <v>2.6750799627709574E-2</v>
      </c>
      <c r="O19" s="1">
        <f ca="1">C19-Summary!B$5</f>
        <v>1.0680083045729136E-4</v>
      </c>
      <c r="P19" s="1">
        <f ca="1">D19-Summary!C$5</f>
        <v>9.3987415149065931E-2</v>
      </c>
      <c r="Q19" s="1">
        <f ca="1">E19-Summary!D$5</f>
        <v>1.6054817518115421</v>
      </c>
      <c r="R19" s="1">
        <f ca="1">F19-Summary!E$5</f>
        <v>1.4753388006044479</v>
      </c>
      <c r="S19" s="1">
        <f ca="1">G19-Summary!F$5</f>
        <v>3.5123652904882841</v>
      </c>
      <c r="T19" s="1">
        <f t="shared" ref="T19:T37" ca="1" si="2">P19/S19</f>
        <v>2.6759009207723932E-2</v>
      </c>
      <c r="U19" s="1">
        <f t="shared" ref="U19:U37" ca="1" si="3">Q19/S19</f>
        <v>0.45709418555048703</v>
      </c>
      <c r="V19" s="1">
        <f t="shared" ref="V19:V37" ca="1" si="4">R19/S19</f>
        <v>0.4200413905124738</v>
      </c>
      <c r="X19" s="5">
        <f t="shared" ref="X19:X37" ca="1" si="5">P19-1/$R$1*$N$7/$N$6*O19</f>
        <v>9.3962603627172084E-2</v>
      </c>
      <c r="Y19" s="5">
        <f t="shared" ref="Y19:Y36" ca="1" si="6">X19/S19</f>
        <v>2.675194515833219E-2</v>
      </c>
    </row>
    <row r="20" spans="1:25" x14ac:dyDescent="0.25">
      <c r="A20">
        <v>3</v>
      </c>
      <c r="B20">
        <v>1755253169.2709999</v>
      </c>
      <c r="C20" s="1">
        <v>1.51393841232728E-4</v>
      </c>
      <c r="D20" s="1">
        <v>9.4473546201675807E-2</v>
      </c>
      <c r="E20" s="1">
        <v>1.6150915847198899</v>
      </c>
      <c r="F20" s="1">
        <v>1.4851132389725801</v>
      </c>
      <c r="G20" s="1">
        <v>3.5363071334510399</v>
      </c>
      <c r="H20" s="1">
        <v>2.67153113789299E-2</v>
      </c>
      <c r="I20" s="1">
        <v>0.45671699990146097</v>
      </c>
      <c r="J20" s="1">
        <v>0.41996161049599601</v>
      </c>
      <c r="L20" s="5">
        <f t="shared" si="0"/>
        <v>9.4438375018172316E-2</v>
      </c>
      <c r="M20" s="5">
        <f t="shared" si="1"/>
        <v>2.670536564113735E-2</v>
      </c>
      <c r="O20" s="1">
        <f ca="1">C20-Summary!B$5</f>
        <v>1.3767378158355536E-4</v>
      </c>
      <c r="P20" s="1">
        <f ca="1">D20-Summary!C$5</f>
        <v>9.4465096224567835E-2</v>
      </c>
      <c r="Q20" s="1">
        <f ca="1">E20-Summary!D$5</f>
        <v>1.6149636061060819</v>
      </c>
      <c r="R20" s="1">
        <f ca="1">F20-Summary!E$5</f>
        <v>1.4849498489583079</v>
      </c>
      <c r="S20" s="1">
        <f ca="1">G20-Summary!F$5</f>
        <v>3.5359599994436137</v>
      </c>
      <c r="T20" s="1">
        <f t="shared" ca="1" si="2"/>
        <v>2.6715544361200917E-2</v>
      </c>
      <c r="U20" s="1">
        <f t="shared" ca="1" si="3"/>
        <v>0.45672564349149813</v>
      </c>
      <c r="V20" s="1">
        <f t="shared" ca="1" si="4"/>
        <v>0.41995663106821518</v>
      </c>
      <c r="X20" s="5">
        <f t="shared" ca="1" si="5"/>
        <v>9.4433112427893762E-2</v>
      </c>
      <c r="Y20" s="5">
        <f t="shared" ca="1" si="6"/>
        <v>2.6706499067510065E-2</v>
      </c>
    </row>
    <row r="21" spans="1:25" x14ac:dyDescent="0.25">
      <c r="A21">
        <v>4</v>
      </c>
      <c r="B21">
        <v>1755253174.273</v>
      </c>
      <c r="C21" s="1">
        <v>1.1070017544916201E-5</v>
      </c>
      <c r="D21" s="1">
        <v>9.3670699859346104E-2</v>
      </c>
      <c r="E21" s="1">
        <v>1.60341463578147</v>
      </c>
      <c r="F21" s="1">
        <v>1.47394249784469</v>
      </c>
      <c r="G21" s="1">
        <v>3.5099935336449799</v>
      </c>
      <c r="H21" s="1">
        <v>2.66868582410386E-2</v>
      </c>
      <c r="I21" s="1">
        <v>0.45681412812074201</v>
      </c>
      <c r="J21" s="1">
        <v>0.419927411180745</v>
      </c>
      <c r="L21" s="5">
        <f t="shared" si="0"/>
        <v>9.3668128119206023E-2</v>
      </c>
      <c r="M21" s="5">
        <f t="shared" si="1"/>
        <v>2.6686125550190298E-2</v>
      </c>
      <c r="O21" s="1">
        <f ca="1">C21-Summary!B$5</f>
        <v>-2.6500421042564438E-6</v>
      </c>
      <c r="P21" s="1">
        <f ca="1">D21-Summary!C$5</f>
        <v>9.3662249882238133E-2</v>
      </c>
      <c r="Q21" s="1">
        <f ca="1">E21-Summary!D$5</f>
        <v>1.6032866571676621</v>
      </c>
      <c r="R21" s="1">
        <f ca="1">F21-Summary!E$5</f>
        <v>1.4737791078304179</v>
      </c>
      <c r="S21" s="1">
        <f ca="1">G21-Summary!F$5</f>
        <v>3.5096463996375538</v>
      </c>
      <c r="T21" s="1">
        <f t="shared" ca="1" si="2"/>
        <v>2.6687090155837572E-2</v>
      </c>
      <c r="U21" s="1">
        <f t="shared" ca="1" si="3"/>
        <v>0.45682284612297003</v>
      </c>
      <c r="V21" s="1">
        <f t="shared" ca="1" si="4"/>
        <v>0.41992239103706208</v>
      </c>
      <c r="X21" s="5">
        <f t="shared" ca="1" si="5"/>
        <v>9.3662865528927469E-2</v>
      </c>
      <c r="Y21" s="5">
        <f t="shared" ca="1" si="6"/>
        <v>2.6687265571426276E-2</v>
      </c>
    </row>
    <row r="22" spans="1:25" x14ac:dyDescent="0.25">
      <c r="A22">
        <v>5</v>
      </c>
      <c r="B22">
        <v>1755253181.2720001</v>
      </c>
      <c r="C22" s="1">
        <v>2.60369426073031E-5</v>
      </c>
      <c r="D22" s="1">
        <v>9.3436410163021205E-2</v>
      </c>
      <c r="E22" s="1">
        <v>1.5950096656749699</v>
      </c>
      <c r="F22" s="1">
        <v>1.46597240187105</v>
      </c>
      <c r="G22" s="1">
        <v>3.4915568867954199</v>
      </c>
      <c r="H22" s="1">
        <v>2.6760672442824599E-2</v>
      </c>
      <c r="I22" s="1">
        <v>0.456819040155717</v>
      </c>
      <c r="J22" s="1">
        <v>0.41986209859995499</v>
      </c>
      <c r="L22" s="5">
        <f t="shared" si="0"/>
        <v>9.3430361369497936E-2</v>
      </c>
      <c r="M22" s="5">
        <f t="shared" si="1"/>
        <v>2.6758940036989948E-2</v>
      </c>
      <c r="O22" s="1">
        <f ca="1">C22-Summary!B$5</f>
        <v>1.2316882958130456E-5</v>
      </c>
      <c r="P22" s="1">
        <f ca="1">D22-Summary!C$5</f>
        <v>9.3427960185913234E-2</v>
      </c>
      <c r="Q22" s="1">
        <f ca="1">E22-Summary!D$5</f>
        <v>1.594881687061162</v>
      </c>
      <c r="R22" s="1">
        <f ca="1">F22-Summary!E$5</f>
        <v>1.4658090118567779</v>
      </c>
      <c r="S22" s="1">
        <f ca="1">G22-Summary!F$5</f>
        <v>3.4912097527879937</v>
      </c>
      <c r="T22" s="1">
        <f t="shared" ca="1" si="2"/>
        <v>2.6760912921746961E-2</v>
      </c>
      <c r="U22" s="1">
        <f t="shared" ca="1" si="3"/>
        <v>0.45682780468504619</v>
      </c>
      <c r="V22" s="1">
        <f t="shared" ca="1" si="4"/>
        <v>0.41985704545142816</v>
      </c>
      <c r="X22" s="5">
        <f t="shared" ca="1" si="5"/>
        <v>9.3425098779219382E-2</v>
      </c>
      <c r="Y22" s="5">
        <f t="shared" ca="1" si="6"/>
        <v>2.6760093318544498E-2</v>
      </c>
    </row>
    <row r="23" spans="1:25" x14ac:dyDescent="0.25">
      <c r="A23">
        <v>6</v>
      </c>
      <c r="B23">
        <v>1755253187.273</v>
      </c>
      <c r="C23" s="1">
        <v>7.6551988591509401E-5</v>
      </c>
      <c r="D23" s="1">
        <v>9.3598454851938101E-2</v>
      </c>
      <c r="E23" s="1">
        <v>1.5983196707046501</v>
      </c>
      <c r="F23" s="1">
        <v>1.46959464019473</v>
      </c>
      <c r="G23" s="1">
        <v>3.4994603626442999</v>
      </c>
      <c r="H23" s="1">
        <v>2.6746539509655099E-2</v>
      </c>
      <c r="I23" s="1">
        <v>0.45673318314053202</v>
      </c>
      <c r="J23" s="1">
        <v>0.41994893152161999</v>
      </c>
      <c r="L23" s="5">
        <f t="shared" si="0"/>
        <v>9.3580670614373446E-2</v>
      </c>
      <c r="M23" s="5">
        <f t="shared" si="1"/>
        <v>2.6741457515369889E-2</v>
      </c>
      <c r="O23" s="1">
        <f ca="1">C23-Summary!B$5</f>
        <v>6.2831928942336758E-5</v>
      </c>
      <c r="P23" s="1">
        <f ca="1">D23-Summary!C$5</f>
        <v>9.3590004874830129E-2</v>
      </c>
      <c r="Q23" s="1">
        <f ca="1">E23-Summary!D$5</f>
        <v>1.5981916920908421</v>
      </c>
      <c r="R23" s="1">
        <f ca="1">F23-Summary!E$5</f>
        <v>1.4694312501804578</v>
      </c>
      <c r="S23" s="1">
        <f ca="1">G23-Summary!F$5</f>
        <v>3.4991132286368738</v>
      </c>
      <c r="T23" s="1">
        <f t="shared" ca="1" si="2"/>
        <v>2.6746778043329957E-2</v>
      </c>
      <c r="U23" s="1">
        <f t="shared" ca="1" si="3"/>
        <v>0.45674191935579034</v>
      </c>
      <c r="V23" s="1">
        <f t="shared" ca="1" si="4"/>
        <v>0.41994389840105129</v>
      </c>
      <c r="X23" s="5">
        <f t="shared" ca="1" si="5"/>
        <v>9.3575408024094892E-2</v>
      </c>
      <c r="Y23" s="5">
        <f t="shared" ca="1" si="6"/>
        <v>2.674260645762196E-2</v>
      </c>
    </row>
    <row r="24" spans="1:25" x14ac:dyDescent="0.25">
      <c r="A24">
        <v>7</v>
      </c>
      <c r="B24">
        <v>1755253193.2709999</v>
      </c>
      <c r="C24" s="1">
        <v>-2.7325848771817202E-4</v>
      </c>
      <c r="D24" s="1">
        <v>9.2484180962089796E-2</v>
      </c>
      <c r="E24" s="1">
        <v>1.5833112038324999</v>
      </c>
      <c r="F24" s="1">
        <v>1.4552451321192099</v>
      </c>
      <c r="G24" s="1">
        <v>3.4649305863209201</v>
      </c>
      <c r="H24" s="1">
        <v>2.6691496022230501E-2</v>
      </c>
      <c r="I24" s="1">
        <v>0.45695322442625702</v>
      </c>
      <c r="J24" s="1">
        <v>0.419992578744383</v>
      </c>
      <c r="L24" s="5">
        <f t="shared" si="0"/>
        <v>9.2547663230173924E-2</v>
      </c>
      <c r="M24" s="5">
        <f t="shared" si="1"/>
        <v>2.670981739014907E-2</v>
      </c>
      <c r="O24" s="1">
        <f ca="1">C24-Summary!B$5</f>
        <v>-2.8697854736734466E-4</v>
      </c>
      <c r="P24" s="1">
        <f ca="1">D24-Summary!C$5</f>
        <v>9.2475730984981824E-2</v>
      </c>
      <c r="Q24" s="1">
        <f ca="1">E24-Summary!D$5</f>
        <v>1.5831832252186919</v>
      </c>
      <c r="R24" s="1">
        <f ca="1">F24-Summary!E$5</f>
        <v>1.4550817421049378</v>
      </c>
      <c r="S24" s="1">
        <f ca="1">G24-Summary!F$5</f>
        <v>3.464583452313494</v>
      </c>
      <c r="T24" s="1">
        <f t="shared" ca="1" si="2"/>
        <v>2.6691731418168226E-2</v>
      </c>
      <c r="U24" s="1">
        <f t="shared" ca="1" si="3"/>
        <v>0.45696206975805792</v>
      </c>
      <c r="V24" s="1">
        <f t="shared" ca="1" si="4"/>
        <v>0.41998749983444594</v>
      </c>
      <c r="X24" s="5">
        <f t="shared" ca="1" si="5"/>
        <v>9.254240063989537E-2</v>
      </c>
      <c r="Y24" s="5">
        <f t="shared" ca="1" si="6"/>
        <v>2.6710974613152902E-2</v>
      </c>
    </row>
    <row r="25" spans="1:25" x14ac:dyDescent="0.25">
      <c r="A25">
        <v>8</v>
      </c>
      <c r="B25">
        <v>1755253199.273</v>
      </c>
      <c r="C25" s="1">
        <v>-1.4606900837628301E-4</v>
      </c>
      <c r="D25" s="1">
        <v>9.3085075546797805E-2</v>
      </c>
      <c r="E25" s="1">
        <v>1.5926710325143101</v>
      </c>
      <c r="F25" s="1">
        <v>1.46438332510562</v>
      </c>
      <c r="G25" s="1">
        <v>3.4864731122038299</v>
      </c>
      <c r="H25" s="1">
        <v>2.6698922536063201E-2</v>
      </c>
      <c r="I25" s="1">
        <v>0.45681437408463599</v>
      </c>
      <c r="J25" s="1">
        <v>0.42001853391032601</v>
      </c>
      <c r="L25" s="5">
        <f t="shared" si="0"/>
        <v>9.3119009687420332E-2</v>
      </c>
      <c r="M25" s="5">
        <f t="shared" si="1"/>
        <v>2.6708655621485347E-2</v>
      </c>
      <c r="O25" s="1">
        <f ca="1">C25-Summary!B$5</f>
        <v>-1.5978906802545565E-4</v>
      </c>
      <c r="P25" s="1">
        <f ca="1">D25-Summary!C$5</f>
        <v>9.3076625569689833E-2</v>
      </c>
      <c r="Q25" s="1">
        <f ca="1">E25-Summary!D$5</f>
        <v>1.5925430539005021</v>
      </c>
      <c r="R25" s="1">
        <f ca="1">F25-Summary!E$5</f>
        <v>1.4642199350913478</v>
      </c>
      <c r="S25" s="1">
        <f ca="1">G25-Summary!F$5</f>
        <v>3.4861259781964038</v>
      </c>
      <c r="T25" s="1">
        <f t="shared" ca="1" si="2"/>
        <v>2.6699157216872677E-2</v>
      </c>
      <c r="U25" s="1">
        <f t="shared" ca="1" si="3"/>
        <v>0.45682315093054288</v>
      </c>
      <c r="V25" s="1">
        <f t="shared" ca="1" si="4"/>
        <v>0.42001348897003504</v>
      </c>
      <c r="X25" s="5">
        <f t="shared" ca="1" si="5"/>
        <v>9.3113747097141777E-2</v>
      </c>
      <c r="Y25" s="5">
        <f t="shared" ca="1" si="6"/>
        <v>2.6709805577742052E-2</v>
      </c>
    </row>
    <row r="26" spans="1:25" x14ac:dyDescent="0.25">
      <c r="A26">
        <v>9</v>
      </c>
      <c r="B26">
        <v>1755253205.2739999</v>
      </c>
      <c r="C26" s="1">
        <v>-1.70385910177079E-4</v>
      </c>
      <c r="D26" s="1">
        <v>9.3340757196442803E-2</v>
      </c>
      <c r="E26" s="1">
        <v>1.6003902296888499</v>
      </c>
      <c r="F26" s="1">
        <v>1.4711684476226601</v>
      </c>
      <c r="G26" s="1">
        <v>3.50350785001487</v>
      </c>
      <c r="H26" s="1">
        <v>2.66420859299762E-2</v>
      </c>
      <c r="I26" s="1">
        <v>0.45679653027809197</v>
      </c>
      <c r="J26" s="1">
        <v>0.41991298738389299</v>
      </c>
      <c r="L26" s="5">
        <f t="shared" si="0"/>
        <v>9.338034053790803E-2</v>
      </c>
      <c r="M26" s="5">
        <f t="shared" si="1"/>
        <v>2.6653384132566363E-2</v>
      </c>
      <c r="O26" s="1">
        <f ca="1">C26-Summary!B$5</f>
        <v>-1.8410596982625164E-4</v>
      </c>
      <c r="P26" s="1">
        <f ca="1">D26-Summary!C$5</f>
        <v>9.3332307219334831E-2</v>
      </c>
      <c r="Q26" s="1">
        <f ca="1">E26-Summary!D$5</f>
        <v>1.6002622510750419</v>
      </c>
      <c r="R26" s="1">
        <f ca="1">F26-Summary!E$5</f>
        <v>1.471005057608388</v>
      </c>
      <c r="S26" s="1">
        <f ca="1">G26-Summary!F$5</f>
        <v>3.5031607160074438</v>
      </c>
      <c r="T26" s="1">
        <f t="shared" ca="1" si="2"/>
        <v>2.6642313837575163E-2</v>
      </c>
      <c r="U26" s="1">
        <f t="shared" ca="1" si="3"/>
        <v>0.45680526267686133</v>
      </c>
      <c r="V26" s="1">
        <f t="shared" ca="1" si="4"/>
        <v>0.41990795651673501</v>
      </c>
      <c r="X26" s="5">
        <f t="shared" ca="1" si="5"/>
        <v>9.3375077947629476E-2</v>
      </c>
      <c r="Y26" s="5">
        <f t="shared" ca="1" si="6"/>
        <v>2.6654523020014097E-2</v>
      </c>
    </row>
    <row r="27" spans="1:25" x14ac:dyDescent="0.25">
      <c r="A27">
        <v>10</v>
      </c>
      <c r="B27">
        <v>1755253211.273</v>
      </c>
      <c r="C27" s="1">
        <v>2.5101503148579599E-5</v>
      </c>
      <c r="D27" s="1">
        <v>9.3958753990107197E-2</v>
      </c>
      <c r="E27" s="1">
        <v>1.60599849045335</v>
      </c>
      <c r="F27" s="1">
        <v>1.47707152193318</v>
      </c>
      <c r="G27" s="1">
        <v>3.5163085201579798</v>
      </c>
      <c r="H27" s="1">
        <v>2.6720850417836901E-2</v>
      </c>
      <c r="I27" s="1">
        <v>0.45672854962715198</v>
      </c>
      <c r="J27" s="1">
        <v>0.42006311831443699</v>
      </c>
      <c r="L27" s="5">
        <f t="shared" si="0"/>
        <v>9.3952922513963491E-2</v>
      </c>
      <c r="M27" s="5">
        <f t="shared" si="1"/>
        <v>2.671919200927864E-2</v>
      </c>
      <c r="O27" s="1">
        <f ca="1">C27-Summary!B$5</f>
        <v>1.1381443499406955E-5</v>
      </c>
      <c r="P27" s="1">
        <f ca="1">D27-Summary!C$5</f>
        <v>9.3950304012999225E-2</v>
      </c>
      <c r="Q27" s="1">
        <f ca="1">E27-Summary!D$5</f>
        <v>1.605870511839542</v>
      </c>
      <c r="R27" s="1">
        <f ca="1">F27-Summary!E$5</f>
        <v>1.4769081319189079</v>
      </c>
      <c r="S27" s="1">
        <f ca="1">G27-Summary!F$5</f>
        <v>3.5159613861505536</v>
      </c>
      <c r="T27" s="1">
        <f t="shared" ca="1" si="2"/>
        <v>2.6721085272173768E-2</v>
      </c>
      <c r="U27" s="1">
        <f t="shared" ca="1" si="3"/>
        <v>0.45673724352181455</v>
      </c>
      <c r="V27" s="1">
        <f t="shared" ca="1" si="4"/>
        <v>0.42005812058587455</v>
      </c>
      <c r="X27" s="5">
        <f t="shared" ca="1" si="5"/>
        <v>9.3947659923684937E-2</v>
      </c>
      <c r="Y27" s="5">
        <f t="shared" ca="1" si="6"/>
        <v>2.67203332476138E-2</v>
      </c>
    </row>
    <row r="28" spans="1:25" x14ac:dyDescent="0.25">
      <c r="A28">
        <v>11</v>
      </c>
      <c r="B28">
        <v>1755253218.2709999</v>
      </c>
      <c r="C28" s="1">
        <v>1.9068808328270999E-4</v>
      </c>
      <c r="D28" s="1">
        <v>9.3537929153205607E-2</v>
      </c>
      <c r="E28" s="1">
        <v>1.6039781954997401</v>
      </c>
      <c r="F28" s="1">
        <v>1.4750073409679501</v>
      </c>
      <c r="G28" s="1">
        <v>3.5122193116302598</v>
      </c>
      <c r="H28" s="1">
        <v>2.6632143625959399E-2</v>
      </c>
      <c r="I28" s="1">
        <v>0.45668509087356102</v>
      </c>
      <c r="J28" s="1">
        <v>0.41996447547670501</v>
      </c>
      <c r="L28" s="5">
        <f t="shared" si="0"/>
        <v>9.349362929586362E-2</v>
      </c>
      <c r="M28" s="5">
        <f t="shared" si="1"/>
        <v>2.6619530559003408E-2</v>
      </c>
      <c r="O28" s="1">
        <f ca="1">C28-Summary!B$5</f>
        <v>1.7696802363353735E-4</v>
      </c>
      <c r="P28" s="1">
        <f ca="1">D28-Summary!C$5</f>
        <v>9.3529479176097635E-2</v>
      </c>
      <c r="Q28" s="1">
        <f ca="1">E28-Summary!D$5</f>
        <v>1.6038502168859321</v>
      </c>
      <c r="R28" s="1">
        <f ca="1">F28-Summary!E$5</f>
        <v>1.4748439509536779</v>
      </c>
      <c r="S28" s="1">
        <f ca="1">G28-Summary!F$5</f>
        <v>3.5118721776228337</v>
      </c>
      <c r="T28" s="1">
        <f t="shared" ca="1" si="2"/>
        <v>2.6632369985460921E-2</v>
      </c>
      <c r="U28" s="1">
        <f t="shared" ca="1" si="3"/>
        <v>0.45669379059563869</v>
      </c>
      <c r="V28" s="1">
        <f t="shared" ca="1" si="4"/>
        <v>0.41995946217837332</v>
      </c>
      <c r="X28" s="5">
        <f t="shared" ca="1" si="5"/>
        <v>9.3488366705585066E-2</v>
      </c>
      <c r="Y28" s="5">
        <f t="shared" ca="1" si="6"/>
        <v>2.6620663275070226E-2</v>
      </c>
    </row>
    <row r="29" spans="1:25" x14ac:dyDescent="0.25">
      <c r="A29">
        <v>12</v>
      </c>
      <c r="B29">
        <v>1755253224.27</v>
      </c>
      <c r="C29" s="1">
        <v>1.6729846525053799E-4</v>
      </c>
      <c r="D29" s="1">
        <v>9.3388582568969494E-2</v>
      </c>
      <c r="E29" s="1">
        <v>1.59758149534754</v>
      </c>
      <c r="F29" s="1">
        <v>1.4690719949084201</v>
      </c>
      <c r="G29" s="1">
        <v>3.4975160210757501</v>
      </c>
      <c r="H29" s="1">
        <v>2.6701402368485901E-2</v>
      </c>
      <c r="I29" s="1">
        <v>0.45677603353941698</v>
      </c>
      <c r="J29" s="1">
        <v>0.42003295654856498</v>
      </c>
      <c r="L29" s="5">
        <f t="shared" si="0"/>
        <v>9.3349716489786433E-2</v>
      </c>
      <c r="M29" s="5">
        <f t="shared" si="1"/>
        <v>2.6690289887814252E-2</v>
      </c>
      <c r="O29" s="1">
        <f ca="1">C29-Summary!B$5</f>
        <v>1.5357840560136535E-4</v>
      </c>
      <c r="P29" s="1">
        <f ca="1">D29-Summary!C$5</f>
        <v>9.3380132591861523E-2</v>
      </c>
      <c r="Q29" s="1">
        <f ca="1">E29-Summary!D$5</f>
        <v>1.597453516733732</v>
      </c>
      <c r="R29" s="1">
        <f ca="1">F29-Summary!E$5</f>
        <v>1.468908604894148</v>
      </c>
      <c r="S29" s="1">
        <f ca="1">G29-Summary!F$5</f>
        <v>3.497168887068324</v>
      </c>
      <c r="T29" s="1">
        <f t="shared" ca="1" si="2"/>
        <v>2.6701636554402174E-2</v>
      </c>
      <c r="U29" s="1">
        <f t="shared" ca="1" si="3"/>
        <v>0.45678477886519142</v>
      </c>
      <c r="V29" s="1">
        <f t="shared" ca="1" si="4"/>
        <v>0.42002792897014873</v>
      </c>
      <c r="X29" s="5">
        <f t="shared" ca="1" si="5"/>
        <v>9.3344453899507879E-2</v>
      </c>
      <c r="Y29" s="5">
        <f t="shared" ca="1" si="6"/>
        <v>2.66914343898783E-2</v>
      </c>
    </row>
    <row r="30" spans="1:25" x14ac:dyDescent="0.25">
      <c r="A30">
        <v>13</v>
      </c>
      <c r="B30">
        <v>1755253230.2720001</v>
      </c>
      <c r="C30" s="1">
        <v>3.2448734004908799E-4</v>
      </c>
      <c r="D30" s="1">
        <v>9.1820288358990004E-2</v>
      </c>
      <c r="E30" s="1">
        <v>1.56764313392072</v>
      </c>
      <c r="F30" s="1">
        <v>1.4406767538724901</v>
      </c>
      <c r="G30" s="1">
        <v>3.4308781467146598</v>
      </c>
      <c r="H30" s="1">
        <v>2.6762911544064901E-2</v>
      </c>
      <c r="I30" s="1">
        <v>0.45692183367743999</v>
      </c>
      <c r="J30" s="1">
        <v>0.41991487084787599</v>
      </c>
      <c r="L30" s="5">
        <f t="shared" si="0"/>
        <v>9.1744904818361811E-2</v>
      </c>
      <c r="M30" s="5">
        <f t="shared" si="1"/>
        <v>2.6740939460707717E-2</v>
      </c>
      <c r="O30" s="1">
        <f ca="1">C30-Summary!B$5</f>
        <v>3.1076728039991535E-4</v>
      </c>
      <c r="P30" s="1">
        <f ca="1">D30-Summary!C$5</f>
        <v>9.1811838381882033E-2</v>
      </c>
      <c r="Q30" s="1">
        <f ca="1">E30-Summary!D$5</f>
        <v>1.567515155306912</v>
      </c>
      <c r="R30" s="1">
        <f ca="1">F30-Summary!E$5</f>
        <v>1.4405133638582179</v>
      </c>
      <c r="S30" s="1">
        <f ca="1">G30-Summary!F$5</f>
        <v>3.4305310127072337</v>
      </c>
      <c r="T30" s="1">
        <f t="shared" ca="1" si="2"/>
        <v>2.6763156503117547E-2</v>
      </c>
      <c r="U30" s="1">
        <f t="shared" ca="1" si="3"/>
        <v>0.45693076363413887</v>
      </c>
      <c r="V30" s="1">
        <f t="shared" ca="1" si="4"/>
        <v>0.41990973365998641</v>
      </c>
      <c r="X30" s="5">
        <f t="shared" ca="1" si="5"/>
        <v>9.1739642228083243E-2</v>
      </c>
      <c r="Y30" s="5">
        <f t="shared" ca="1" si="6"/>
        <v>2.6742111319870011E-2</v>
      </c>
    </row>
    <row r="31" spans="1:25" x14ac:dyDescent="0.25">
      <c r="A31">
        <v>14</v>
      </c>
      <c r="B31">
        <v>1755253236.2720001</v>
      </c>
      <c r="C31" s="1">
        <v>-2.91524701591908E-5</v>
      </c>
      <c r="D31" s="1">
        <v>9.1896307204228603E-2</v>
      </c>
      <c r="E31" s="1">
        <v>1.57362814704523</v>
      </c>
      <c r="F31" s="1">
        <v>1.4463525201145599</v>
      </c>
      <c r="G31" s="1">
        <v>3.44271166410573</v>
      </c>
      <c r="H31" s="1">
        <v>2.6693001380961999E-2</v>
      </c>
      <c r="I31" s="1">
        <v>0.457089730590026</v>
      </c>
      <c r="J31" s="1">
        <v>0.42012014401161202</v>
      </c>
      <c r="L31" s="5">
        <f t="shared" si="0"/>
        <v>9.1903079784072014E-2</v>
      </c>
      <c r="M31" s="5">
        <f t="shared" si="1"/>
        <v>2.6694968603461169E-2</v>
      </c>
      <c r="O31" s="1">
        <f ca="1">C31-Summary!B$5</f>
        <v>-4.2872529808363446E-5</v>
      </c>
      <c r="P31" s="1">
        <f ca="1">D31-Summary!C$5</f>
        <v>9.1887857227120631E-2</v>
      </c>
      <c r="Q31" s="1">
        <f ca="1">E31-Summary!D$5</f>
        <v>1.573500168431422</v>
      </c>
      <c r="R31" s="1">
        <f ca="1">F31-Summary!E$5</f>
        <v>1.4461891301002878</v>
      </c>
      <c r="S31" s="1">
        <f ca="1">G31-Summary!F$5</f>
        <v>3.4423645300983039</v>
      </c>
      <c r="T31" s="1">
        <f t="shared" ca="1" si="2"/>
        <v>2.6693238448078183E-2</v>
      </c>
      <c r="U31" s="1">
        <f t="shared" ca="1" si="3"/>
        <v>0.45709864678000489</v>
      </c>
      <c r="V31" s="1">
        <f t="shared" ca="1" si="4"/>
        <v>0.42011504518348869</v>
      </c>
      <c r="X31" s="5">
        <f t="shared" ca="1" si="5"/>
        <v>9.189781719379346E-2</v>
      </c>
      <c r="Y31" s="5">
        <f t="shared" ca="1" si="6"/>
        <v>2.6696131798444114E-2</v>
      </c>
    </row>
    <row r="32" spans="1:25" x14ac:dyDescent="0.25">
      <c r="A32">
        <v>15</v>
      </c>
      <c r="B32">
        <v>1755253243.2709999</v>
      </c>
      <c r="C32" s="1">
        <v>-1.7693266609182501E-4</v>
      </c>
      <c r="D32" s="1">
        <v>9.3849381577878199E-2</v>
      </c>
      <c r="E32" s="1">
        <v>1.60759569268566</v>
      </c>
      <c r="F32" s="1">
        <v>1.47761141186147</v>
      </c>
      <c r="G32" s="1">
        <v>3.51828705984861</v>
      </c>
      <c r="H32" s="1">
        <v>2.6674736876619799E-2</v>
      </c>
      <c r="I32" s="1">
        <v>0.456925675858535</v>
      </c>
      <c r="J32" s="1">
        <v>0.41998034461834299</v>
      </c>
      <c r="L32" s="5">
        <f t="shared" si="0"/>
        <v>9.3890485834274673E-2</v>
      </c>
      <c r="M32" s="5">
        <f t="shared" si="1"/>
        <v>2.6686419907508835E-2</v>
      </c>
      <c r="O32" s="1">
        <f ca="1">C32-Summary!B$5</f>
        <v>-1.9065272574099766E-4</v>
      </c>
      <c r="P32" s="1">
        <f ca="1">D32-Summary!C$5</f>
        <v>9.3840931600770228E-2</v>
      </c>
      <c r="Q32" s="1">
        <f ca="1">E32-Summary!D$5</f>
        <v>1.6074677140718521</v>
      </c>
      <c r="R32" s="1">
        <f ca="1">F32-Summary!E$5</f>
        <v>1.4774480218471979</v>
      </c>
      <c r="S32" s="1">
        <f ca="1">G32-Summary!F$5</f>
        <v>3.5179399258411839</v>
      </c>
      <c r="T32" s="1">
        <f t="shared" ca="1" si="2"/>
        <v>2.6674967048600659E-2</v>
      </c>
      <c r="U32" s="1">
        <f t="shared" ca="1" si="3"/>
        <v>0.45693438431512906</v>
      </c>
      <c r="V32" s="1">
        <f t="shared" ca="1" si="4"/>
        <v>0.41997534153284938</v>
      </c>
      <c r="X32" s="5">
        <f t="shared" ca="1" si="5"/>
        <v>9.3885223243996119E-2</v>
      </c>
      <c r="Y32" s="5">
        <f t="shared" ca="1" si="6"/>
        <v>2.668755727019613E-2</v>
      </c>
    </row>
    <row r="33" spans="1:25" x14ac:dyDescent="0.25">
      <c r="A33">
        <v>16</v>
      </c>
      <c r="B33">
        <v>1755253249.2720001</v>
      </c>
      <c r="C33" s="1">
        <v>2.1127140514364399E-4</v>
      </c>
      <c r="D33" s="1">
        <v>9.3489120697118303E-2</v>
      </c>
      <c r="E33" s="1">
        <v>1.59830596631905</v>
      </c>
      <c r="F33" s="1">
        <v>1.46977817706589</v>
      </c>
      <c r="G33" s="1">
        <v>3.4975134051229202</v>
      </c>
      <c r="H33" s="1">
        <v>2.6730167941652901E-2</v>
      </c>
      <c r="I33" s="1">
        <v>0.45698351405257098</v>
      </c>
      <c r="J33" s="1">
        <v>0.42023518048938902</v>
      </c>
      <c r="L33" s="5">
        <f t="shared" si="0"/>
        <v>9.3440039008597528E-2</v>
      </c>
      <c r="M33" s="5">
        <f t="shared" si="1"/>
        <v>2.6716134632031117E-2</v>
      </c>
      <c r="O33" s="1">
        <f ca="1">C33-Summary!B$5</f>
        <v>1.9755134549447135E-4</v>
      </c>
      <c r="P33" s="1">
        <f ca="1">D33-Summary!C$5</f>
        <v>9.3480670720010331E-2</v>
      </c>
      <c r="Q33" s="1">
        <f ca="1">E33-Summary!D$5</f>
        <v>1.598177987705242</v>
      </c>
      <c r="R33" s="1">
        <f ca="1">F33-Summary!E$5</f>
        <v>1.4696147870516179</v>
      </c>
      <c r="S33" s="1">
        <f ca="1">G33-Summary!F$5</f>
        <v>3.4971662711154941</v>
      </c>
      <c r="T33" s="1">
        <f t="shared" ca="1" si="2"/>
        <v>2.6730404983058675E-2</v>
      </c>
      <c r="U33" s="1">
        <f t="shared" ca="1" si="3"/>
        <v>0.45699227997971908</v>
      </c>
      <c r="V33" s="1">
        <f t="shared" ca="1" si="4"/>
        <v>0.42023017298026655</v>
      </c>
      <c r="X33" s="5">
        <f t="shared" ca="1" si="5"/>
        <v>9.3434776418318974E-2</v>
      </c>
      <c r="Y33" s="5">
        <f t="shared" ca="1" si="6"/>
        <v>2.6717281700339632E-2</v>
      </c>
    </row>
    <row r="34" spans="1:25" x14ac:dyDescent="0.25">
      <c r="A34">
        <v>17</v>
      </c>
      <c r="B34">
        <v>1755253255.2709999</v>
      </c>
      <c r="C34" s="1">
        <v>1.00874968898275E-4</v>
      </c>
      <c r="D34" s="1">
        <v>9.3678510434013998E-2</v>
      </c>
      <c r="E34" s="1">
        <v>1.60028390135851</v>
      </c>
      <c r="F34" s="1">
        <v>1.4709618034991001</v>
      </c>
      <c r="G34" s="1">
        <v>3.5012462860198101</v>
      </c>
      <c r="H34" s="1">
        <v>2.6755761457874099E-2</v>
      </c>
      <c r="I34" s="1">
        <v>0.45706122067114102</v>
      </c>
      <c r="J34" s="1">
        <v>0.420125202095189</v>
      </c>
      <c r="L34" s="5">
        <f t="shared" si="0"/>
        <v>9.3655075583473565E-2</v>
      </c>
      <c r="M34" s="5">
        <f t="shared" si="1"/>
        <v>2.6749068169648796E-2</v>
      </c>
      <c r="O34" s="1">
        <f ca="1">C34-Summary!B$5</f>
        <v>8.715490924910236E-5</v>
      </c>
      <c r="P34" s="1">
        <f ca="1">D34-Summary!C$5</f>
        <v>9.3670060456906026E-2</v>
      </c>
      <c r="Q34" s="1">
        <f ca="1">E34-Summary!D$5</f>
        <v>1.600155922744702</v>
      </c>
      <c r="R34" s="1">
        <f ca="1">F34-Summary!E$5</f>
        <v>1.470798413484828</v>
      </c>
      <c r="S34" s="1">
        <f ca="1">G34-Summary!F$5</f>
        <v>3.500899152012384</v>
      </c>
      <c r="T34" s="1">
        <f t="shared" ca="1" si="2"/>
        <v>2.6756000784273572E-2</v>
      </c>
      <c r="U34" s="1">
        <f t="shared" ca="1" si="3"/>
        <v>0.45706998495655082</v>
      </c>
      <c r="V34" s="1">
        <f t="shared" ca="1" si="4"/>
        <v>0.42012018902040776</v>
      </c>
      <c r="X34" s="5">
        <f t="shared" ca="1" si="5"/>
        <v>9.3649812993195011E-2</v>
      </c>
      <c r="Y34" s="5">
        <f t="shared" ca="1" si="6"/>
        <v>2.6750217280427317E-2</v>
      </c>
    </row>
    <row r="35" spans="1:25" x14ac:dyDescent="0.25">
      <c r="A35">
        <v>18</v>
      </c>
      <c r="B35">
        <v>1755253261.27</v>
      </c>
      <c r="C35" s="1">
        <v>2.1688511279283499E-4</v>
      </c>
      <c r="D35" s="1">
        <v>9.3791770424253296E-2</v>
      </c>
      <c r="E35" s="1">
        <v>1.60742523418853</v>
      </c>
      <c r="F35" s="1">
        <v>1.47806748689738</v>
      </c>
      <c r="G35" s="1">
        <v>3.5176247610214499</v>
      </c>
      <c r="H35" s="1">
        <v>2.66633813428746E-2</v>
      </c>
      <c r="I35" s="1">
        <v>0.45696324747320699</v>
      </c>
      <c r="J35" s="1">
        <v>0.42018907282997803</v>
      </c>
      <c r="L35" s="5">
        <f t="shared" si="0"/>
        <v>9.3741384582668855E-2</v>
      </c>
      <c r="M35" s="5">
        <f t="shared" si="1"/>
        <v>2.6649057517848542E-2</v>
      </c>
      <c r="O35" s="1">
        <f ca="1">C35-Summary!B$5</f>
        <v>2.0316505314366235E-4</v>
      </c>
      <c r="P35" s="1">
        <f ca="1">D35-Summary!C$5</f>
        <v>9.3783320447145324E-2</v>
      </c>
      <c r="Q35" s="1">
        <f ca="1">E35-Summary!D$5</f>
        <v>1.607297255574722</v>
      </c>
      <c r="R35" s="1">
        <f ca="1">F35-Summary!E$5</f>
        <v>1.4779040968831079</v>
      </c>
      <c r="S35" s="1">
        <f ca="1">G35-Summary!F$5</f>
        <v>3.5172776270140238</v>
      </c>
      <c r="T35" s="1">
        <f t="shared" ca="1" si="2"/>
        <v>2.6663610437474117E-2</v>
      </c>
      <c r="U35" s="1">
        <f t="shared" ca="1" si="3"/>
        <v>0.45697196127768552</v>
      </c>
      <c r="V35" s="1">
        <f t="shared" ca="1" si="4"/>
        <v>0.42018408940262347</v>
      </c>
      <c r="X35" s="5">
        <f t="shared" ca="1" si="5"/>
        <v>9.3736121992390301E-2</v>
      </c>
      <c r="Y35" s="5">
        <f t="shared" ca="1" si="6"/>
        <v>2.6650191407258102E-2</v>
      </c>
    </row>
    <row r="36" spans="1:25" x14ac:dyDescent="0.25">
      <c r="A36">
        <v>19</v>
      </c>
      <c r="B36">
        <v>1755253267.273</v>
      </c>
      <c r="C36" s="1">
        <v>1.22391950594296E-4</v>
      </c>
      <c r="D36" s="1">
        <v>9.3482287697884303E-2</v>
      </c>
      <c r="E36" s="1">
        <v>1.5986229069009601</v>
      </c>
      <c r="F36" s="1">
        <v>1.4700420455506</v>
      </c>
      <c r="G36" s="1">
        <v>3.5005941062067101</v>
      </c>
      <c r="H36" s="1">
        <v>2.67046920784491E-2</v>
      </c>
      <c r="I36" s="1">
        <v>0.45667188437143602</v>
      </c>
      <c r="J36" s="1">
        <v>0.419940730330362</v>
      </c>
      <c r="L36" s="5">
        <f t="shared" si="0"/>
        <v>9.3453854112220236E-2</v>
      </c>
      <c r="M36" s="5">
        <f t="shared" si="1"/>
        <v>2.6696569575582148E-2</v>
      </c>
      <c r="O36" s="1">
        <f ca="1">C36-Summary!B$5</f>
        <v>1.0867189094512336E-4</v>
      </c>
      <c r="P36" s="1">
        <f ca="1">D36-Summary!C$5</f>
        <v>9.3473837720776332E-2</v>
      </c>
      <c r="Q36" s="1">
        <f ca="1">E36-Summary!D$5</f>
        <v>1.5984949282871521</v>
      </c>
      <c r="R36" s="1">
        <f ca="1">F36-Summary!E$5</f>
        <v>1.4698786555363279</v>
      </c>
      <c r="S36" s="1">
        <f ca="1">G36-Summary!F$5</f>
        <v>3.5002469721992839</v>
      </c>
      <c r="T36" s="1">
        <f t="shared" ca="1" si="2"/>
        <v>2.6704926384678685E-2</v>
      </c>
      <c r="U36" s="1">
        <f t="shared" ca="1" si="3"/>
        <v>0.45668061167774737</v>
      </c>
      <c r="V36" s="1">
        <f t="shared" ca="1" si="4"/>
        <v>0.41993569802669384</v>
      </c>
      <c r="X36" s="5">
        <f t="shared" ca="1" si="5"/>
        <v>9.3448591521941682E-2</v>
      </c>
      <c r="Y36" s="5">
        <f t="shared" ca="1" si="6"/>
        <v>2.6697713693964238E-2</v>
      </c>
    </row>
    <row r="37" spans="1:25" x14ac:dyDescent="0.25">
      <c r="A37">
        <v>20</v>
      </c>
      <c r="B37">
        <v>1755253273.2720001</v>
      </c>
      <c r="C37" s="1">
        <v>1.22391950594296E-4</v>
      </c>
      <c r="D37" s="1">
        <v>9.2576828518003404E-2</v>
      </c>
      <c r="E37" s="1">
        <v>1.5838145579176199</v>
      </c>
      <c r="F37" s="1">
        <v>1.45579199024948</v>
      </c>
      <c r="G37" s="1">
        <v>3.4655727195435602</v>
      </c>
      <c r="H37" s="1">
        <v>2.6713284068728499E-2</v>
      </c>
      <c r="I37" s="1">
        <v>0.45701380005271502</v>
      </c>
      <c r="J37" s="1">
        <v>0.42007255598469101</v>
      </c>
      <c r="L37" s="5">
        <f t="shared" si="0"/>
        <v>9.2548394932339337E-2</v>
      </c>
      <c r="M37" s="5">
        <f t="shared" si="1"/>
        <v>2.6705079483811438E-2</v>
      </c>
      <c r="O37" s="1">
        <f ca="1">C37-Summary!B$5</f>
        <v>1.0867189094512336E-4</v>
      </c>
      <c r="P37" s="1">
        <f ca="1">D37-Summary!C$5</f>
        <v>9.2568378540895432E-2</v>
      </c>
      <c r="Q37" s="1">
        <f ca="1">E37-Summary!D$5</f>
        <v>1.583686579303812</v>
      </c>
      <c r="R37" s="1">
        <f ca="1">F37-Summary!E$5</f>
        <v>1.4556286002352079</v>
      </c>
      <c r="S37" s="1">
        <f ca="1">G37-Summary!F$5</f>
        <v>3.465225585536134</v>
      </c>
      <c r="T37" s="1">
        <f t="shared" ca="1" si="2"/>
        <v>2.6713521603694786E-2</v>
      </c>
      <c r="U37" s="1">
        <f t="shared" ca="1" si="3"/>
        <v>0.45702264981365898</v>
      </c>
      <c r="V37" s="1">
        <f t="shared" ca="1" si="4"/>
        <v>0.42006748602775179</v>
      </c>
      <c r="X37" s="5">
        <f t="shared" ca="1" si="5"/>
        <v>9.2543132342060783E-2</v>
      </c>
      <c r="Y37" s="5">
        <f ca="1">X37/S37</f>
        <v>2.6706236017746205E-2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5.5842364657002401E-5</v>
      </c>
      <c r="D40" s="1">
        <v>9.3327551773800296E-2</v>
      </c>
      <c r="E40" s="1">
        <v>1.5965564072209999</v>
      </c>
      <c r="F40" s="1">
        <v>1.46779519901476</v>
      </c>
      <c r="G40" s="1">
        <v>3.4945636545074699</v>
      </c>
      <c r="H40" s="1">
        <v>2.67065571249381E-2</v>
      </c>
      <c r="I40" s="1">
        <v>0.45686899772234402</v>
      </c>
      <c r="J40" s="1">
        <v>0.42002246243135199</v>
      </c>
      <c r="L40" s="5">
        <f>AVERAGE(L18:L37)</f>
        <v>9.3314578709383478E-2</v>
      </c>
      <c r="M40" s="5">
        <f t="shared" ref="M40:Y40" si="7">AVERAGE(M18:M37)</f>
        <v>2.6702845192338325E-2</v>
      </c>
      <c r="N40" s="5"/>
      <c r="O40" s="5">
        <f t="shared" ca="1" si="7"/>
        <v>4.2122305007829575E-5</v>
      </c>
      <c r="P40" s="5">
        <f t="shared" ca="1" si="7"/>
        <v>9.3319101796692311E-2</v>
      </c>
      <c r="Q40" s="5">
        <f t="shared" ca="1" si="7"/>
        <v>1.596428428607189</v>
      </c>
      <c r="R40" s="5">
        <f t="shared" ca="1" si="7"/>
        <v>1.4676318090004881</v>
      </c>
      <c r="S40" s="5">
        <f t="shared" ca="1" si="7"/>
        <v>3.4942165205000384</v>
      </c>
      <c r="T40" s="5">
        <f t="shared" ca="1" si="7"/>
        <v>2.6706792039520266E-2</v>
      </c>
      <c r="U40" s="5">
        <f t="shared" ca="1" si="7"/>
        <v>0.45687776018265547</v>
      </c>
      <c r="V40" s="5">
        <f t="shared" ca="1" si="7"/>
        <v>0.42001742929327673</v>
      </c>
      <c r="W40" s="5"/>
      <c r="X40" s="5">
        <f t="shared" ca="1" si="7"/>
        <v>9.3309316119104896E-2</v>
      </c>
      <c r="Y40" s="5">
        <f t="shared" ca="1" si="7"/>
        <v>2.6703991976367858E-2</v>
      </c>
    </row>
    <row r="41" spans="1:25" x14ac:dyDescent="0.25">
      <c r="A41" t="s">
        <v>38</v>
      </c>
      <c r="B41" t="s">
        <v>42</v>
      </c>
      <c r="C41" s="1">
        <v>61.149911591916201</v>
      </c>
      <c r="D41" s="1">
        <v>0.16337390489506601</v>
      </c>
      <c r="E41" s="1">
        <v>0.16480510204399099</v>
      </c>
      <c r="F41" s="1">
        <v>0.16741499538841101</v>
      </c>
      <c r="G41" s="1">
        <v>0.16740513837509299</v>
      </c>
      <c r="H41" s="1">
        <v>3.21406900500808E-2</v>
      </c>
      <c r="I41" s="1">
        <v>6.6116932945084004E-3</v>
      </c>
      <c r="J41" s="1">
        <v>5.3505729395912603E-3</v>
      </c>
      <c r="L41">
        <f>STDEV(L18:L37)/SQRT(COUNT(L18:L37))/L40</f>
        <v>1.6295691989012023E-3</v>
      </c>
      <c r="M41">
        <f t="shared" ref="M41:Y41" si="8">STDEV(M18:M37)/SQRT(COUNT(M18:M37))/M40</f>
        <v>3.0327281686691639E-4</v>
      </c>
      <c r="O41">
        <f t="shared" ca="1" si="8"/>
        <v>0.81067635335353005</v>
      </c>
      <c r="P41">
        <f t="shared" ca="1" si="8"/>
        <v>1.6338869828387899E-3</v>
      </c>
      <c r="Q41">
        <f t="shared" ca="1" si="8"/>
        <v>1.6481831374087835E-3</v>
      </c>
      <c r="R41">
        <f t="shared" ca="1" si="8"/>
        <v>1.6743363353613212E-3</v>
      </c>
      <c r="S41">
        <f t="shared" ca="1" si="8"/>
        <v>1.6742176928969124E-3</v>
      </c>
      <c r="T41">
        <f t="shared" ca="1" si="8"/>
        <v>3.2143929519121806E-4</v>
      </c>
      <c r="U41">
        <f t="shared" ca="1" si="8"/>
        <v>6.6135607034953746E-5</v>
      </c>
      <c r="V41">
        <f t="shared" ca="1" si="8"/>
        <v>5.3511456341267918E-5</v>
      </c>
      <c r="X41">
        <f t="shared" ca="1" si="8"/>
        <v>1.6296611056408664E-3</v>
      </c>
      <c r="Y41">
        <f t="shared" ca="1" si="8"/>
        <v>3.0330704237493641E-4</v>
      </c>
    </row>
    <row r="42" spans="1:25" x14ac:dyDescent="0.25">
      <c r="A42" t="s">
        <v>38</v>
      </c>
      <c r="B42" t="s">
        <v>41</v>
      </c>
      <c r="C42" s="1">
        <v>3.4147556618592401E-5</v>
      </c>
      <c r="D42" s="1">
        <v>1.52472865675822E-4</v>
      </c>
      <c r="E42" s="1">
        <v>2.63120641611045E-3</v>
      </c>
      <c r="F42" s="1">
        <v>2.4573092647418799E-3</v>
      </c>
      <c r="G42" s="1">
        <v>5.8500791214339603E-3</v>
      </c>
      <c r="H42" s="1">
        <v>8.5836717485741402E-6</v>
      </c>
      <c r="I42" s="1">
        <v>3.0206776887096001E-5</v>
      </c>
      <c r="J42" s="1">
        <v>2.2473608215056701E-5</v>
      </c>
    </row>
    <row r="43" spans="1:25" x14ac:dyDescent="0.25">
      <c r="A43" t="s">
        <v>38</v>
      </c>
      <c r="B43" t="s">
        <v>40</v>
      </c>
      <c r="C43" s="1">
        <v>273.470718275254</v>
      </c>
      <c r="D43" s="1">
        <v>0.73063031418990898</v>
      </c>
      <c r="E43" s="1">
        <v>0.73703082241830797</v>
      </c>
      <c r="F43" s="1">
        <v>0.74870262028260204</v>
      </c>
      <c r="G43" s="1">
        <v>0.74865853837893703</v>
      </c>
      <c r="H43" s="1">
        <v>0.14373753559146299</v>
      </c>
      <c r="I43" s="1">
        <v>2.95683913058006E-2</v>
      </c>
      <c r="J43" s="1">
        <v>2.39284896229938E-2</v>
      </c>
    </row>
    <row r="44" spans="1:25" x14ac:dyDescent="0.25">
      <c r="A44" t="s">
        <v>38</v>
      </c>
      <c r="B44" t="s">
        <v>39</v>
      </c>
      <c r="C44" s="1">
        <v>1.5271251572939099E-4</v>
      </c>
      <c r="D44" s="1">
        <v>6.8187938475066702E-4</v>
      </c>
      <c r="E44" s="1">
        <v>1.1767112818513101E-2</v>
      </c>
      <c r="F44" s="1">
        <v>1.09894211154057E-2</v>
      </c>
      <c r="G44" s="1">
        <v>2.6162349178557202E-2</v>
      </c>
      <c r="H44" s="1">
        <v>3.83873470527125E-5</v>
      </c>
      <c r="I44" s="1">
        <v>1.35088813001432E-4</v>
      </c>
      <c r="J44" s="1">
        <v>1.0050503133712901E-4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FC732-05F6-459B-8A87-063B706819FC}">
  <dimension ref="A17:J45"/>
  <sheetViews>
    <sheetView workbookViewId="0"/>
  </sheetViews>
  <sheetFormatPr baseColWidth="10" defaultRowHeight="15" x14ac:dyDescent="0.25"/>
  <sheetData>
    <row r="17" spans="1:10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</row>
    <row r="18" spans="1:10" x14ac:dyDescent="0.25">
      <c r="A18">
        <v>1</v>
      </c>
      <c r="B18">
        <v>1755253512.27</v>
      </c>
      <c r="C18" s="1">
        <v>3.2170512524989001E-5</v>
      </c>
      <c r="D18" s="1">
        <v>6.6060740646080396E-5</v>
      </c>
      <c r="E18" s="1">
        <v>-6.9477705351646501E-5</v>
      </c>
      <c r="F18" s="1">
        <v>8.3538163680640397E-5</v>
      </c>
      <c r="G18" s="1">
        <v>2.8043296016195998E-4</v>
      </c>
      <c r="H18" s="1">
        <v>0.23556696262781601</v>
      </c>
      <c r="I18" s="1">
        <v>-0.247751567117932</v>
      </c>
      <c r="J18" s="1">
        <v>0.29788996140965002</v>
      </c>
    </row>
    <row r="19" spans="1:10" x14ac:dyDescent="0.25">
      <c r="A19">
        <v>2</v>
      </c>
      <c r="B19">
        <v>1755253518.2739999</v>
      </c>
      <c r="C19" s="1">
        <v>-1.1794850662560701E-5</v>
      </c>
      <c r="D19" s="1">
        <v>6.6997870372918604E-5</v>
      </c>
      <c r="E19" s="1">
        <v>-9.1459520555864994E-5</v>
      </c>
      <c r="F19" s="1">
        <v>-7.39662811210035E-5</v>
      </c>
      <c r="G19" s="1">
        <v>1.2249081616513401E-4</v>
      </c>
      <c r="H19" s="1">
        <v>0.54696239661426005</v>
      </c>
      <c r="I19" s="1">
        <v>-0.74666430855163102</v>
      </c>
      <c r="J19" s="1">
        <v>-0.60385164730461804</v>
      </c>
    </row>
    <row r="20" spans="1:10" x14ac:dyDescent="0.25">
      <c r="A20">
        <v>3</v>
      </c>
      <c r="B20">
        <v>1755253524.27</v>
      </c>
      <c r="C20" s="1">
        <v>-1.3900275391263999E-4</v>
      </c>
      <c r="D20" s="1">
        <v>-2.2534326588222401E-4</v>
      </c>
      <c r="E20" s="1">
        <v>7.6761417186607003E-5</v>
      </c>
      <c r="F20" s="1">
        <v>4.0145284758109798E-4</v>
      </c>
      <c r="G20" s="1">
        <v>-2.8807579101778599E-5</v>
      </c>
      <c r="H20" s="1">
        <v>7.8223603964107999</v>
      </c>
      <c r="I20" s="1">
        <v>-2.6646257540560701</v>
      </c>
      <c r="J20" s="1">
        <v>-13.9356676297839</v>
      </c>
    </row>
    <row r="21" spans="1:10" x14ac:dyDescent="0.25">
      <c r="A21">
        <v>4</v>
      </c>
      <c r="B21">
        <v>1755253530.2720001</v>
      </c>
      <c r="C21" s="1">
        <v>1.20107108333419E-4</v>
      </c>
      <c r="D21" s="1">
        <v>-3.2558126345777401E-4</v>
      </c>
      <c r="E21" s="1">
        <v>1.7331004043684799E-4</v>
      </c>
      <c r="F21" s="1">
        <v>1.19381000744936E-4</v>
      </c>
      <c r="G21" s="1">
        <v>2.4732924493836702E-4</v>
      </c>
      <c r="H21" s="1">
        <v>-1.31638805406496</v>
      </c>
      <c r="I21" s="1">
        <v>0.70072603213597395</v>
      </c>
      <c r="J21" s="1">
        <v>0.48268048841003602</v>
      </c>
    </row>
    <row r="22" spans="1:10" x14ac:dyDescent="0.25">
      <c r="A22">
        <v>5</v>
      </c>
      <c r="B22">
        <v>1755253537.2720001</v>
      </c>
      <c r="C22" s="1">
        <v>4.71378910425892E-5</v>
      </c>
      <c r="D22" s="1">
        <v>5.1066786518484898E-5</v>
      </c>
      <c r="E22" s="1">
        <v>-6.9477705351646501E-5</v>
      </c>
      <c r="F22" s="1">
        <v>4.5810264318360497E-5</v>
      </c>
      <c r="G22" s="1">
        <v>2.3408806597413899E-4</v>
      </c>
      <c r="H22" s="1">
        <v>0.218152028835705</v>
      </c>
      <c r="I22" s="1">
        <v>-0.29680156936886198</v>
      </c>
      <c r="J22" s="1">
        <v>0.19569670981613099</v>
      </c>
    </row>
    <row r="23" spans="1:10" x14ac:dyDescent="0.25">
      <c r="A23">
        <v>6</v>
      </c>
      <c r="B23">
        <v>1755253543.27</v>
      </c>
      <c r="C23" s="1">
        <v>1.9495292935152201E-4</v>
      </c>
      <c r="D23" s="1">
        <v>6.4186483872356E-5</v>
      </c>
      <c r="E23" s="1">
        <v>5.07290818206335E-6</v>
      </c>
      <c r="F23" s="1">
        <v>8.9197472677824297E-5</v>
      </c>
      <c r="G23" s="1">
        <v>1.7923362264028999E-4</v>
      </c>
      <c r="H23" s="1">
        <v>0.35811631169880298</v>
      </c>
      <c r="I23" s="1">
        <v>2.8303328958787701E-2</v>
      </c>
      <c r="J23" s="1">
        <v>0.49766037958646597</v>
      </c>
    </row>
    <row r="24" spans="1:10" x14ac:dyDescent="0.25">
      <c r="A24">
        <v>7</v>
      </c>
      <c r="B24">
        <v>1755253549.2709999</v>
      </c>
      <c r="C24" s="1">
        <v>-1.03461017996779E-4</v>
      </c>
      <c r="D24" s="1">
        <v>6.5123611812484999E-5</v>
      </c>
      <c r="E24" s="1">
        <v>2.12505698379427E-4</v>
      </c>
      <c r="F24" s="1">
        <v>1.2787028393075099E-4</v>
      </c>
      <c r="G24" s="1">
        <v>3.16375378673112E-4</v>
      </c>
      <c r="H24" s="1">
        <v>0.205842856942962</v>
      </c>
      <c r="I24" s="1">
        <v>0.67168848369516498</v>
      </c>
      <c r="J24" s="1">
        <v>0.404172677618097</v>
      </c>
    </row>
    <row r="25" spans="1:10" x14ac:dyDescent="0.25">
      <c r="A25">
        <v>8</v>
      </c>
      <c r="B25">
        <v>1755253555.2739999</v>
      </c>
      <c r="C25" s="1">
        <v>3.5308336647969302E-4</v>
      </c>
      <c r="D25" s="1">
        <v>2.1507559028429099E-4</v>
      </c>
      <c r="E25" s="1">
        <v>2.6604370619569902E-4</v>
      </c>
      <c r="F25" s="1">
        <v>2.8635027518830199E-4</v>
      </c>
      <c r="G25" s="1">
        <v>1.9531133710869899E-4</v>
      </c>
      <c r="H25" s="1">
        <v>1.1011935787659399</v>
      </c>
      <c r="I25" s="1">
        <v>1.36215188597902</v>
      </c>
      <c r="J25" s="1">
        <v>1.46612213826039</v>
      </c>
    </row>
    <row r="26" spans="1:10" x14ac:dyDescent="0.25">
      <c r="A26">
        <v>9</v>
      </c>
      <c r="B26">
        <v>1755253561.27</v>
      </c>
      <c r="C26" s="1">
        <v>1.5940045747205901E-4</v>
      </c>
      <c r="D26" s="1">
        <v>1.8602060782682699E-4</v>
      </c>
      <c r="E26" s="1">
        <v>1.8286981576665399E-4</v>
      </c>
      <c r="F26" s="1">
        <v>1.8824062073517799E-4</v>
      </c>
      <c r="G26" s="1">
        <v>2.4922085625952398E-4</v>
      </c>
      <c r="H26" s="1">
        <v>0.74640866987920096</v>
      </c>
      <c r="I26" s="1">
        <v>0.73376610012215204</v>
      </c>
      <c r="J26" s="1">
        <v>0.755316483381133</v>
      </c>
    </row>
    <row r="27" spans="1:10" x14ac:dyDescent="0.25">
      <c r="A27">
        <v>10</v>
      </c>
      <c r="B27">
        <v>1755253567.27</v>
      </c>
      <c r="C27" s="1">
        <v>6.0234533239221597E-5</v>
      </c>
      <c r="D27" s="1">
        <v>2.2913476105987301E-4</v>
      </c>
      <c r="E27" s="1">
        <v>-8.6680906065623697E-5</v>
      </c>
      <c r="F27" s="1">
        <v>1.19381000744936E-4</v>
      </c>
      <c r="G27" s="1">
        <v>1.5653611329251001E-4</v>
      </c>
      <c r="H27" s="1">
        <v>1.46378210267493</v>
      </c>
      <c r="I27" s="1">
        <v>-0.553743824619228</v>
      </c>
      <c r="J27" s="1">
        <v>0.76264191204144405</v>
      </c>
    </row>
    <row r="28" spans="1:10" x14ac:dyDescent="0.25">
      <c r="A28">
        <v>11</v>
      </c>
      <c r="B28">
        <v>1755253574.2709999</v>
      </c>
      <c r="C28" s="1">
        <v>5.3686190441548599E-5</v>
      </c>
      <c r="D28" s="1">
        <v>-2.4836596658020701E-5</v>
      </c>
      <c r="E28" s="1">
        <v>9.0143839787856097E-5</v>
      </c>
      <c r="F28" s="1">
        <v>9.7686496872946595E-5</v>
      </c>
      <c r="G28" s="1">
        <v>3.0218742742383698E-4</v>
      </c>
      <c r="H28" s="1">
        <v>-8.21893778631161E-2</v>
      </c>
      <c r="I28" s="1">
        <v>0.29830440186190599</v>
      </c>
      <c r="J28" s="1">
        <v>0.32326459676277203</v>
      </c>
    </row>
    <row r="29" spans="1:10" x14ac:dyDescent="0.25">
      <c r="A29">
        <v>12</v>
      </c>
      <c r="B29">
        <v>1755253580.2690001</v>
      </c>
      <c r="C29" s="1">
        <v>-9.5043051160606802E-5</v>
      </c>
      <c r="D29" s="1">
        <v>1.33536364637233E-4</v>
      </c>
      <c r="E29" s="1">
        <v>1.21688828197985E-4</v>
      </c>
      <c r="F29" s="1">
        <v>2.1937051508869401E-4</v>
      </c>
      <c r="G29" s="1">
        <v>3.0218742742383698E-4</v>
      </c>
      <c r="H29" s="1">
        <v>0.44189914112455803</v>
      </c>
      <c r="I29" s="1">
        <v>0.40269322001708702</v>
      </c>
      <c r="J29" s="1">
        <v>0.72594189956490895</v>
      </c>
    </row>
    <row r="30" spans="1:10" x14ac:dyDescent="0.25">
      <c r="A30">
        <v>13</v>
      </c>
      <c r="B30">
        <v>1755253586.2720001</v>
      </c>
      <c r="C30" s="1">
        <v>3.2170512524989001E-5</v>
      </c>
      <c r="D30" s="1">
        <v>5.1066786518484898E-5</v>
      </c>
      <c r="E30" s="1">
        <v>1.06394164450247E-4</v>
      </c>
      <c r="F30" s="1">
        <v>2.7974643538465301E-4</v>
      </c>
      <c r="G30" s="1">
        <v>3.8542628448669502E-4</v>
      </c>
      <c r="H30" s="1">
        <v>0.132494301955806</v>
      </c>
      <c r="I30" s="1">
        <v>0.27604283551118303</v>
      </c>
      <c r="J30" s="1">
        <v>0.72581047698190904</v>
      </c>
    </row>
    <row r="31" spans="1:10" x14ac:dyDescent="0.25">
      <c r="A31">
        <v>14</v>
      </c>
      <c r="B31">
        <v>1755253592.2709999</v>
      </c>
      <c r="C31" s="1">
        <v>-1.4601084018687499E-5</v>
      </c>
      <c r="D31" s="1">
        <v>8.6677801020553798E-5</v>
      </c>
      <c r="E31" s="1">
        <v>-2.57356365572622E-6</v>
      </c>
      <c r="F31" s="1">
        <v>8.1651734542068902E-5</v>
      </c>
      <c r="G31" s="1">
        <v>2.4732924493836702E-4</v>
      </c>
      <c r="H31" s="1">
        <v>0.35045512325949701</v>
      </c>
      <c r="I31" s="1">
        <v>-1.04054158915478E-2</v>
      </c>
      <c r="J31" s="1">
        <v>0.33013376385156501</v>
      </c>
    </row>
    <row r="32" spans="1:10" x14ac:dyDescent="0.25">
      <c r="A32">
        <v>15</v>
      </c>
      <c r="B32">
        <v>1755253598.2739999</v>
      </c>
      <c r="C32" s="1">
        <v>-2.3019736264669601E-5</v>
      </c>
      <c r="D32" s="1">
        <v>-1.15725528978919E-4</v>
      </c>
      <c r="E32" s="1">
        <v>-1.3255466519018701E-4</v>
      </c>
      <c r="F32" s="1">
        <v>2.78900161209639E-5</v>
      </c>
      <c r="G32" s="1">
        <v>1.3383911962465601E-4</v>
      </c>
      <c r="H32" s="1">
        <v>-0.86466146298230795</v>
      </c>
      <c r="I32" s="1">
        <v>-0.990402996985704</v>
      </c>
      <c r="J32" s="1">
        <v>0.208384635218609</v>
      </c>
    </row>
    <row r="33" spans="1:10" x14ac:dyDescent="0.25">
      <c r="A33">
        <v>16</v>
      </c>
      <c r="B33">
        <v>1755253604.2709999</v>
      </c>
      <c r="C33" s="1">
        <v>-1.4367920292628501E-4</v>
      </c>
      <c r="D33" s="1">
        <v>1.14792671147277E-4</v>
      </c>
      <c r="E33" s="1">
        <v>8.72761627689438E-5</v>
      </c>
      <c r="F33" s="1">
        <v>-1.01314797179883E-4</v>
      </c>
      <c r="G33" s="1">
        <v>-1.7819225950282299E-4</v>
      </c>
      <c r="H33" s="1">
        <v>-0.64420683293181302</v>
      </c>
      <c r="I33" s="1">
        <v>-0.48978649809174701</v>
      </c>
      <c r="J33" s="1">
        <v>0.56857013577673399</v>
      </c>
    </row>
    <row r="34" spans="1:10" x14ac:dyDescent="0.25">
      <c r="A34">
        <v>17</v>
      </c>
      <c r="B34">
        <v>1755253611.2690001</v>
      </c>
      <c r="C34" s="1">
        <v>-1.2871448816393E-4</v>
      </c>
      <c r="D34" s="1">
        <v>-1.02608057705155E-4</v>
      </c>
      <c r="E34" s="1">
        <v>4.1394445621800098E-5</v>
      </c>
      <c r="F34" s="1">
        <v>-1.31491592662663E-4</v>
      </c>
      <c r="G34" s="1">
        <v>2.60570599400903E-4</v>
      </c>
      <c r="H34" s="1">
        <v>-0.393782176274179</v>
      </c>
      <c r="I34" s="1">
        <v>0.158860768317581</v>
      </c>
      <c r="J34" s="1">
        <v>-0.50462942851183201</v>
      </c>
    </row>
    <row r="35" spans="1:10" x14ac:dyDescent="0.25">
      <c r="A35">
        <v>18</v>
      </c>
      <c r="B35">
        <v>1755253617.2709999</v>
      </c>
      <c r="C35" s="1">
        <v>-1.51161475306069E-4</v>
      </c>
      <c r="D35" s="1">
        <v>-1.2509504413701499E-4</v>
      </c>
      <c r="E35" s="1">
        <v>6.9253773676707499E-4</v>
      </c>
      <c r="F35" s="1">
        <v>9.0931765816817099E-4</v>
      </c>
      <c r="G35" s="1">
        <v>1.8290200828848301E-3</v>
      </c>
      <c r="H35" s="1">
        <v>-6.8394571119037906E-2</v>
      </c>
      <c r="I35" s="1">
        <v>0.37863867283226499</v>
      </c>
      <c r="J35" s="1">
        <v>0.49716111194030299</v>
      </c>
    </row>
    <row r="36" spans="1:10" x14ac:dyDescent="0.25">
      <c r="A36">
        <v>19</v>
      </c>
      <c r="B36">
        <v>1755253623.273</v>
      </c>
      <c r="C36" s="1">
        <v>-1.82960500738761E-4</v>
      </c>
      <c r="D36" s="1">
        <v>7.9604423647862693E-6</v>
      </c>
      <c r="E36" s="1">
        <v>6.1315403727179002E-4</v>
      </c>
      <c r="F36" s="1">
        <v>6.0621756503774005E-4</v>
      </c>
      <c r="G36" s="1">
        <v>1.50036005322724E-3</v>
      </c>
      <c r="H36" s="1">
        <v>5.3056880231271896E-3</v>
      </c>
      <c r="I36" s="1">
        <v>0.40867126257654501</v>
      </c>
      <c r="J36" s="1">
        <v>0.40404805748712003</v>
      </c>
    </row>
    <row r="37" spans="1:10" x14ac:dyDescent="0.25">
      <c r="A37">
        <v>20</v>
      </c>
      <c r="B37">
        <v>1755253629.27</v>
      </c>
      <c r="C37" s="1">
        <v>-1.60514236093075E-4</v>
      </c>
      <c r="D37" s="1">
        <v>-2.16911566307249E-4</v>
      </c>
      <c r="E37" s="1">
        <v>7.0070272850563607E-5</v>
      </c>
      <c r="F37" s="1">
        <v>1.6088485545469401E-4</v>
      </c>
      <c r="G37" s="1">
        <v>2.4354603304084201E-4</v>
      </c>
      <c r="H37" s="1">
        <v>-0.89063888086763998</v>
      </c>
      <c r="I37" s="1">
        <v>0.28770853696809201</v>
      </c>
      <c r="J37" s="1">
        <v>0.66059320879069405</v>
      </c>
    </row>
    <row r="38" spans="1:10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10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10" x14ac:dyDescent="0.25">
      <c r="A40" t="s">
        <v>38</v>
      </c>
      <c r="B40" t="s">
        <v>43</v>
      </c>
      <c r="C40" s="1">
        <v>-5.0504447917017104E-6</v>
      </c>
      <c r="D40" s="1">
        <v>1.00799597477646E-5</v>
      </c>
      <c r="E40" s="1">
        <v>1.14349950384643E-4</v>
      </c>
      <c r="F40" s="1">
        <v>1.7686072676541999E-4</v>
      </c>
      <c r="G40" s="1">
        <v>3.48924241453017E-4</v>
      </c>
      <c r="H40" s="1">
        <v>0.46841391013551797</v>
      </c>
      <c r="I40" s="1">
        <v>-1.46313202853483E-2</v>
      </c>
      <c r="J40" s="1">
        <v>-0.28690300343512198</v>
      </c>
    </row>
    <row r="41" spans="1:10" x14ac:dyDescent="0.25">
      <c r="A41" t="s">
        <v>38</v>
      </c>
      <c r="B41" t="s">
        <v>42</v>
      </c>
      <c r="C41" s="1">
        <v>-619.54784451431897</v>
      </c>
      <c r="D41" s="1">
        <v>336.18257984435002</v>
      </c>
      <c r="E41" s="1">
        <v>41.867580988962203</v>
      </c>
      <c r="F41" s="1">
        <v>30.579937691643199</v>
      </c>
      <c r="G41" s="1">
        <v>30.123339791643499</v>
      </c>
      <c r="H41" s="1">
        <v>88.618379230931197</v>
      </c>
      <c r="I41" s="1">
        <v>-1284.0693381430599</v>
      </c>
      <c r="J41" s="1">
        <v>-252.693466509117</v>
      </c>
    </row>
    <row r="42" spans="1:10" x14ac:dyDescent="0.25">
      <c r="A42" t="s">
        <v>38</v>
      </c>
      <c r="B42" t="s">
        <v>41</v>
      </c>
      <c r="C42" s="1">
        <v>3.12899218453736E-5</v>
      </c>
      <c r="D42" s="1">
        <v>3.3887068727307302E-5</v>
      </c>
      <c r="E42" s="1">
        <v>4.7875558088128701E-5</v>
      </c>
      <c r="F42" s="1">
        <v>5.4083900045852901E-5</v>
      </c>
      <c r="G42" s="1">
        <v>1.05107634868307E-4</v>
      </c>
      <c r="H42" s="1">
        <v>0.41510081525432702</v>
      </c>
      <c r="I42" s="1">
        <v>0.18787629754966401</v>
      </c>
      <c r="J42" s="1">
        <v>0.72498514489898203</v>
      </c>
    </row>
    <row r="43" spans="1:10" x14ac:dyDescent="0.25">
      <c r="A43" t="s">
        <v>38</v>
      </c>
      <c r="B43" t="s">
        <v>40</v>
      </c>
      <c r="C43" s="1">
        <v>-2770.7021912949699</v>
      </c>
      <c r="D43" s="1">
        <v>1503.4542027664299</v>
      </c>
      <c r="E43" s="1">
        <v>187.237514289595</v>
      </c>
      <c r="F43" s="1">
        <v>136.75763885244399</v>
      </c>
      <c r="G43" s="1">
        <v>134.71567096687801</v>
      </c>
      <c r="H43" s="1">
        <v>396.31344003243498</v>
      </c>
      <c r="I43" s="1">
        <v>-5742.5326558221004</v>
      </c>
      <c r="J43" s="1">
        <v>-1130.0795371689001</v>
      </c>
    </row>
    <row r="44" spans="1:10" x14ac:dyDescent="0.25">
      <c r="A44" t="s">
        <v>38</v>
      </c>
      <c r="B44" t="s">
        <v>39</v>
      </c>
      <c r="C44" s="1">
        <v>1.3993278451382199E-4</v>
      </c>
      <c r="D44" s="1">
        <v>1.51547578464933E-4</v>
      </c>
      <c r="E44" s="1">
        <v>2.1410600469159099E-4</v>
      </c>
      <c r="F44" s="1">
        <v>2.4187055398166199E-4</v>
      </c>
      <c r="G44" s="1">
        <v>4.70055633039524E-4</v>
      </c>
      <c r="H44" s="1">
        <v>1.85638728084851</v>
      </c>
      <c r="I44" s="1">
        <v>0.84020834536405298</v>
      </c>
      <c r="J44" s="1">
        <v>3.2422321333433199</v>
      </c>
    </row>
    <row r="45" spans="1:10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31C10-A40D-4BCF-B3C2-7FE6BD1047DE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0.99030730816918866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1.0207748965255496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1.0095941370077677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1.0044840431026578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1755243919.2720001</v>
      </c>
      <c r="C18" s="1">
        <v>-4.3023236764083401E-5</v>
      </c>
      <c r="D18" s="1">
        <v>5.6850741321270201E-2</v>
      </c>
      <c r="E18" s="1">
        <v>0.97174145188141703</v>
      </c>
      <c r="F18" s="1">
        <v>0.89380375578330096</v>
      </c>
      <c r="G18" s="1">
        <v>2.1277695695364498</v>
      </c>
      <c r="H18" s="1">
        <v>2.67184671381758E-2</v>
      </c>
      <c r="I18" s="1">
        <v>0.45669487231792499</v>
      </c>
      <c r="J18" s="1">
        <v>0.42006604877708698</v>
      </c>
      <c r="L18" s="5">
        <f>D18-1/$R$1*$N$7/$N$6*C18</f>
        <v>5.686073671785466E-2</v>
      </c>
      <c r="M18" s="5">
        <f>L18/G18</f>
        <v>2.6723164731715845E-2</v>
      </c>
      <c r="O18" s="1">
        <f ca="1">C18-Summary!B$5</f>
        <v>-5.6743296413256043E-5</v>
      </c>
      <c r="P18" s="1">
        <f ca="1">D18-Summary!C$5</f>
        <v>5.6842291344162223E-2</v>
      </c>
      <c r="Q18" s="1">
        <f ca="1">E18-Summary!D$5</f>
        <v>0.97161347326760905</v>
      </c>
      <c r="R18" s="1">
        <f ca="1">F18-Summary!E$5</f>
        <v>0.89364036576902883</v>
      </c>
      <c r="S18" s="1">
        <f ca="1">G18-Summary!F$5</f>
        <v>2.1274224355290237</v>
      </c>
      <c r="T18" s="1">
        <f ca="1">P18/S18</f>
        <v>2.6718854889779948E-2</v>
      </c>
      <c r="U18" s="1">
        <f ca="1">Q18/S18</f>
        <v>0.45670923510120787</v>
      </c>
      <c r="V18" s="1">
        <f ca="1">R18/S18</f>
        <v>0.42005778957896922</v>
      </c>
      <c r="X18" s="5">
        <f ca="1">P18-1/$R$1*$N$7/$N$6*O18</f>
        <v>5.6855474260972275E-2</v>
      </c>
      <c r="Y18" s="5">
        <f ca="1">X18/S18</f>
        <v>2.6725051551331456E-2</v>
      </c>
    </row>
    <row r="19" spans="1:25" x14ac:dyDescent="0.25">
      <c r="A19">
        <v>2</v>
      </c>
      <c r="B19">
        <v>1755243925.2709999</v>
      </c>
      <c r="C19" s="1">
        <v>1.22553153229193E-4</v>
      </c>
      <c r="D19" s="1">
        <v>5.7152099822335899E-2</v>
      </c>
      <c r="E19" s="1">
        <v>0.98006372506540096</v>
      </c>
      <c r="F19" s="1">
        <v>0.900747369101075</v>
      </c>
      <c r="G19" s="1">
        <v>2.1453464047479298</v>
      </c>
      <c r="H19" s="1">
        <v>2.6640033374493999E-2</v>
      </c>
      <c r="I19" s="1">
        <v>0.45683238981657598</v>
      </c>
      <c r="J19" s="1">
        <v>0.41986103834215299</v>
      </c>
      <c r="L19" s="5">
        <f t="shared" ref="L19:L37" si="0">D19-1/$R$1*$N$7/$N$6*C19</f>
        <v>5.7123627595201544E-2</v>
      </c>
      <c r="M19" s="5">
        <f t="shared" ref="M19:M37" si="1">L19/G19</f>
        <v>2.6626761752218453E-2</v>
      </c>
      <c r="O19" s="1">
        <f ca="1">C19-Summary!B$5</f>
        <v>1.0883309358002035E-4</v>
      </c>
      <c r="P19" s="1">
        <f ca="1">D19-Summary!C$5</f>
        <v>5.714364984522792E-2</v>
      </c>
      <c r="Q19" s="1">
        <f ca="1">E19-Summary!D$5</f>
        <v>0.97993574645159298</v>
      </c>
      <c r="R19" s="1">
        <f ca="1">F19-Summary!E$5</f>
        <v>0.90058397908680288</v>
      </c>
      <c r="S19" s="1">
        <f ca="1">G19-Summary!F$5</f>
        <v>2.1449992707405037</v>
      </c>
      <c r="T19" s="1">
        <f t="shared" ref="T19:T37" ca="1" si="2">P19/S19</f>
        <v>2.6640405255476195E-2</v>
      </c>
      <c r="U19" s="1">
        <f t="shared" ref="U19:U37" ca="1" si="3">Q19/S19</f>
        <v>0.45684665716147138</v>
      </c>
      <c r="V19" s="1">
        <f t="shared" ref="V19:V37" ca="1" si="4">R19/S19</f>
        <v>0.41985281364496702</v>
      </c>
      <c r="X19" s="5">
        <f t="shared" ref="X19:X37" ca="1" si="5">P19-1/$R$1*$N$7/$N$6*O19</f>
        <v>5.7118365138319159E-2</v>
      </c>
      <c r="Y19" s="5">
        <f t="shared" ref="Y19:Y36" ca="1" si="6">X19/S19</f>
        <v>2.6628617509319979E-2</v>
      </c>
    </row>
    <row r="20" spans="1:25" x14ac:dyDescent="0.25">
      <c r="A20">
        <v>3</v>
      </c>
      <c r="B20">
        <v>1755243931.2739999</v>
      </c>
      <c r="C20" s="1">
        <v>1.2629531317876201E-4</v>
      </c>
      <c r="D20" s="1">
        <v>5.67400411014286E-2</v>
      </c>
      <c r="E20" s="1">
        <v>0.97392359159094999</v>
      </c>
      <c r="F20" s="1">
        <v>0.89513084830652401</v>
      </c>
      <c r="G20" s="1">
        <v>2.1321048715836</v>
      </c>
      <c r="H20" s="1">
        <v>2.6612218684761602E-2</v>
      </c>
      <c r="I20" s="1">
        <v>0.45678972201192602</v>
      </c>
      <c r="J20" s="1">
        <v>0.41983434315858498</v>
      </c>
      <c r="L20" s="5">
        <f t="shared" si="0"/>
        <v>5.6710699474974445E-2</v>
      </c>
      <c r="M20" s="5">
        <f t="shared" si="1"/>
        <v>2.6598456872739627E-2</v>
      </c>
      <c r="O20" s="1">
        <f ca="1">C20-Summary!B$5</f>
        <v>1.1257525352958937E-4</v>
      </c>
      <c r="P20" s="1">
        <f ca="1">D20-Summary!C$5</f>
        <v>5.6731591124320621E-2</v>
      </c>
      <c r="Q20" s="1">
        <f ca="1">E20-Summary!D$5</f>
        <v>0.97379561297714201</v>
      </c>
      <c r="R20" s="1">
        <f ca="1">F20-Summary!E$5</f>
        <v>0.89496745829225188</v>
      </c>
      <c r="S20" s="1">
        <f ca="1">G20-Summary!F$5</f>
        <v>2.1317577375761738</v>
      </c>
      <c r="T20" s="1">
        <f t="shared" ca="1" si="2"/>
        <v>2.6612588346377909E-2</v>
      </c>
      <c r="U20" s="1">
        <f t="shared" ca="1" si="3"/>
        <v>0.45680407103123999</v>
      </c>
      <c r="V20" s="1">
        <f t="shared" ca="1" si="4"/>
        <v>0.41982606302620357</v>
      </c>
      <c r="X20" s="5">
        <f t="shared" ca="1" si="5"/>
        <v>5.6705437018092053E-2</v>
      </c>
      <c r="Y20" s="5">
        <f t="shared" ca="1" si="6"/>
        <v>2.6600319547833144E-2</v>
      </c>
    </row>
    <row r="21" spans="1:25" x14ac:dyDescent="0.25">
      <c r="A21">
        <v>4</v>
      </c>
      <c r="B21">
        <v>1755243937.273</v>
      </c>
      <c r="C21" s="1">
        <v>-7.0148926488736594E-5</v>
      </c>
      <c r="D21" s="1">
        <v>5.4714923730725701E-2</v>
      </c>
      <c r="E21" s="1">
        <v>0.94063664429582095</v>
      </c>
      <c r="F21" s="1">
        <v>0.86469104387773998</v>
      </c>
      <c r="G21" s="1">
        <v>2.0580208112882499</v>
      </c>
      <c r="H21" s="1">
        <v>2.65861858299071E-2</v>
      </c>
      <c r="I21" s="1">
        <v>0.45705885923816902</v>
      </c>
      <c r="J21" s="1">
        <v>0.42015660829808199</v>
      </c>
      <c r="L21" s="5">
        <f t="shared" si="0"/>
        <v>5.4731221117741792E-2</v>
      </c>
      <c r="M21" s="5">
        <f t="shared" si="1"/>
        <v>2.6594104791137628E-2</v>
      </c>
      <c r="O21" s="1">
        <f ca="1">C21-Summary!B$5</f>
        <v>-8.3868986137909237E-5</v>
      </c>
      <c r="P21" s="1">
        <f ca="1">D21-Summary!C$5</f>
        <v>5.4706473753617722E-2</v>
      </c>
      <c r="Q21" s="1">
        <f ca="1">E21-Summary!D$5</f>
        <v>0.94050866568201297</v>
      </c>
      <c r="R21" s="1">
        <f ca="1">F21-Summary!E$5</f>
        <v>0.86452765386346786</v>
      </c>
      <c r="S21" s="1">
        <f ca="1">G21-Summary!F$5</f>
        <v>2.0576736772808237</v>
      </c>
      <c r="T21" s="1">
        <f t="shared" ca="1" si="2"/>
        <v>2.658656440894519E-2</v>
      </c>
      <c r="U21" s="1">
        <f t="shared" ca="1" si="3"/>
        <v>0.45707377028065843</v>
      </c>
      <c r="V21" s="1">
        <f t="shared" ca="1" si="4"/>
        <v>0.42014808441634172</v>
      </c>
      <c r="X21" s="5">
        <f t="shared" ca="1" si="5"/>
        <v>5.4725958660859407E-2</v>
      </c>
      <c r="Y21" s="5">
        <f t="shared" ca="1" si="6"/>
        <v>2.6596033795396903E-2</v>
      </c>
    </row>
    <row r="22" spans="1:25" x14ac:dyDescent="0.25">
      <c r="A22">
        <v>5</v>
      </c>
      <c r="B22">
        <v>1755243944.27</v>
      </c>
      <c r="C22" s="1">
        <v>-1.44974554586731E-4</v>
      </c>
      <c r="D22" s="1">
        <v>5.7038478085731703E-2</v>
      </c>
      <c r="E22" s="1">
        <v>0.97614441191433299</v>
      </c>
      <c r="F22" s="1">
        <v>0.89768482171474995</v>
      </c>
      <c r="G22" s="1">
        <v>2.1370779839941698</v>
      </c>
      <c r="H22" s="1">
        <v>2.6689937621802301E-2</v>
      </c>
      <c r="I22" s="1">
        <v>0.45676592956609302</v>
      </c>
      <c r="J22" s="1">
        <v>0.42005244003168601</v>
      </c>
      <c r="L22" s="5">
        <f t="shared" si="0"/>
        <v>5.7072159376976621E-2</v>
      </c>
      <c r="M22" s="5">
        <f t="shared" si="1"/>
        <v>2.670569806269284E-2</v>
      </c>
      <c r="O22" s="1">
        <f ca="1">C22-Summary!B$5</f>
        <v>-1.5869461423590364E-4</v>
      </c>
      <c r="P22" s="1">
        <f ca="1">D22-Summary!C$5</f>
        <v>5.7030028108623725E-2</v>
      </c>
      <c r="Q22" s="1">
        <f ca="1">E22-Summary!D$5</f>
        <v>0.97601643330052501</v>
      </c>
      <c r="R22" s="1">
        <f ca="1">F22-Summary!E$5</f>
        <v>0.89752143170047782</v>
      </c>
      <c r="S22" s="1">
        <f ca="1">G22-Summary!F$5</f>
        <v>2.1367308499867437</v>
      </c>
      <c r="T22" s="1">
        <f t="shared" ca="1" si="2"/>
        <v>2.669031904929792E-2</v>
      </c>
      <c r="U22" s="1">
        <f t="shared" ca="1" si="3"/>
        <v>0.45678024132359968</v>
      </c>
      <c r="V22" s="1">
        <f t="shared" ca="1" si="4"/>
        <v>0.42004421460290425</v>
      </c>
      <c r="X22" s="5">
        <f t="shared" ca="1" si="5"/>
        <v>5.7066896920094229E-2</v>
      </c>
      <c r="Y22" s="5">
        <f t="shared" ca="1" si="6"/>
        <v>2.670757382496175E-2</v>
      </c>
    </row>
    <row r="23" spans="1:25" x14ac:dyDescent="0.25">
      <c r="A23">
        <v>6</v>
      </c>
      <c r="B23">
        <v>1755243950.27</v>
      </c>
      <c r="C23" s="1">
        <v>-5.5183120806217999E-5</v>
      </c>
      <c r="D23" s="1">
        <v>5.6422446861957798E-2</v>
      </c>
      <c r="E23" s="1">
        <v>0.96564997845773104</v>
      </c>
      <c r="F23" s="1">
        <v>0.88763860775957104</v>
      </c>
      <c r="G23" s="1">
        <v>2.1130996923780399</v>
      </c>
      <c r="H23" s="1">
        <v>2.6701270680921301E-2</v>
      </c>
      <c r="I23" s="1">
        <v>0.456982688484045</v>
      </c>
      <c r="J23" s="1">
        <v>0.42006470918588601</v>
      </c>
      <c r="L23" s="5">
        <f t="shared" si="0"/>
        <v>5.6435267310132139E-2</v>
      </c>
      <c r="M23" s="5">
        <f t="shared" si="1"/>
        <v>2.6707337809803486E-2</v>
      </c>
      <c r="O23" s="1">
        <f ca="1">C23-Summary!B$5</f>
        <v>-6.8903180455390649E-5</v>
      </c>
      <c r="P23" s="1">
        <f ca="1">D23-Summary!C$5</f>
        <v>5.6413996884849819E-2</v>
      </c>
      <c r="Q23" s="1">
        <f ca="1">E23-Summary!D$5</f>
        <v>0.96552199984392306</v>
      </c>
      <c r="R23" s="1">
        <f ca="1">F23-Summary!E$5</f>
        <v>0.88747521774529892</v>
      </c>
      <c r="S23" s="1">
        <f ca="1">G23-Summary!F$5</f>
        <v>2.1127525583706137</v>
      </c>
      <c r="T23" s="1">
        <f t="shared" ca="1" si="2"/>
        <v>2.6701658299425814E-2</v>
      </c>
      <c r="U23" s="1">
        <f t="shared" ca="1" si="3"/>
        <v>0.4569971982845677</v>
      </c>
      <c r="V23" s="1">
        <f t="shared" ca="1" si="4"/>
        <v>0.42005639242000636</v>
      </c>
      <c r="X23" s="5">
        <f t="shared" ca="1" si="5"/>
        <v>5.6430004853249754E-2</v>
      </c>
      <c r="Y23" s="5">
        <f t="shared" ca="1" si="6"/>
        <v>2.6709235130104123E-2</v>
      </c>
    </row>
    <row r="24" spans="1:25" x14ac:dyDescent="0.25">
      <c r="A24">
        <v>7</v>
      </c>
      <c r="B24">
        <v>1755243956.273</v>
      </c>
      <c r="C24" s="1">
        <v>9.9164974637572107E-5</v>
      </c>
      <c r="D24" s="1">
        <v>5.6257914529448998E-2</v>
      </c>
      <c r="E24" s="1">
        <v>0.96648687734983296</v>
      </c>
      <c r="F24" s="1">
        <v>0.88859550262123999</v>
      </c>
      <c r="G24" s="1">
        <v>2.1159476354960098</v>
      </c>
      <c r="H24" s="1">
        <v>2.6587574090065399E-2</v>
      </c>
      <c r="I24" s="1">
        <v>0.456763135881325</v>
      </c>
      <c r="J24" s="1">
        <v>0.41995155632144798</v>
      </c>
      <c r="L24" s="5">
        <f t="shared" si="0"/>
        <v>5.623487597346527E-2</v>
      </c>
      <c r="M24" s="5">
        <f t="shared" si="1"/>
        <v>2.6576686034237785E-2</v>
      </c>
      <c r="O24" s="1">
        <f ca="1">C24-Summary!B$5</f>
        <v>8.5444914988399464E-5</v>
      </c>
      <c r="P24" s="1">
        <f ca="1">D24-Summary!C$5</f>
        <v>5.6249464552341019E-2</v>
      </c>
      <c r="Q24" s="1">
        <f ca="1">E24-Summary!D$5</f>
        <v>0.96635889873602498</v>
      </c>
      <c r="R24" s="1">
        <f ca="1">F24-Summary!E$5</f>
        <v>0.88843211260696786</v>
      </c>
      <c r="S24" s="1">
        <f ca="1">G24-Summary!F$5</f>
        <v>2.1156005014885837</v>
      </c>
      <c r="T24" s="1">
        <f t="shared" ca="1" si="2"/>
        <v>2.658794253109821E-2</v>
      </c>
      <c r="U24" s="1">
        <f t="shared" ca="1" si="3"/>
        <v>0.45677759012444613</v>
      </c>
      <c r="V24" s="1">
        <f t="shared" ca="1" si="4"/>
        <v>0.41994323218483226</v>
      </c>
      <c r="X24" s="5">
        <f t="shared" ca="1" si="5"/>
        <v>5.6229613516582878E-2</v>
      </c>
      <c r="Y24" s="5">
        <f t="shared" ca="1" si="6"/>
        <v>2.6578559362705041E-2</v>
      </c>
    </row>
    <row r="25" spans="1:25" x14ac:dyDescent="0.25">
      <c r="A25">
        <v>8</v>
      </c>
      <c r="B25">
        <v>1755243962.27</v>
      </c>
      <c r="C25" s="1">
        <v>-3.4604767833512303E-5</v>
      </c>
      <c r="D25" s="1">
        <v>5.6074170298326197E-2</v>
      </c>
      <c r="E25" s="1">
        <v>0.96112126684112098</v>
      </c>
      <c r="F25" s="1">
        <v>0.88339557421367798</v>
      </c>
      <c r="G25" s="1">
        <v>2.10371299326754</v>
      </c>
      <c r="H25" s="1">
        <v>2.6654857614978301E-2</v>
      </c>
      <c r="I25" s="1">
        <v>0.45686900728234903</v>
      </c>
      <c r="J25" s="1">
        <v>0.41992209823335502</v>
      </c>
      <c r="L25" s="5">
        <f t="shared" si="0"/>
        <v>5.6082209869595688E-2</v>
      </c>
      <c r="M25" s="5">
        <f t="shared" si="1"/>
        <v>2.6658679225290798E-2</v>
      </c>
      <c r="O25" s="1">
        <f ca="1">C25-Summary!B$5</f>
        <v>-4.8324827482684946E-5</v>
      </c>
      <c r="P25" s="1">
        <f ca="1">D25-Summary!C$5</f>
        <v>5.6065720321218218E-2</v>
      </c>
      <c r="Q25" s="1">
        <f ca="1">E25-Summary!D$5</f>
        <v>0.960993288227313</v>
      </c>
      <c r="R25" s="1">
        <f ca="1">F25-Summary!E$5</f>
        <v>0.88323218419940586</v>
      </c>
      <c r="S25" s="1">
        <f ca="1">G25-Summary!F$5</f>
        <v>2.1033658592601139</v>
      </c>
      <c r="T25" s="1">
        <f t="shared" ca="1" si="2"/>
        <v>2.6655239303418218E-2</v>
      </c>
      <c r="U25" s="1">
        <f t="shared" ca="1" si="3"/>
        <v>0.45688356307416478</v>
      </c>
      <c r="V25" s="1">
        <f t="shared" ca="1" si="4"/>
        <v>0.41991372081607059</v>
      </c>
      <c r="X25" s="5">
        <f t="shared" ca="1" si="5"/>
        <v>5.6076947412713303E-2</v>
      </c>
      <c r="Y25" s="5">
        <f t="shared" ca="1" si="6"/>
        <v>2.6660576982284526E-2</v>
      </c>
    </row>
    <row r="26" spans="1:25" x14ac:dyDescent="0.25">
      <c r="A26">
        <v>9</v>
      </c>
      <c r="B26">
        <v>1755243968.2709999</v>
      </c>
      <c r="C26" s="1">
        <v>9.1680874408638801E-5</v>
      </c>
      <c r="D26" s="1">
        <v>5.6581231513628899E-2</v>
      </c>
      <c r="E26" s="1">
        <v>0.96740085595785896</v>
      </c>
      <c r="F26" s="1">
        <v>0.88962272524407304</v>
      </c>
      <c r="G26" s="1">
        <v>2.1176869369682199</v>
      </c>
      <c r="H26" s="1">
        <v>2.6718411737777E-2</v>
      </c>
      <c r="I26" s="1">
        <v>0.45681957945249002</v>
      </c>
      <c r="J26" s="1">
        <v>0.42009170936176898</v>
      </c>
      <c r="L26" s="5">
        <f t="shared" si="0"/>
        <v>5.6559931705249776E-2</v>
      </c>
      <c r="M26" s="5">
        <f t="shared" si="1"/>
        <v>2.670835368433808E-2</v>
      </c>
      <c r="O26" s="1">
        <f ca="1">C26-Summary!B$5</f>
        <v>7.7960814759466158E-5</v>
      </c>
      <c r="P26" s="1">
        <f ca="1">D26-Summary!C$5</f>
        <v>5.6572781536520921E-2</v>
      </c>
      <c r="Q26" s="1">
        <f ca="1">E26-Summary!D$5</f>
        <v>0.96727287734405099</v>
      </c>
      <c r="R26" s="1">
        <f ca="1">F26-Summary!E$5</f>
        <v>0.88945933522980092</v>
      </c>
      <c r="S26" s="1">
        <f ca="1">G26-Summary!F$5</f>
        <v>2.1173398029607937</v>
      </c>
      <c r="T26" s="1">
        <f t="shared" ca="1" si="2"/>
        <v>2.6718801326745978E-2</v>
      </c>
      <c r="U26" s="1">
        <f t="shared" ca="1" si="3"/>
        <v>0.45683403107590931</v>
      </c>
      <c r="V26" s="1">
        <f t="shared" ca="1" si="4"/>
        <v>0.42008341504090208</v>
      </c>
      <c r="X26" s="5">
        <f t="shared" ca="1" si="5"/>
        <v>5.6554669248367391E-2</v>
      </c>
      <c r="Y26" s="5">
        <f t="shared" ca="1" si="6"/>
        <v>2.6710247060620057E-2</v>
      </c>
    </row>
    <row r="27" spans="1:25" x14ac:dyDescent="0.25">
      <c r="A27">
        <v>10</v>
      </c>
      <c r="B27">
        <v>1755243974.2709999</v>
      </c>
      <c r="C27" s="1">
        <v>-1.12239039603739E-4</v>
      </c>
      <c r="D27" s="1">
        <v>5.6702502039021101E-2</v>
      </c>
      <c r="E27" s="1">
        <v>0.97327895416455601</v>
      </c>
      <c r="F27" s="1">
        <v>0.89440100028469904</v>
      </c>
      <c r="G27" s="1">
        <v>2.1301710473036701</v>
      </c>
      <c r="H27" s="1">
        <v>2.6618755386237002E-2</v>
      </c>
      <c r="I27" s="1">
        <v>0.456901785139043</v>
      </c>
      <c r="J27" s="1">
        <v>0.41987285547647002</v>
      </c>
      <c r="L27" s="5">
        <f t="shared" si="0"/>
        <v>5.6728578034168795E-2</v>
      </c>
      <c r="M27" s="5">
        <f t="shared" si="1"/>
        <v>2.6630996654458686E-2</v>
      </c>
      <c r="O27" s="1">
        <f ca="1">C27-Summary!B$5</f>
        <v>-1.2595909925291164E-4</v>
      </c>
      <c r="P27" s="1">
        <f ca="1">D27-Summary!C$5</f>
        <v>5.6694052061913122E-2</v>
      </c>
      <c r="Q27" s="1">
        <f ca="1">E27-Summary!D$5</f>
        <v>0.97315097555074803</v>
      </c>
      <c r="R27" s="1">
        <f ca="1">F27-Summary!E$5</f>
        <v>0.89423761027042692</v>
      </c>
      <c r="S27" s="1">
        <f ca="1">G27-Summary!F$5</f>
        <v>2.129823913296244</v>
      </c>
      <c r="T27" s="1">
        <f t="shared" ca="1" si="2"/>
        <v>2.6619126448895011E-2</v>
      </c>
      <c r="U27" s="1">
        <f t="shared" ca="1" si="3"/>
        <v>0.45691616545174424</v>
      </c>
      <c r="V27" s="1">
        <f t="shared" ca="1" si="4"/>
        <v>0.41986457410295991</v>
      </c>
      <c r="X27" s="5">
        <f t="shared" ca="1" si="5"/>
        <v>5.6723315577286409E-2</v>
      </c>
      <c r="Y27" s="5">
        <f t="shared" ca="1" si="6"/>
        <v>2.6632866324379834E-2</v>
      </c>
    </row>
    <row r="28" spans="1:25" x14ac:dyDescent="0.25">
      <c r="A28">
        <v>11</v>
      </c>
      <c r="B28">
        <v>1755243980.273</v>
      </c>
      <c r="C28" s="1">
        <v>8.9809858208886504E-5</v>
      </c>
      <c r="D28" s="1">
        <v>5.61020664869619E-2</v>
      </c>
      <c r="E28" s="1">
        <v>0.96168200936744097</v>
      </c>
      <c r="F28" s="1">
        <v>0.88417538172189603</v>
      </c>
      <c r="G28" s="1">
        <v>2.1055250697715899</v>
      </c>
      <c r="H28" s="1">
        <v>2.6645166705636901E-2</v>
      </c>
      <c r="I28" s="1">
        <v>0.45674213200974301</v>
      </c>
      <c r="J28" s="1">
        <v>0.41993106347473202</v>
      </c>
      <c r="L28" s="5">
        <f t="shared" si="0"/>
        <v>5.6081201363426113E-2</v>
      </c>
      <c r="M28" s="5">
        <f t="shared" si="1"/>
        <v>2.6635257004804923E-2</v>
      </c>
      <c r="O28" s="1">
        <f ca="1">C28-Summary!B$5</f>
        <v>7.6089798559713861E-5</v>
      </c>
      <c r="P28" s="1">
        <f ca="1">D28-Summary!C$5</f>
        <v>5.6093616509853922E-2</v>
      </c>
      <c r="Q28" s="1">
        <f ca="1">E28-Summary!D$5</f>
        <v>0.96155403075363299</v>
      </c>
      <c r="R28" s="1">
        <f ca="1">F28-Summary!E$5</f>
        <v>0.8840119917076239</v>
      </c>
      <c r="S28" s="1">
        <f ca="1">G28-Summary!F$5</f>
        <v>2.1051779357641638</v>
      </c>
      <c r="T28" s="1">
        <f t="shared" ca="1" si="2"/>
        <v>2.6645546467544731E-2</v>
      </c>
      <c r="U28" s="1">
        <f t="shared" ca="1" si="3"/>
        <v>0.45675665435121338</v>
      </c>
      <c r="V28" s="1">
        <f t="shared" ca="1" si="4"/>
        <v>0.41992269474681443</v>
      </c>
      <c r="X28" s="5">
        <f t="shared" ca="1" si="5"/>
        <v>5.6075938906543728E-2</v>
      </c>
      <c r="Y28" s="5">
        <f t="shared" ca="1" si="6"/>
        <v>2.6637149266049372E-2</v>
      </c>
    </row>
    <row r="29" spans="1:25" x14ac:dyDescent="0.25">
      <c r="A29">
        <v>12</v>
      </c>
      <c r="B29">
        <v>1755243986.2690001</v>
      </c>
      <c r="C29" s="1">
        <v>5.2390278222025698E-5</v>
      </c>
      <c r="D29" s="1">
        <v>5.6925831845463001E-2</v>
      </c>
      <c r="E29" s="1">
        <v>0.97051655105782897</v>
      </c>
      <c r="F29" s="1">
        <v>0.89196130595883105</v>
      </c>
      <c r="G29" s="1">
        <v>2.12445297733117</v>
      </c>
      <c r="H29" s="1">
        <v>2.6795524519905099E-2</v>
      </c>
      <c r="I29" s="1">
        <v>0.45683126970267501</v>
      </c>
      <c r="J29" s="1">
        <v>0.41985457690824002</v>
      </c>
      <c r="L29" s="5">
        <f t="shared" si="0"/>
        <v>5.6913660245941772E-2</v>
      </c>
      <c r="M29" s="5">
        <f t="shared" si="1"/>
        <v>2.6789795233518973E-2</v>
      </c>
      <c r="O29" s="1">
        <f ca="1">C29-Summary!B$5</f>
        <v>3.8670218572853055E-5</v>
      </c>
      <c r="P29" s="1">
        <f ca="1">D29-Summary!C$5</f>
        <v>5.6917381868355023E-2</v>
      </c>
      <c r="Q29" s="1">
        <f ca="1">E29-Summary!D$5</f>
        <v>0.97038857244402099</v>
      </c>
      <c r="R29" s="1">
        <f ca="1">F29-Summary!E$5</f>
        <v>0.89179791594455893</v>
      </c>
      <c r="S29" s="1">
        <f ca="1">G29-Summary!F$5</f>
        <v>2.1241058433237439</v>
      </c>
      <c r="T29" s="1">
        <f t="shared" ca="1" si="2"/>
        <v>2.6795925470122633E-2</v>
      </c>
      <c r="U29" s="1">
        <f t="shared" ca="1" si="3"/>
        <v>0.45684567720296976</v>
      </c>
      <c r="V29" s="1">
        <f t="shared" ca="1" si="4"/>
        <v>0.41984627025416843</v>
      </c>
      <c r="X29" s="5">
        <f t="shared" ca="1" si="5"/>
        <v>5.6908397789059387E-2</v>
      </c>
      <c r="Y29" s="5">
        <f t="shared" ca="1" si="6"/>
        <v>2.6791695888379392E-2</v>
      </c>
    </row>
    <row r="30" spans="1:25" x14ac:dyDescent="0.25">
      <c r="A30">
        <v>13</v>
      </c>
      <c r="B30">
        <v>1755243992.2720001</v>
      </c>
      <c r="C30" s="1">
        <v>1.3097303304600999E-4</v>
      </c>
      <c r="D30" s="1">
        <v>5.6513865282952602E-2</v>
      </c>
      <c r="E30" s="1">
        <v>0.966341390014124</v>
      </c>
      <c r="F30" s="1">
        <v>0.88867470371139401</v>
      </c>
      <c r="G30" s="1">
        <v>2.11507363788273</v>
      </c>
      <c r="H30" s="1">
        <v>2.6719573385409399E-2</v>
      </c>
      <c r="I30" s="1">
        <v>0.45688309508763297</v>
      </c>
      <c r="J30" s="1">
        <v>0.42016253609069998</v>
      </c>
      <c r="L30" s="5">
        <f t="shared" si="0"/>
        <v>5.6483436902718377E-2</v>
      </c>
      <c r="M30" s="5">
        <f t="shared" si="1"/>
        <v>2.6705186945292586E-2</v>
      </c>
      <c r="O30" s="1">
        <f ca="1">C30-Summary!B$5</f>
        <v>1.1725297339683734E-4</v>
      </c>
      <c r="P30" s="1">
        <f ca="1">D30-Summary!C$5</f>
        <v>5.6505415305844624E-2</v>
      </c>
      <c r="Q30" s="1">
        <f ca="1">E30-Summary!D$5</f>
        <v>0.96621341140031602</v>
      </c>
      <c r="R30" s="1">
        <f ca="1">F30-Summary!E$5</f>
        <v>0.88851131369712189</v>
      </c>
      <c r="S30" s="1">
        <f ca="1">G30-Summary!F$5</f>
        <v>2.1147265038753038</v>
      </c>
      <c r="T30" s="1">
        <f t="shared" ca="1" si="2"/>
        <v>2.6719963646503055E-2</v>
      </c>
      <c r="U30" s="1">
        <f t="shared" ca="1" si="3"/>
        <v>0.4568975749959624</v>
      </c>
      <c r="V30" s="1">
        <f t="shared" ca="1" si="4"/>
        <v>0.42015424314628702</v>
      </c>
      <c r="X30" s="5">
        <f t="shared" ca="1" si="5"/>
        <v>5.6478174445835992E-2</v>
      </c>
      <c r="Y30" s="5">
        <f t="shared" ca="1" si="6"/>
        <v>2.6707082141514724E-2</v>
      </c>
    </row>
    <row r="31" spans="1:25" x14ac:dyDescent="0.25">
      <c r="A31">
        <v>14</v>
      </c>
      <c r="B31">
        <v>1755243998.27</v>
      </c>
      <c r="C31" s="1">
        <v>2.6197415413086E-5</v>
      </c>
      <c r="D31" s="1">
        <v>5.5298195323855402E-2</v>
      </c>
      <c r="E31" s="1">
        <v>0.945099483538546</v>
      </c>
      <c r="F31" s="1">
        <v>0.86878857590846403</v>
      </c>
      <c r="G31" s="1">
        <v>2.0681018557753901</v>
      </c>
      <c r="H31" s="1">
        <v>2.67386227469548E-2</v>
      </c>
      <c r="I31" s="1">
        <v>0.45698884747830698</v>
      </c>
      <c r="J31" s="1">
        <v>0.42008983913547499</v>
      </c>
      <c r="L31" s="5">
        <f t="shared" si="0"/>
        <v>5.5292108995251686E-2</v>
      </c>
      <c r="M31" s="5">
        <f t="shared" si="1"/>
        <v>2.6735679792967017E-2</v>
      </c>
      <c r="O31" s="1">
        <f ca="1">C31-Summary!B$5</f>
        <v>1.2477355763913356E-5</v>
      </c>
      <c r="P31" s="1">
        <f ca="1">D31-Summary!C$5</f>
        <v>5.5289745346747424E-2</v>
      </c>
      <c r="Q31" s="1">
        <f ca="1">E31-Summary!D$5</f>
        <v>0.94497150492473803</v>
      </c>
      <c r="R31" s="1">
        <f ca="1">F31-Summary!E$5</f>
        <v>0.86862518589419191</v>
      </c>
      <c r="S31" s="1">
        <f ca="1">G31-Summary!F$5</f>
        <v>2.0677547217679639</v>
      </c>
      <c r="T31" s="1">
        <f t="shared" ca="1" si="2"/>
        <v>2.6739025071345887E-2</v>
      </c>
      <c r="U31" s="1">
        <f t="shared" ca="1" si="3"/>
        <v>0.45700367407057446</v>
      </c>
      <c r="V31" s="1">
        <f t="shared" ca="1" si="4"/>
        <v>0.42008134560152438</v>
      </c>
      <c r="X31" s="5">
        <f t="shared" ca="1" si="5"/>
        <v>5.5286846538369301E-2</v>
      </c>
      <c r="Y31" s="5">
        <f t="shared" ca="1" si="6"/>
        <v>2.6737623160206423E-2</v>
      </c>
    </row>
    <row r="32" spans="1:25" x14ac:dyDescent="0.25">
      <c r="A32">
        <v>15</v>
      </c>
      <c r="B32">
        <v>1755244005.2690001</v>
      </c>
      <c r="C32" s="1">
        <v>-1.17850919206718E-4</v>
      </c>
      <c r="D32" s="1">
        <v>5.57731328282789E-2</v>
      </c>
      <c r="E32" s="1">
        <v>0.95561692432871803</v>
      </c>
      <c r="F32" s="1">
        <v>0.878558843845897</v>
      </c>
      <c r="G32" s="1">
        <v>2.0925706919625</v>
      </c>
      <c r="H32" s="1">
        <v>2.6652926490130801E-2</v>
      </c>
      <c r="I32" s="1">
        <v>0.45667127423661802</v>
      </c>
      <c r="J32" s="1">
        <v>0.41984667338619103</v>
      </c>
      <c r="L32" s="5">
        <f t="shared" si="0"/>
        <v>5.580051260636891E-2</v>
      </c>
      <c r="M32" s="5">
        <f t="shared" si="1"/>
        <v>2.6666010768810332E-2</v>
      </c>
      <c r="O32" s="1">
        <f ca="1">C32-Summary!B$5</f>
        <v>-1.3157097885589065E-4</v>
      </c>
      <c r="P32" s="1">
        <f ca="1">D32-Summary!C$5</f>
        <v>5.5764682851170921E-2</v>
      </c>
      <c r="Q32" s="1">
        <f ca="1">E32-Summary!D$5</f>
        <v>0.95548894571491005</v>
      </c>
      <c r="R32" s="1">
        <f ca="1">F32-Summary!E$5</f>
        <v>0.87839545383162487</v>
      </c>
      <c r="S32" s="1">
        <f ca="1">G32-Summary!F$5</f>
        <v>2.0922235579550739</v>
      </c>
      <c r="T32" s="1">
        <f t="shared" ca="1" si="2"/>
        <v>2.6653309890877518E-2</v>
      </c>
      <c r="U32" s="1">
        <f t="shared" ca="1" si="3"/>
        <v>0.45668587473931271</v>
      </c>
      <c r="V32" s="1">
        <f t="shared" ca="1" si="4"/>
        <v>0.41983823884009941</v>
      </c>
      <c r="X32" s="5">
        <f t="shared" ca="1" si="5"/>
        <v>5.5795250149486518E-2</v>
      </c>
      <c r="Y32" s="5">
        <f t="shared" ca="1" si="6"/>
        <v>2.6667919848880988E-2</v>
      </c>
    </row>
    <row r="33" spans="1:25" x14ac:dyDescent="0.25">
      <c r="A33">
        <v>16</v>
      </c>
      <c r="B33">
        <v>1755244011.2720001</v>
      </c>
      <c r="C33" s="1">
        <v>2.9939210445176001E-5</v>
      </c>
      <c r="D33" s="1">
        <v>5.69104282065011E-2</v>
      </c>
      <c r="E33" s="1">
        <v>0.97501373414856596</v>
      </c>
      <c r="F33" s="1">
        <v>0.89634444418589199</v>
      </c>
      <c r="G33" s="1">
        <v>2.1333688359070999</v>
      </c>
      <c r="H33" s="1">
        <v>2.6676319278988E-2</v>
      </c>
      <c r="I33" s="1">
        <v>0.45703008206454299</v>
      </c>
      <c r="J33" s="1">
        <v>0.42015446607232598</v>
      </c>
      <c r="L33" s="5">
        <f t="shared" si="0"/>
        <v>5.6903472563357232E-2</v>
      </c>
      <c r="M33" s="5">
        <f t="shared" si="1"/>
        <v>2.6673058875523559E-2</v>
      </c>
      <c r="O33" s="1">
        <f ca="1">C33-Summary!B$5</f>
        <v>1.6219150796003358E-5</v>
      </c>
      <c r="P33" s="1">
        <f ca="1">D33-Summary!C$5</f>
        <v>5.6901978229393121E-2</v>
      </c>
      <c r="Q33" s="1">
        <f ca="1">E33-Summary!D$5</f>
        <v>0.97488575553475798</v>
      </c>
      <c r="R33" s="1">
        <f ca="1">F33-Summary!E$5</f>
        <v>0.89618105417161986</v>
      </c>
      <c r="S33" s="1">
        <f ca="1">G33-Summary!F$5</f>
        <v>2.1330217018996738</v>
      </c>
      <c r="T33" s="1">
        <f t="shared" ca="1" si="2"/>
        <v>2.6676699153466696E-2</v>
      </c>
      <c r="U33" s="1">
        <f t="shared" ca="1" si="3"/>
        <v>0.45704446169793894</v>
      </c>
      <c r="V33" s="1">
        <f t="shared" ca="1" si="4"/>
        <v>0.42014624294421338</v>
      </c>
      <c r="X33" s="5">
        <f t="shared" ca="1" si="5"/>
        <v>5.6898210106474841E-2</v>
      </c>
      <c r="Y33" s="5">
        <f t="shared" ca="1" si="6"/>
        <v>2.6674932587793725E-2</v>
      </c>
    </row>
    <row r="34" spans="1:25" x14ac:dyDescent="0.25">
      <c r="A34">
        <v>17</v>
      </c>
      <c r="B34">
        <v>1755244017.2739999</v>
      </c>
      <c r="C34" s="1">
        <v>2.71328628426211E-5</v>
      </c>
      <c r="D34" s="1">
        <v>5.5876033316749403E-2</v>
      </c>
      <c r="E34" s="1">
        <v>0.957513296334362</v>
      </c>
      <c r="F34" s="1">
        <v>0.88045165443246898</v>
      </c>
      <c r="G34" s="1">
        <v>2.09577084479006</v>
      </c>
      <c r="H34" s="1">
        <v>2.6661327718940801E-2</v>
      </c>
      <c r="I34" s="1">
        <v>0.45687881321312901</v>
      </c>
      <c r="J34" s="1">
        <v>0.42010874262384601</v>
      </c>
      <c r="L34" s="5">
        <f t="shared" si="0"/>
        <v>5.5869729659819289E-2</v>
      </c>
      <c r="M34" s="5">
        <f t="shared" si="1"/>
        <v>2.6658319920189525E-2</v>
      </c>
      <c r="O34" s="1">
        <f ca="1">C34-Summary!B$5</f>
        <v>1.3412803193448455E-5</v>
      </c>
      <c r="P34" s="1">
        <f ca="1">D34-Summary!C$5</f>
        <v>5.5867583339641425E-2</v>
      </c>
      <c r="Q34" s="1">
        <f ca="1">E34-Summary!D$5</f>
        <v>0.95738531772055402</v>
      </c>
      <c r="R34" s="1">
        <f ca="1">F34-Summary!E$5</f>
        <v>0.88028826441819685</v>
      </c>
      <c r="S34" s="1">
        <f ca="1">G34-Summary!F$5</f>
        <v>2.0954237107826339</v>
      </c>
      <c r="T34" s="1">
        <f t="shared" ca="1" si="2"/>
        <v>2.6661711925925983E-2</v>
      </c>
      <c r="U34" s="1">
        <f t="shared" ca="1" si="3"/>
        <v>0.45689342579929754</v>
      </c>
      <c r="V34" s="1">
        <f t="shared" ca="1" si="4"/>
        <v>0.42010036437423537</v>
      </c>
      <c r="X34" s="5">
        <f t="shared" ca="1" si="5"/>
        <v>5.5864467202936904E-2</v>
      </c>
      <c r="Y34" s="5">
        <f t="shared" ca="1" si="6"/>
        <v>2.6660224810604871E-2</v>
      </c>
    </row>
    <row r="35" spans="1:25" x14ac:dyDescent="0.25">
      <c r="A35">
        <v>18</v>
      </c>
      <c r="B35">
        <v>1755244023.273</v>
      </c>
      <c r="C35" s="1">
        <v>-1.4403926921096699E-4</v>
      </c>
      <c r="D35" s="1">
        <v>5.5469300932588103E-2</v>
      </c>
      <c r="E35" s="1">
        <v>0.950696023807305</v>
      </c>
      <c r="F35" s="1">
        <v>0.87370601533204295</v>
      </c>
      <c r="G35" s="1">
        <v>2.08129830303871</v>
      </c>
      <c r="H35" s="1">
        <v>2.6651297822903298E-2</v>
      </c>
      <c r="I35" s="1">
        <v>0.45678028104826601</v>
      </c>
      <c r="J35" s="1">
        <v>0.41978894330352601</v>
      </c>
      <c r="L35" s="5">
        <f t="shared" si="0"/>
        <v>5.5502764933155847E-2</v>
      </c>
      <c r="M35" s="5">
        <f t="shared" si="1"/>
        <v>2.6667376248816148E-2</v>
      </c>
      <c r="O35" s="1">
        <f ca="1">C35-Summary!B$5</f>
        <v>-1.5775932886013963E-4</v>
      </c>
      <c r="P35" s="1">
        <f ca="1">D35-Summary!C$5</f>
        <v>5.5460850955480125E-2</v>
      </c>
      <c r="Q35" s="1">
        <f ca="1">E35-Summary!D$5</f>
        <v>0.95056804519349702</v>
      </c>
      <c r="R35" s="1">
        <f ca="1">F35-Summary!E$5</f>
        <v>0.87354262531777083</v>
      </c>
      <c r="S35" s="1">
        <f ca="1">G35-Summary!F$5</f>
        <v>2.0809511690312839</v>
      </c>
      <c r="T35" s="1">
        <f t="shared" ca="1" si="2"/>
        <v>2.6651683028822842E-2</v>
      </c>
      <c r="U35" s="1">
        <f t="shared" ca="1" si="3"/>
        <v>0.45679497882499648</v>
      </c>
      <c r="V35" s="1">
        <f t="shared" ca="1" si="4"/>
        <v>0.41978045343775122</v>
      </c>
      <c r="X35" s="5">
        <f t="shared" ca="1" si="5"/>
        <v>5.5497502476273462E-2</v>
      </c>
      <c r="Y35" s="5">
        <f t="shared" ca="1" si="6"/>
        <v>2.6669295898042837E-2</v>
      </c>
    </row>
    <row r="36" spans="1:25" x14ac:dyDescent="0.25">
      <c r="A36">
        <v>19</v>
      </c>
      <c r="B36">
        <v>1755244029.2720001</v>
      </c>
      <c r="C36" s="1">
        <v>-1.3094518098233899E-4</v>
      </c>
      <c r="D36" s="1">
        <v>5.5952013296785397E-2</v>
      </c>
      <c r="E36" s="1">
        <v>0.95570978578017196</v>
      </c>
      <c r="F36" s="1">
        <v>0.87787831647625802</v>
      </c>
      <c r="G36" s="1">
        <v>2.09154785503083</v>
      </c>
      <c r="H36" s="1">
        <v>2.6751486064353201E-2</v>
      </c>
      <c r="I36" s="1">
        <v>0.45693900021526501</v>
      </c>
      <c r="J36" s="1">
        <v>0.41972662225474899</v>
      </c>
      <c r="L36" s="5">
        <f t="shared" si="0"/>
        <v>5.5982435206273974E-2</v>
      </c>
      <c r="M36" s="5">
        <f t="shared" si="1"/>
        <v>2.676603122975103E-2</v>
      </c>
      <c r="O36" s="1">
        <f ca="1">C36-Summary!B$5</f>
        <v>-1.4466524063151164E-4</v>
      </c>
      <c r="P36" s="1">
        <f ca="1">D36-Summary!C$5</f>
        <v>5.5943563319677418E-2</v>
      </c>
      <c r="Q36" s="1">
        <f ca="1">E36-Summary!D$5</f>
        <v>0.95558180716636398</v>
      </c>
      <c r="R36" s="1">
        <f ca="1">F36-Summary!E$5</f>
        <v>0.8777149264619859</v>
      </c>
      <c r="S36" s="1">
        <f ca="1">G36-Summary!F$5</f>
        <v>2.0912007210234038</v>
      </c>
      <c r="T36" s="1">
        <f t="shared" ca="1" si="2"/>
        <v>2.6751886013265832E-2</v>
      </c>
      <c r="U36" s="1">
        <f t="shared" ca="1" si="3"/>
        <v>0.4569536523011124</v>
      </c>
      <c r="V36" s="1">
        <f t="shared" ca="1" si="4"/>
        <v>0.4197181636550148</v>
      </c>
      <c r="X36" s="5">
        <f t="shared" ca="1" si="5"/>
        <v>5.5977172749391589E-2</v>
      </c>
      <c r="Y36" s="5">
        <f t="shared" ca="1" si="6"/>
        <v>2.6767957846723176E-2</v>
      </c>
    </row>
    <row r="37" spans="1:25" x14ac:dyDescent="0.25">
      <c r="A37">
        <v>20</v>
      </c>
      <c r="B37">
        <v>1755244035.2739999</v>
      </c>
      <c r="C37" s="1">
        <v>1.3377967559601001E-4</v>
      </c>
      <c r="D37" s="1">
        <v>5.6562945950125697E-2</v>
      </c>
      <c r="E37" s="1">
        <v>0.96601547972836899</v>
      </c>
      <c r="F37" s="1">
        <v>0.88832925517522598</v>
      </c>
      <c r="G37" s="1">
        <v>2.1148267910327898</v>
      </c>
      <c r="H37" s="1">
        <v>2.67459000377533E-2</v>
      </c>
      <c r="I37" s="1">
        <v>0.45678231608585101</v>
      </c>
      <c r="J37" s="1">
        <v>0.42004823229111898</v>
      </c>
      <c r="L37" s="5">
        <f t="shared" si="0"/>
        <v>5.6531865515153892E-2</v>
      </c>
      <c r="M37" s="5">
        <f t="shared" si="1"/>
        <v>2.6731203593059354E-2</v>
      </c>
      <c r="O37" s="1">
        <f ca="1">C37-Summary!B$5</f>
        <v>1.2005961594683737E-4</v>
      </c>
      <c r="P37" s="1">
        <f ca="1">D37-Summary!C$5</f>
        <v>5.6554495973017718E-2</v>
      </c>
      <c r="Q37" s="1">
        <f ca="1">E37-Summary!D$5</f>
        <v>0.96588750111456101</v>
      </c>
      <c r="R37" s="1">
        <f ca="1">F37-Summary!E$5</f>
        <v>0.88816586516095386</v>
      </c>
      <c r="S37" s="1">
        <f ca="1">G37-Summary!F$5</f>
        <v>2.1144796570253637</v>
      </c>
      <c r="T37" s="1">
        <f t="shared" ca="1" si="2"/>
        <v>2.6746294666451516E-2</v>
      </c>
      <c r="U37" s="1">
        <f t="shared" ca="1" si="3"/>
        <v>0.45679678113969907</v>
      </c>
      <c r="V37" s="1">
        <f t="shared" ca="1" si="4"/>
        <v>0.42003991961332932</v>
      </c>
      <c r="X37" s="5">
        <f t="shared" ca="1" si="5"/>
        <v>5.6526603058271507E-2</v>
      </c>
      <c r="Y37" s="5">
        <f ca="1">X37/S37</f>
        <v>2.6733103281680548E-2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3.8453816872467998E-6</v>
      </c>
      <c r="D40" s="1">
        <v>5.6295918138706803E-2</v>
      </c>
      <c r="E40" s="1">
        <v>0.96403262178122195</v>
      </c>
      <c r="F40" s="1">
        <v>0.88622898728275101</v>
      </c>
      <c r="G40" s="1">
        <v>2.1101737404543401</v>
      </c>
      <c r="H40" s="1">
        <v>2.66782928465048E-2</v>
      </c>
      <c r="I40" s="1">
        <v>0.45685025401659801</v>
      </c>
      <c r="J40" s="1">
        <v>0.41997925513637102</v>
      </c>
      <c r="L40" s="5">
        <f>AVERAGE(L18:L37)</f>
        <v>5.6295024758341382E-2</v>
      </c>
      <c r="M40" s="5">
        <f t="shared" ref="M40:Y40" si="7">AVERAGE(M18:M37)</f>
        <v>2.6677907961568336E-2</v>
      </c>
      <c r="N40" s="5"/>
      <c r="O40" s="5">
        <f t="shared" ca="1" si="7"/>
        <v>-9.8746779619257931E-6</v>
      </c>
      <c r="P40" s="5">
        <f t="shared" ca="1" si="7"/>
        <v>5.6287468161598853E-2</v>
      </c>
      <c r="Q40" s="5">
        <f t="shared" ca="1" si="7"/>
        <v>0.96390464316741475</v>
      </c>
      <c r="R40" s="5">
        <f t="shared" ca="1" si="7"/>
        <v>0.88606559726847889</v>
      </c>
      <c r="S40" s="5">
        <f t="shared" ca="1" si="7"/>
        <v>2.1098266064469113</v>
      </c>
      <c r="T40" s="5">
        <f t="shared" ca="1" si="7"/>
        <v>2.6678677259689355E-2</v>
      </c>
      <c r="U40" s="5">
        <f t="shared" ca="1" si="7"/>
        <v>0.45686476390160441</v>
      </c>
      <c r="V40" s="5">
        <f t="shared" ca="1" si="7"/>
        <v>0.41997091182237972</v>
      </c>
      <c r="W40" s="5"/>
      <c r="X40" s="5">
        <f t="shared" ca="1" si="7"/>
        <v>5.6289762301459011E-2</v>
      </c>
      <c r="Y40" s="5">
        <f t="shared" ca="1" si="7"/>
        <v>2.6679803290940645E-2</v>
      </c>
    </row>
    <row r="41" spans="1:25" x14ac:dyDescent="0.25">
      <c r="A41" t="s">
        <v>38</v>
      </c>
      <c r="B41" t="s">
        <v>42</v>
      </c>
      <c r="C41" s="1">
        <v>586.83495935986002</v>
      </c>
      <c r="D41" s="1">
        <v>0.25416522247723999</v>
      </c>
      <c r="E41" s="1">
        <v>0.24493017942466799</v>
      </c>
      <c r="F41" s="1">
        <v>0.24620751850415001</v>
      </c>
      <c r="G41" s="1">
        <v>0.24658702173192201</v>
      </c>
      <c r="H41" s="1">
        <v>4.7994968665923399E-2</v>
      </c>
      <c r="I41" s="1">
        <v>5.2995136617354898E-3</v>
      </c>
      <c r="J41" s="1">
        <v>7.2071791511180002E-3</v>
      </c>
      <c r="L41">
        <f>STDEV(L18:L37)/SQRT(COUNT(L18:L37))/L40</f>
        <v>2.5125459137689114E-3</v>
      </c>
      <c r="M41">
        <f t="shared" ref="M41:Y41" si="8">STDEV(M18:M37)/SQRT(COUNT(M18:M37))/M40</f>
        <v>4.8289878302699323E-4</v>
      </c>
      <c r="O41">
        <f t="shared" ca="1" si="8"/>
        <v>-2.2852435440016419</v>
      </c>
      <c r="P41">
        <f t="shared" ca="1" si="8"/>
        <v>2.5420337822276953E-3</v>
      </c>
      <c r="Q41">
        <f t="shared" ca="1" si="8"/>
        <v>2.4496269905725141E-3</v>
      </c>
      <c r="R41">
        <f t="shared" ca="1" si="8"/>
        <v>2.462529190366694E-3</v>
      </c>
      <c r="S41">
        <f t="shared" ca="1" si="8"/>
        <v>2.4662759318966219E-3</v>
      </c>
      <c r="T41">
        <f t="shared" ca="1" si="8"/>
        <v>4.8001933997279122E-4</v>
      </c>
      <c r="U41">
        <f t="shared" ca="1" si="8"/>
        <v>5.3028583840943108E-5</v>
      </c>
      <c r="V41">
        <f t="shared" ca="1" si="8"/>
        <v>7.2081596065939204E-5</v>
      </c>
      <c r="X41">
        <f t="shared" ca="1" si="8"/>
        <v>2.5127808084281777E-3</v>
      </c>
      <c r="Y41">
        <f t="shared" ca="1" si="8"/>
        <v>4.829428827931921E-4</v>
      </c>
    </row>
    <row r="42" spans="1:25" x14ac:dyDescent="0.25">
      <c r="A42" t="s">
        <v>38</v>
      </c>
      <c r="B42" t="s">
        <v>41</v>
      </c>
      <c r="C42" s="1">
        <v>2.2566044061586201E-5</v>
      </c>
      <c r="D42" s="1">
        <v>1.4308464558284901E-4</v>
      </c>
      <c r="E42" s="1">
        <v>2.3612068302410801E-3</v>
      </c>
      <c r="F42" s="1">
        <v>2.1819623978533201E-3</v>
      </c>
      <c r="G42" s="1">
        <v>5.2034145799554803E-3</v>
      </c>
      <c r="H42" s="1">
        <v>1.28042382922832E-5</v>
      </c>
      <c r="I42" s="1">
        <v>2.4210841625282901E-5</v>
      </c>
      <c r="J42" s="1">
        <v>3.0268657315209199E-5</v>
      </c>
    </row>
    <row r="43" spans="1:25" x14ac:dyDescent="0.25">
      <c r="A43" t="s">
        <v>38</v>
      </c>
      <c r="B43" t="s">
        <v>40</v>
      </c>
      <c r="C43" s="1">
        <v>2624.4057214039399</v>
      </c>
      <c r="D43" s="1">
        <v>1.1366614299509299</v>
      </c>
      <c r="E43" s="1">
        <v>1.09536106186955</v>
      </c>
      <c r="F43" s="1">
        <v>1.1010734958936299</v>
      </c>
      <c r="G43" s="1">
        <v>1.10277068592359</v>
      </c>
      <c r="H43" s="1">
        <v>0.214640025029954</v>
      </c>
      <c r="I43" s="1">
        <v>2.3700145590658701E-2</v>
      </c>
      <c r="J43" s="1">
        <v>3.2231485015838099E-2</v>
      </c>
    </row>
    <row r="44" spans="1:25" x14ac:dyDescent="0.25">
      <c r="A44" t="s">
        <v>38</v>
      </c>
      <c r="B44" t="s">
        <v>39</v>
      </c>
      <c r="C44" s="1">
        <v>1.00918417009924E-4</v>
      </c>
      <c r="D44" s="1">
        <v>6.3989398811943197E-4</v>
      </c>
      <c r="E44" s="1">
        <v>1.05596379627117E-2</v>
      </c>
      <c r="F44" s="1">
        <v>9.7580324918969501E-3</v>
      </c>
      <c r="G44" s="1">
        <v>2.3270377431787899E-2</v>
      </c>
      <c r="H44" s="1">
        <v>5.7262294443302498E-5</v>
      </c>
      <c r="I44" s="1">
        <v>1.08274175333228E-4</v>
      </c>
      <c r="J44" s="1">
        <v>1.35365550688908E-4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C4E7A-ABB0-4B36-A228-AC72BFBC38C3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0.99023957966416709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1.0203807682770158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1.0096618311198633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1.0045612032741038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1755246406.2709999</v>
      </c>
      <c r="C18" s="1">
        <v>1.6887262537863801E-4</v>
      </c>
      <c r="D18" s="1">
        <v>5.6691311604523301E-2</v>
      </c>
      <c r="E18" s="1">
        <v>0.97378726944527705</v>
      </c>
      <c r="F18" s="1">
        <v>0.89534043354843396</v>
      </c>
      <c r="G18" s="1">
        <v>2.1315796738391799</v>
      </c>
      <c r="H18" s="1">
        <v>2.6595914898370401E-2</v>
      </c>
      <c r="I18" s="1">
        <v>0.45683831638879702</v>
      </c>
      <c r="J18" s="1">
        <v>0.420036109621854</v>
      </c>
      <c r="L18" s="5">
        <f>D18-1/$R$1*$N$7/$N$6*C18</f>
        <v>5.6652075497736175E-2</v>
      </c>
      <c r="M18" s="5">
        <f>L18/G18</f>
        <v>2.6577507842200587E-2</v>
      </c>
      <c r="O18" s="1">
        <f ca="1">C18-Summary!B$5</f>
        <v>1.5515256572946537E-4</v>
      </c>
      <c r="P18" s="1">
        <f ca="1">D18-Summary!C$5</f>
        <v>5.6682861627415322E-2</v>
      </c>
      <c r="Q18" s="1">
        <f ca="1">E18-Summary!D$5</f>
        <v>0.97365929083146907</v>
      </c>
      <c r="R18" s="1">
        <f ca="1">F18-Summary!E$5</f>
        <v>0.89517704353416183</v>
      </c>
      <c r="S18" s="1">
        <f ca="1">G18-Summary!F$5</f>
        <v>2.1312325398317538</v>
      </c>
      <c r="T18" s="1">
        <f ca="1">P18/S18</f>
        <v>2.6596281995530175E-2</v>
      </c>
      <c r="U18" s="1">
        <f ca="1">Q18/S18</f>
        <v>0.45685267685915343</v>
      </c>
      <c r="V18" s="1">
        <f ca="1">R18/S18</f>
        <v>0.42002786031261985</v>
      </c>
      <c r="X18" s="5">
        <f ca="1">P18-1/$R$1*$N$7/$N$6*O18</f>
        <v>5.6646813258867675E-2</v>
      </c>
      <c r="Y18" s="5">
        <f ca="1">X18/S18</f>
        <v>2.6579367666439417E-2</v>
      </c>
    </row>
    <row r="19" spans="1:25" x14ac:dyDescent="0.25">
      <c r="A19">
        <v>2</v>
      </c>
      <c r="B19">
        <v>1755246412.2709999</v>
      </c>
      <c r="C19" s="1">
        <v>1.8384215809072501E-4</v>
      </c>
      <c r="D19" s="1">
        <v>5.6945442619790398E-2</v>
      </c>
      <c r="E19" s="1">
        <v>0.97555669755338903</v>
      </c>
      <c r="F19" s="1">
        <v>0.89708837849174505</v>
      </c>
      <c r="G19" s="1">
        <v>2.1362901389793301</v>
      </c>
      <c r="H19" s="1">
        <v>2.6656230621837501E-2</v>
      </c>
      <c r="I19" s="1">
        <v>0.45665927101994003</v>
      </c>
      <c r="J19" s="1">
        <v>0.41992815588258597</v>
      </c>
      <c r="L19" s="5">
        <f t="shared" ref="L19:L37" si="0">D19-1/$R$1*$N$7/$N$6*C19</f>
        <v>5.690272847040917E-2</v>
      </c>
      <c r="M19" s="5">
        <f t="shared" ref="M19:M37" si="1">L19/G19</f>
        <v>2.6636236076807419E-2</v>
      </c>
      <c r="O19" s="1">
        <f ca="1">C19-Summary!B$5</f>
        <v>1.7012209844155236E-4</v>
      </c>
      <c r="P19" s="1">
        <f ca="1">D19-Summary!C$5</f>
        <v>5.693699264268242E-2</v>
      </c>
      <c r="Q19" s="1">
        <f ca="1">E19-Summary!D$5</f>
        <v>0.97542871893958105</v>
      </c>
      <c r="R19" s="1">
        <f ca="1">F19-Summary!E$5</f>
        <v>0.89692498847747293</v>
      </c>
      <c r="S19" s="1">
        <f ca="1">G19-Summary!F$5</f>
        <v>2.1359430049719039</v>
      </c>
      <c r="T19" s="1">
        <f t="shared" ref="T19:T37" ca="1" si="2">P19/S19</f>
        <v>2.6656606711952673E-2</v>
      </c>
      <c r="U19" s="1">
        <f t="shared" ref="U19:U37" ca="1" si="3">Q19/S19</f>
        <v>0.45667357072217934</v>
      </c>
      <c r="V19" s="1">
        <f t="shared" ref="V19:V37" ca="1" si="4">R19/S19</f>
        <v>0.41991990722115313</v>
      </c>
      <c r="X19" s="5">
        <f t="shared" ref="X19:X37" ca="1" si="5">P19-1/$R$1*$N$7/$N$6*O19</f>
        <v>5.6897466231540669E-2</v>
      </c>
      <c r="Y19" s="5">
        <f t="shared" ref="Y19:Y36" ca="1" si="6">X19/S19</f>
        <v>2.6638101344042698E-2</v>
      </c>
    </row>
    <row r="20" spans="1:25" x14ac:dyDescent="0.25">
      <c r="A20">
        <v>3</v>
      </c>
      <c r="B20">
        <v>1755246418.273</v>
      </c>
      <c r="C20" s="1">
        <v>-1.0147552237734901E-4</v>
      </c>
      <c r="D20" s="1">
        <v>5.6297727121035701E-2</v>
      </c>
      <c r="E20" s="1">
        <v>0.96205188032403299</v>
      </c>
      <c r="F20" s="1">
        <v>0.884261926313201</v>
      </c>
      <c r="G20" s="1">
        <v>2.1064830505840701</v>
      </c>
      <c r="H20" s="1">
        <v>2.6725934065990099E-2</v>
      </c>
      <c r="I20" s="1">
        <v>0.45671000298686498</v>
      </c>
      <c r="J20" s="1">
        <v>0.41978117320621999</v>
      </c>
      <c r="L20" s="5">
        <f t="shared" si="0"/>
        <v>5.6321304088725696E-2</v>
      </c>
      <c r="M20" s="5">
        <f t="shared" si="1"/>
        <v>2.6737126640116727E-2</v>
      </c>
      <c r="O20" s="1">
        <f ca="1">C20-Summary!B$5</f>
        <v>-1.1519558202652165E-4</v>
      </c>
      <c r="P20" s="1">
        <f ca="1">D20-Summary!C$5</f>
        <v>5.6289277143927723E-2</v>
      </c>
      <c r="Q20" s="1">
        <f ca="1">E20-Summary!D$5</f>
        <v>0.96192390171022502</v>
      </c>
      <c r="R20" s="1">
        <f ca="1">F20-Summary!E$5</f>
        <v>0.88409853629892887</v>
      </c>
      <c r="S20" s="1">
        <f ca="1">G20-Summary!F$5</f>
        <v>2.106135916576644</v>
      </c>
      <c r="T20" s="1">
        <f t="shared" ca="1" si="2"/>
        <v>2.6726326967264988E-2</v>
      </c>
      <c r="U20" s="1">
        <f t="shared" ca="1" si="3"/>
        <v>0.45672451342729847</v>
      </c>
      <c r="V20" s="1">
        <f t="shared" ca="1" si="4"/>
        <v>0.4197727835798748</v>
      </c>
      <c r="X20" s="5">
        <f t="shared" ca="1" si="5"/>
        <v>5.6316041849857196E-2</v>
      </c>
      <c r="Y20" s="5">
        <f t="shared" ca="1" si="6"/>
        <v>2.6739034934361895E-2</v>
      </c>
    </row>
    <row r="21" spans="1:25" x14ac:dyDescent="0.25">
      <c r="A21">
        <v>4</v>
      </c>
      <c r="B21">
        <v>1755246424.27</v>
      </c>
      <c r="C21" s="1">
        <v>-2.8516874290890501E-5</v>
      </c>
      <c r="D21" s="1">
        <v>5.7027278697127697E-2</v>
      </c>
      <c r="E21" s="1">
        <v>0.97836970085958197</v>
      </c>
      <c r="F21" s="1">
        <v>0.89928314440786306</v>
      </c>
      <c r="G21" s="1">
        <v>2.1418564093408801</v>
      </c>
      <c r="H21" s="1">
        <v>2.6625164249304899E-2</v>
      </c>
      <c r="I21" s="1">
        <v>0.45678585015913997</v>
      </c>
      <c r="J21" s="1">
        <v>0.41986154650049501</v>
      </c>
      <c r="L21" s="5">
        <f t="shared" si="0"/>
        <v>5.7033904348398314E-2</v>
      </c>
      <c r="M21" s="5">
        <f t="shared" si="1"/>
        <v>2.6628257664550691E-2</v>
      </c>
      <c r="O21" s="1">
        <f ca="1">C21-Summary!B$5</f>
        <v>-4.2236933940063144E-5</v>
      </c>
      <c r="P21" s="1">
        <f ca="1">D21-Summary!C$5</f>
        <v>5.7018828720019718E-2</v>
      </c>
      <c r="Q21" s="1">
        <f ca="1">E21-Summary!D$5</f>
        <v>0.97824172224577399</v>
      </c>
      <c r="R21" s="1">
        <f ca="1">F21-Summary!E$5</f>
        <v>0.89911975439359093</v>
      </c>
      <c r="S21" s="1">
        <f ca="1">G21-Summary!F$5</f>
        <v>2.1415092753334539</v>
      </c>
      <c r="T21" s="1">
        <f t="shared" ca="1" si="2"/>
        <v>2.6625534326084731E-2</v>
      </c>
      <c r="U21" s="1">
        <f t="shared" ca="1" si="3"/>
        <v>0.45680013321140167</v>
      </c>
      <c r="V21" s="1">
        <f t="shared" ca="1" si="4"/>
        <v>0.41985330848197666</v>
      </c>
      <c r="X21" s="5">
        <f t="shared" ca="1" si="5"/>
        <v>5.7028642109529813E-2</v>
      </c>
      <c r="Y21" s="5">
        <f t="shared" ca="1" si="6"/>
        <v>2.6630116790248268E-2</v>
      </c>
    </row>
    <row r="22" spans="1:25" x14ac:dyDescent="0.25">
      <c r="A22">
        <v>5</v>
      </c>
      <c r="B22">
        <v>1755246430.2720001</v>
      </c>
      <c r="C22" s="1">
        <v>-8.9316121832926204E-5</v>
      </c>
      <c r="D22" s="1">
        <v>5.64410934610204E-2</v>
      </c>
      <c r="E22" s="1">
        <v>0.96750353746452</v>
      </c>
      <c r="F22" s="1">
        <v>0.88918905083011601</v>
      </c>
      <c r="G22" s="1">
        <v>2.1169928507316502</v>
      </c>
      <c r="H22" s="1">
        <v>2.6660974996450201E-2</v>
      </c>
      <c r="I22" s="1">
        <v>0.45701785772688902</v>
      </c>
      <c r="J22" s="1">
        <v>0.42002458842636298</v>
      </c>
      <c r="L22" s="5">
        <f t="shared" si="0"/>
        <v>5.646184529623461E-2</v>
      </c>
      <c r="M22" s="5">
        <f t="shared" si="1"/>
        <v>2.6670777502494129E-2</v>
      </c>
      <c r="O22" s="1">
        <f ca="1">C22-Summary!B$5</f>
        <v>-1.0303618148209885E-4</v>
      </c>
      <c r="P22" s="1">
        <f ca="1">D22-Summary!C$5</f>
        <v>5.6432643483912422E-2</v>
      </c>
      <c r="Q22" s="1">
        <f ca="1">E22-Summary!D$5</f>
        <v>0.96737555885071203</v>
      </c>
      <c r="R22" s="1">
        <f ca="1">F22-Summary!E$5</f>
        <v>0.88902566081584389</v>
      </c>
      <c r="S22" s="1">
        <f ca="1">G22-Summary!F$5</f>
        <v>2.1166457167242241</v>
      </c>
      <c r="T22" s="1">
        <f t="shared" ca="1" si="2"/>
        <v>2.6661355293435243E-2</v>
      </c>
      <c r="U22" s="1">
        <f t="shared" ca="1" si="3"/>
        <v>0.45703234660727615</v>
      </c>
      <c r="V22" s="1">
        <f t="shared" ca="1" si="4"/>
        <v>0.42001628037767375</v>
      </c>
      <c r="X22" s="5">
        <f t="shared" ca="1" si="5"/>
        <v>5.645658305736611E-2</v>
      </c>
      <c r="Y22" s="5">
        <f t="shared" ca="1" si="6"/>
        <v>2.6672665440081199E-2</v>
      </c>
    </row>
    <row r="23" spans="1:25" x14ac:dyDescent="0.25">
      <c r="A23">
        <v>6</v>
      </c>
      <c r="B23">
        <v>1755246436.2720001</v>
      </c>
      <c r="C23" s="1">
        <v>-1.26149153832707E-5</v>
      </c>
      <c r="D23" s="1">
        <v>5.6088968202447499E-2</v>
      </c>
      <c r="E23" s="1">
        <v>0.95577839532154496</v>
      </c>
      <c r="F23" s="1">
        <v>0.879292009108951</v>
      </c>
      <c r="G23" s="1">
        <v>2.0933335330476499</v>
      </c>
      <c r="H23" s="1">
        <v>2.6794090534052802E-2</v>
      </c>
      <c r="I23" s="1">
        <v>0.45658199242145597</v>
      </c>
      <c r="J23" s="1">
        <v>0.42004391332173502</v>
      </c>
      <c r="L23" s="5">
        <f t="shared" si="0"/>
        <v>5.6091899169891032E-2</v>
      </c>
      <c r="M23" s="5">
        <f t="shared" si="1"/>
        <v>2.679549067760251E-2</v>
      </c>
      <c r="O23" s="1">
        <f ca="1">C23-Summary!B$5</f>
        <v>-2.6334975032443343E-5</v>
      </c>
      <c r="P23" s="1">
        <f ca="1">D23-Summary!C$5</f>
        <v>5.6080518225339521E-2</v>
      </c>
      <c r="Q23" s="1">
        <f ca="1">E23-Summary!D$5</f>
        <v>0.95565041670773698</v>
      </c>
      <c r="R23" s="1">
        <f ca="1">F23-Summary!E$5</f>
        <v>0.87912861909467888</v>
      </c>
      <c r="S23" s="1">
        <f ca="1">G23-Summary!F$5</f>
        <v>2.0929863990402238</v>
      </c>
      <c r="T23" s="1">
        <f t="shared" ca="1" si="2"/>
        <v>2.679449720793993E-2</v>
      </c>
      <c r="U23" s="1">
        <f t="shared" ca="1" si="3"/>
        <v>0.4565965727947241</v>
      </c>
      <c r="V23" s="1">
        <f t="shared" ca="1" si="4"/>
        <v>0.42003551456321886</v>
      </c>
      <c r="X23" s="5">
        <f t="shared" ca="1" si="5"/>
        <v>5.6086636931022532E-2</v>
      </c>
      <c r="Y23" s="5">
        <f t="shared" ca="1" si="6"/>
        <v>2.6797420641023782E-2</v>
      </c>
    </row>
    <row r="24" spans="1:25" x14ac:dyDescent="0.25">
      <c r="A24">
        <v>7</v>
      </c>
      <c r="B24">
        <v>1755246443.2709999</v>
      </c>
      <c r="C24" s="1">
        <v>-2.40830273059803E-4</v>
      </c>
      <c r="D24" s="1">
        <v>5.5892754880894797E-2</v>
      </c>
      <c r="E24" s="1">
        <v>0.95967275626156101</v>
      </c>
      <c r="F24" s="1">
        <v>0.88185023616028202</v>
      </c>
      <c r="G24" s="1">
        <v>2.0990933225193</v>
      </c>
      <c r="H24" s="1">
        <v>2.6627093841551E-2</v>
      </c>
      <c r="I24" s="1">
        <v>0.45718441670319399</v>
      </c>
      <c r="J24" s="1">
        <v>0.420110066903502</v>
      </c>
      <c r="L24" s="5">
        <f t="shared" si="0"/>
        <v>5.5948709730238556E-2</v>
      </c>
      <c r="M24" s="5">
        <f t="shared" si="1"/>
        <v>2.6653750516956416E-2</v>
      </c>
      <c r="O24" s="1">
        <f ca="1">C24-Summary!B$5</f>
        <v>-2.5455033270897564E-4</v>
      </c>
      <c r="P24" s="1">
        <f ca="1">D24-Summary!C$5</f>
        <v>5.5884304903786819E-2</v>
      </c>
      <c r="Q24" s="1">
        <f ca="1">E24-Summary!D$5</f>
        <v>0.95954477764775303</v>
      </c>
      <c r="R24" s="1">
        <f ca="1">F24-Summary!E$5</f>
        <v>0.88168684614600989</v>
      </c>
      <c r="S24" s="1">
        <f ca="1">G24-Summary!F$5</f>
        <v>2.0987461885118739</v>
      </c>
      <c r="T24" s="1">
        <f t="shared" ca="1" si="2"/>
        <v>2.6627471778000872E-2</v>
      </c>
      <c r="U24" s="1">
        <f t="shared" ca="1" si="3"/>
        <v>0.45719905670352778</v>
      </c>
      <c r="V24" s="1">
        <f t="shared" ca="1" si="4"/>
        <v>0.42010170213634751</v>
      </c>
      <c r="X24" s="5">
        <f t="shared" ca="1" si="5"/>
        <v>5.5943447491370056E-2</v>
      </c>
      <c r="Y24" s="5">
        <f t="shared" ca="1" si="6"/>
        <v>2.6655651739878574E-2</v>
      </c>
    </row>
    <row r="25" spans="1:25" x14ac:dyDescent="0.25">
      <c r="A25">
        <v>8</v>
      </c>
      <c r="B25">
        <v>1755246449.2739999</v>
      </c>
      <c r="C25" s="1">
        <v>1.1180336230292501E-4</v>
      </c>
      <c r="D25" s="1">
        <v>5.6270788064192903E-2</v>
      </c>
      <c r="E25" s="1">
        <v>0.96460326074185199</v>
      </c>
      <c r="F25" s="1">
        <v>0.88624001320816903</v>
      </c>
      <c r="G25" s="1">
        <v>2.11074073768087</v>
      </c>
      <c r="H25" s="1">
        <v>2.6659260921840702E-2</v>
      </c>
      <c r="I25" s="1">
        <v>0.45699750969969299</v>
      </c>
      <c r="J25" s="1">
        <v>0.41987156327967801</v>
      </c>
      <c r="L25" s="5">
        <f t="shared" si="0"/>
        <v>5.6244811511435219E-2</v>
      </c>
      <c r="M25" s="5">
        <f t="shared" si="1"/>
        <v>2.6646954079842591E-2</v>
      </c>
      <c r="O25" s="1">
        <f ca="1">C25-Summary!B$5</f>
        <v>9.8083302653752364E-5</v>
      </c>
      <c r="P25" s="1">
        <f ca="1">D25-Summary!C$5</f>
        <v>5.6262338087084925E-2</v>
      </c>
      <c r="Q25" s="1">
        <f ca="1">E25-Summary!D$5</f>
        <v>0.96447528212804401</v>
      </c>
      <c r="R25" s="1">
        <f ca="1">F25-Summary!E$5</f>
        <v>0.88607662319389691</v>
      </c>
      <c r="S25" s="1">
        <f ca="1">G25-Summary!F$5</f>
        <v>2.1103936036734439</v>
      </c>
      <c r="T25" s="1">
        <f t="shared" ca="1" si="2"/>
        <v>2.6659642063524183E-2</v>
      </c>
      <c r="U25" s="1">
        <f t="shared" ca="1" si="3"/>
        <v>0.4570120381568803</v>
      </c>
      <c r="V25" s="1">
        <f t="shared" ca="1" si="4"/>
        <v>0.41986320544734074</v>
      </c>
      <c r="X25" s="5">
        <f t="shared" ca="1" si="5"/>
        <v>5.6239549272566719E-2</v>
      </c>
      <c r="Y25" s="5">
        <f t="shared" ca="1" si="6"/>
        <v>2.6648843691846717E-2</v>
      </c>
    </row>
    <row r="26" spans="1:25" x14ac:dyDescent="0.25">
      <c r="A26">
        <v>9</v>
      </c>
      <c r="B26">
        <v>1755246455.2720001</v>
      </c>
      <c r="C26" s="1">
        <v>-1.38984911699558E-6</v>
      </c>
      <c r="D26" s="1">
        <v>5.6269825968294697E-2</v>
      </c>
      <c r="E26" s="1">
        <v>0.96556470080435597</v>
      </c>
      <c r="F26" s="1">
        <v>0.88770080924450001</v>
      </c>
      <c r="G26" s="1">
        <v>2.1139476370857802</v>
      </c>
      <c r="H26" s="1">
        <v>2.6618363189859499E-2</v>
      </c>
      <c r="I26" s="1">
        <v>0.45675904353782898</v>
      </c>
      <c r="J26" s="1">
        <v>0.41992563754713103</v>
      </c>
      <c r="L26" s="5">
        <f t="shared" si="0"/>
        <v>5.6270148887822065E-2</v>
      </c>
      <c r="M26" s="5">
        <f t="shared" si="1"/>
        <v>2.6618515946494434E-2</v>
      </c>
      <c r="O26" s="1">
        <f ca="1">C26-Summary!B$5</f>
        <v>-1.5109908766168224E-5</v>
      </c>
      <c r="P26" s="1">
        <f ca="1">D26-Summary!C$5</f>
        <v>5.6261375991186718E-2</v>
      </c>
      <c r="Q26" s="1">
        <f ca="1">E26-Summary!D$5</f>
        <v>0.96543672219054799</v>
      </c>
      <c r="R26" s="1">
        <f ca="1">F26-Summary!E$5</f>
        <v>0.88753741923022789</v>
      </c>
      <c r="S26" s="1">
        <f ca="1">G26-Summary!F$5</f>
        <v>2.113600503078354</v>
      </c>
      <c r="T26" s="1">
        <f t="shared" ca="1" si="2"/>
        <v>2.6618737036277585E-2</v>
      </c>
      <c r="U26" s="1">
        <f t="shared" ca="1" si="3"/>
        <v>0.45677351078618567</v>
      </c>
      <c r="V26" s="1">
        <f t="shared" ca="1" si="4"/>
        <v>0.41991730127693183</v>
      </c>
      <c r="X26" s="5">
        <f t="shared" ca="1" si="5"/>
        <v>5.6264886648953565E-2</v>
      </c>
      <c r="Y26" s="5">
        <f t="shared" ca="1" si="6"/>
        <v>2.6620398020821133E-2</v>
      </c>
    </row>
    <row r="27" spans="1:25" x14ac:dyDescent="0.25">
      <c r="A27">
        <v>10</v>
      </c>
      <c r="B27">
        <v>1755246461.2739999</v>
      </c>
      <c r="C27" s="1">
        <v>-2.6233965783258799E-4</v>
      </c>
      <c r="D27" s="1">
        <v>5.5855247846529101E-2</v>
      </c>
      <c r="E27" s="1">
        <v>0.95604436262005599</v>
      </c>
      <c r="F27" s="1">
        <v>0.87907089135778704</v>
      </c>
      <c r="G27" s="1">
        <v>2.0927985166602401</v>
      </c>
      <c r="H27" s="1">
        <v>2.6689261962811701E-2</v>
      </c>
      <c r="I27" s="1">
        <v>0.45682580287076202</v>
      </c>
      <c r="J27" s="1">
        <v>0.420045639539461</v>
      </c>
      <c r="L27" s="5">
        <f t="shared" si="0"/>
        <v>5.5916200217028096E-2</v>
      </c>
      <c r="M27" s="5">
        <f t="shared" si="1"/>
        <v>2.6718386778227028E-2</v>
      </c>
      <c r="O27" s="1">
        <f ca="1">C27-Summary!B$5</f>
        <v>-2.7605971748176063E-4</v>
      </c>
      <c r="P27" s="1">
        <f ca="1">D27-Summary!C$5</f>
        <v>5.5846797869421122E-2</v>
      </c>
      <c r="Q27" s="1">
        <f ca="1">E27-Summary!D$5</f>
        <v>0.95591638400624801</v>
      </c>
      <c r="R27" s="1">
        <f ca="1">F27-Summary!E$5</f>
        <v>0.87890750134351492</v>
      </c>
      <c r="S27" s="1">
        <f ca="1">G27-Summary!F$5</f>
        <v>2.0924513826528139</v>
      </c>
      <c r="T27" s="1">
        <f t="shared" ca="1" si="2"/>
        <v>2.6689651349805051E-2</v>
      </c>
      <c r="U27" s="1">
        <f t="shared" ca="1" si="3"/>
        <v>0.45684042741979286</v>
      </c>
      <c r="V27" s="1">
        <f t="shared" ca="1" si="4"/>
        <v>0.42003723891985212</v>
      </c>
      <c r="X27" s="5">
        <f t="shared" ca="1" si="5"/>
        <v>5.5910937978159596E-2</v>
      </c>
      <c r="Y27" s="5">
        <f t="shared" ca="1" si="6"/>
        <v>2.6720304443716918E-2</v>
      </c>
    </row>
    <row r="28" spans="1:25" x14ac:dyDescent="0.25">
      <c r="A28">
        <v>11</v>
      </c>
      <c r="B28">
        <v>1755246467.2690001</v>
      </c>
      <c r="C28" s="1">
        <v>-8.8732407977780994E-6</v>
      </c>
      <c r="D28" s="1">
        <v>5.6493056750699003E-2</v>
      </c>
      <c r="E28" s="1">
        <v>0.96612004242522198</v>
      </c>
      <c r="F28" s="1">
        <v>0.88857445189556905</v>
      </c>
      <c r="G28" s="1">
        <v>2.1159851188005199</v>
      </c>
      <c r="H28" s="1">
        <v>2.6698229703393601E-2</v>
      </c>
      <c r="I28" s="1">
        <v>0.45658168095855101</v>
      </c>
      <c r="J28" s="1">
        <v>0.41993416872386602</v>
      </c>
      <c r="L28" s="5">
        <f t="shared" si="0"/>
        <v>5.6495118372129408E-2</v>
      </c>
      <c r="M28" s="5">
        <f t="shared" si="1"/>
        <v>2.6699204011488783E-2</v>
      </c>
      <c r="O28" s="1">
        <f ca="1">C28-Summary!B$5</f>
        <v>-2.2593300446950744E-5</v>
      </c>
      <c r="P28" s="1">
        <f ca="1">D28-Summary!C$5</f>
        <v>5.6484606773591024E-2</v>
      </c>
      <c r="Q28" s="1">
        <f ca="1">E28-Summary!D$5</f>
        <v>0.965992063811414</v>
      </c>
      <c r="R28" s="1">
        <f ca="1">F28-Summary!E$5</f>
        <v>0.88841106188129693</v>
      </c>
      <c r="S28" s="1">
        <f ca="1">G28-Summary!F$5</f>
        <v>2.1156379847930937</v>
      </c>
      <c r="T28" s="1">
        <f t="shared" ca="1" si="2"/>
        <v>2.6698616294278311E-2</v>
      </c>
      <c r="U28" s="1">
        <f t="shared" ca="1" si="3"/>
        <v>0.45659610517244831</v>
      </c>
      <c r="V28" s="1">
        <f t="shared" ca="1" si="4"/>
        <v>0.41992584188177273</v>
      </c>
      <c r="X28" s="5">
        <f t="shared" ca="1" si="5"/>
        <v>5.6489856133260907E-2</v>
      </c>
      <c r="Y28" s="5">
        <f t="shared" ca="1" si="6"/>
        <v>2.6701097512571617E-2</v>
      </c>
    </row>
    <row r="29" spans="1:25" x14ac:dyDescent="0.25">
      <c r="A29">
        <v>12</v>
      </c>
      <c r="B29">
        <v>1755246473.2709999</v>
      </c>
      <c r="C29" s="1">
        <v>1.08061230698464E-4</v>
      </c>
      <c r="D29" s="1">
        <v>5.6097625549689403E-2</v>
      </c>
      <c r="E29" s="1">
        <v>0.95909302623247406</v>
      </c>
      <c r="F29" s="1">
        <v>0.88195488957025403</v>
      </c>
      <c r="G29" s="1">
        <v>2.0993391949187101</v>
      </c>
      <c r="H29" s="1">
        <v>2.6721563473625101E-2</v>
      </c>
      <c r="I29" s="1">
        <v>0.45685472293085599</v>
      </c>
      <c r="J29" s="1">
        <v>0.42011071469772798</v>
      </c>
      <c r="L29" s="5">
        <f t="shared" si="0"/>
        <v>5.6072518449129284E-2</v>
      </c>
      <c r="M29" s="5">
        <f t="shared" si="1"/>
        <v>2.6709603948160698E-2</v>
      </c>
      <c r="O29" s="1">
        <f ca="1">C29-Summary!B$5</f>
        <v>9.4341171049291359E-5</v>
      </c>
      <c r="P29" s="1">
        <f ca="1">D29-Summary!C$5</f>
        <v>5.6089175572581425E-2</v>
      </c>
      <c r="Q29" s="1">
        <f ca="1">E29-Summary!D$5</f>
        <v>0.95896504761866608</v>
      </c>
      <c r="R29" s="1">
        <f ca="1">F29-Summary!E$5</f>
        <v>0.88179149955598191</v>
      </c>
      <c r="S29" s="1">
        <f ca="1">G29-Summary!F$5</f>
        <v>2.098992060911284</v>
      </c>
      <c r="T29" s="1">
        <f t="shared" ca="1" si="2"/>
        <v>2.6721956989313306E-2</v>
      </c>
      <c r="U29" s="1">
        <f t="shared" ca="1" si="3"/>
        <v>0.45686930669110221</v>
      </c>
      <c r="V29" s="1">
        <f t="shared" ca="1" si="4"/>
        <v>0.42010235101754001</v>
      </c>
      <c r="X29" s="5">
        <f t="shared" ca="1" si="5"/>
        <v>5.6067256210260784E-2</v>
      </c>
      <c r="Y29" s="5">
        <f t="shared" ca="1" si="6"/>
        <v>2.6711514185489109E-2</v>
      </c>
    </row>
    <row r="30" spans="1:25" x14ac:dyDescent="0.25">
      <c r="A30">
        <v>13</v>
      </c>
      <c r="B30">
        <v>1755246479.273</v>
      </c>
      <c r="C30" s="1">
        <v>8.0931200402962306E-5</v>
      </c>
      <c r="D30" s="1">
        <v>5.7278604980169102E-2</v>
      </c>
      <c r="E30" s="1">
        <v>0.973914802157687</v>
      </c>
      <c r="F30" s="1">
        <v>0.89552878165911498</v>
      </c>
      <c r="G30" s="1">
        <v>2.1330165863746502</v>
      </c>
      <c r="H30" s="1">
        <v>2.68533331367674E-2</v>
      </c>
      <c r="I30" s="1">
        <v>0.45659035582699498</v>
      </c>
      <c r="J30" s="1">
        <v>0.41984145241982501</v>
      </c>
      <c r="L30" s="5">
        <f t="shared" si="0"/>
        <v>5.7259801309566476E-2</v>
      </c>
      <c r="M30" s="5">
        <f t="shared" si="1"/>
        <v>2.6844517607285578E-2</v>
      </c>
      <c r="O30" s="1">
        <f ca="1">C30-Summary!B$5</f>
        <v>6.7211140753789663E-5</v>
      </c>
      <c r="P30" s="1">
        <f ca="1">D30-Summary!C$5</f>
        <v>5.7270155003061124E-2</v>
      </c>
      <c r="Q30" s="1">
        <f ca="1">E30-Summary!D$5</f>
        <v>0.97378682354387902</v>
      </c>
      <c r="R30" s="1">
        <f ca="1">F30-Summary!E$5</f>
        <v>0.89536539164484286</v>
      </c>
      <c r="S30" s="1">
        <f ca="1">G30-Summary!F$5</f>
        <v>2.132669452367224</v>
      </c>
      <c r="T30" s="1">
        <f t="shared" ca="1" si="2"/>
        <v>2.6853741886485174E-2</v>
      </c>
      <c r="U30" s="1">
        <f t="shared" ca="1" si="3"/>
        <v>0.45660466626133434</v>
      </c>
      <c r="V30" s="1">
        <f t="shared" ca="1" si="4"/>
        <v>0.41983317698436751</v>
      </c>
      <c r="X30" s="5">
        <f t="shared" ca="1" si="5"/>
        <v>5.7254539070697975E-2</v>
      </c>
      <c r="Y30" s="5">
        <f t="shared" ca="1" si="6"/>
        <v>2.684641963954915E-2</v>
      </c>
    </row>
    <row r="31" spans="1:25" x14ac:dyDescent="0.25">
      <c r="A31">
        <v>14</v>
      </c>
      <c r="B31">
        <v>1755246486.2690001</v>
      </c>
      <c r="C31" s="1">
        <v>6.0935992438909697E-6</v>
      </c>
      <c r="D31" s="1">
        <v>5.63390992130261E-2</v>
      </c>
      <c r="E31" s="1">
        <v>0.96416027326275699</v>
      </c>
      <c r="F31" s="1">
        <v>0.886107783083383</v>
      </c>
      <c r="G31" s="1">
        <v>2.1104885460986398</v>
      </c>
      <c r="H31" s="1">
        <v>2.6694814012220999E-2</v>
      </c>
      <c r="I31" s="1">
        <v>0.45684222027409799</v>
      </c>
      <c r="J31" s="1">
        <v>0.41985908178530701</v>
      </c>
      <c r="L31" s="5">
        <f t="shared" si="0"/>
        <v>5.6337683417481292E-2</v>
      </c>
      <c r="M31" s="5">
        <f t="shared" si="1"/>
        <v>2.669414317439664E-2</v>
      </c>
      <c r="O31" s="1">
        <f ca="1">C31-Summary!B$5</f>
        <v>-7.6264604052816749E-6</v>
      </c>
      <c r="P31" s="1">
        <f ca="1">D31-Summary!C$5</f>
        <v>5.6330649235918122E-2</v>
      </c>
      <c r="Q31" s="1">
        <f ca="1">E31-Summary!D$5</f>
        <v>0.96403229464894902</v>
      </c>
      <c r="R31" s="1">
        <f ca="1">F31-Summary!E$5</f>
        <v>0.88594439306911088</v>
      </c>
      <c r="S31" s="1">
        <f ca="1">G31-Summary!F$5</f>
        <v>2.1101414120912136</v>
      </c>
      <c r="T31" s="1">
        <f t="shared" ca="1" si="2"/>
        <v>2.669520104820499E-2</v>
      </c>
      <c r="U31" s="1">
        <f t="shared" ca="1" si="3"/>
        <v>0.45685672492137103</v>
      </c>
      <c r="V31" s="1">
        <f t="shared" ca="1" si="4"/>
        <v>0.41985072090079184</v>
      </c>
      <c r="X31" s="5">
        <f t="shared" ca="1" si="5"/>
        <v>5.6332421178612792E-2</v>
      </c>
      <c r="Y31" s="5">
        <f t="shared" ca="1" si="6"/>
        <v>2.6696040775194146E-2</v>
      </c>
    </row>
    <row r="32" spans="1:25" x14ac:dyDescent="0.25">
      <c r="A32">
        <v>15</v>
      </c>
      <c r="B32">
        <v>1755246492.2739999</v>
      </c>
      <c r="C32" s="1">
        <v>-2.6646068879817901E-5</v>
      </c>
      <c r="D32" s="1">
        <v>5.6228456710698801E-2</v>
      </c>
      <c r="E32" s="1">
        <v>0.95838242575659904</v>
      </c>
      <c r="F32" s="1">
        <v>0.8807267139428</v>
      </c>
      <c r="G32" s="1">
        <v>2.09829151524844</v>
      </c>
      <c r="H32" s="1">
        <v>2.6797256864493E-2</v>
      </c>
      <c r="I32" s="1">
        <v>0.45674417438757298</v>
      </c>
      <c r="J32" s="1">
        <v>0.41973515478783202</v>
      </c>
      <c r="L32" s="5">
        <f t="shared" si="0"/>
        <v>5.6234647696370287E-2</v>
      </c>
      <c r="M32" s="5">
        <f t="shared" si="1"/>
        <v>2.6800207353320036E-2</v>
      </c>
      <c r="O32" s="1">
        <f ca="1">C32-Summary!B$5</f>
        <v>-4.0366128528990544E-5</v>
      </c>
      <c r="P32" s="1">
        <f ca="1">D32-Summary!C$5</f>
        <v>5.6220006733590823E-2</v>
      </c>
      <c r="Q32" s="1">
        <f ca="1">E32-Summary!D$5</f>
        <v>0.95825444714279107</v>
      </c>
      <c r="R32" s="1">
        <f ca="1">F32-Summary!E$5</f>
        <v>0.88056332392852787</v>
      </c>
      <c r="S32" s="1">
        <f ca="1">G32-Summary!F$5</f>
        <v>2.0979443812410139</v>
      </c>
      <c r="T32" s="1">
        <f t="shared" ca="1" si="2"/>
        <v>2.6797663101218418E-2</v>
      </c>
      <c r="U32" s="1">
        <f t="shared" ca="1" si="3"/>
        <v>0.45675874713892423</v>
      </c>
      <c r="V32" s="1">
        <f t="shared" ca="1" si="4"/>
        <v>0.41972672478935841</v>
      </c>
      <c r="X32" s="5">
        <f t="shared" ca="1" si="5"/>
        <v>5.6229385457501786E-2</v>
      </c>
      <c r="Y32" s="5">
        <f t="shared" ca="1" si="6"/>
        <v>2.6802133536180765E-2</v>
      </c>
    </row>
    <row r="33" spans="1:25" x14ac:dyDescent="0.25">
      <c r="A33">
        <v>16</v>
      </c>
      <c r="B33">
        <v>1755246498.2709999</v>
      </c>
      <c r="C33" s="1">
        <v>6.9705198863850704E-5</v>
      </c>
      <c r="D33" s="1">
        <v>5.5196697251123597E-2</v>
      </c>
      <c r="E33" s="1">
        <v>0.94619061189920295</v>
      </c>
      <c r="F33" s="1">
        <v>0.86982131720021105</v>
      </c>
      <c r="G33" s="1">
        <v>2.0711675361496602</v>
      </c>
      <c r="H33" s="1">
        <v>2.6650039790472601E-2</v>
      </c>
      <c r="I33" s="1">
        <v>0.45683924423525302</v>
      </c>
      <c r="J33" s="1">
        <v>0.419966662290017</v>
      </c>
      <c r="L33" s="5">
        <f t="shared" si="0"/>
        <v>5.5180501845739763E-2</v>
      </c>
      <c r="M33" s="5">
        <f t="shared" si="1"/>
        <v>2.6642220333523266E-2</v>
      </c>
      <c r="O33" s="1">
        <f ca="1">C33-Summary!B$5</f>
        <v>5.5985139214678061E-5</v>
      </c>
      <c r="P33" s="1">
        <f ca="1">D33-Summary!C$5</f>
        <v>5.5188247274015619E-2</v>
      </c>
      <c r="Q33" s="1">
        <f ca="1">E33-Summary!D$5</f>
        <v>0.94606263328539497</v>
      </c>
      <c r="R33" s="1">
        <f ca="1">F33-Summary!E$5</f>
        <v>0.86965792718593893</v>
      </c>
      <c r="S33" s="1">
        <f ca="1">G33-Summary!F$5</f>
        <v>2.0708204021422341</v>
      </c>
      <c r="T33" s="1">
        <f t="shared" ca="1" si="2"/>
        <v>2.665042666999232E-2</v>
      </c>
      <c r="U33" s="1">
        <f t="shared" ca="1" si="3"/>
        <v>0.45685402379979778</v>
      </c>
      <c r="V33" s="1">
        <f t="shared" ca="1" si="4"/>
        <v>0.41995816068177144</v>
      </c>
      <c r="X33" s="5">
        <f t="shared" ca="1" si="5"/>
        <v>5.5175239606871262E-2</v>
      </c>
      <c r="Y33" s="5">
        <f t="shared" ca="1" si="6"/>
        <v>2.6644145262328528E-2</v>
      </c>
    </row>
    <row r="34" spans="1:25" x14ac:dyDescent="0.25">
      <c r="A34">
        <v>17</v>
      </c>
      <c r="B34">
        <v>1755246504.2690001</v>
      </c>
      <c r="C34" s="1">
        <v>-1.22052628538765E-4</v>
      </c>
      <c r="D34" s="1">
        <v>5.5284158822089702E-2</v>
      </c>
      <c r="E34" s="1">
        <v>0.94584636450100401</v>
      </c>
      <c r="F34" s="1">
        <v>0.86969532548764505</v>
      </c>
      <c r="G34" s="1">
        <v>2.07104925089007</v>
      </c>
      <c r="H34" s="1">
        <v>2.66937924331496E-2</v>
      </c>
      <c r="I34" s="1">
        <v>0.45669911717189099</v>
      </c>
      <c r="J34" s="1">
        <v>0.419929813409254</v>
      </c>
      <c r="L34" s="5">
        <f t="shared" si="0"/>
        <v>5.5312516703991871E-2</v>
      </c>
      <c r="M34" s="5">
        <f t="shared" si="1"/>
        <v>2.6707484952480168E-2</v>
      </c>
      <c r="O34" s="1">
        <f ca="1">C34-Summary!B$5</f>
        <v>-1.3577268818793764E-4</v>
      </c>
      <c r="P34" s="1">
        <f ca="1">D34-Summary!C$5</f>
        <v>5.5275708844981723E-2</v>
      </c>
      <c r="Q34" s="1">
        <f ca="1">E34-Summary!D$5</f>
        <v>0.94571838588719603</v>
      </c>
      <c r="R34" s="1">
        <f ca="1">F34-Summary!E$5</f>
        <v>0.86953193547337293</v>
      </c>
      <c r="S34" s="1">
        <f ca="1">G34-Summary!F$5</f>
        <v>2.0707021168826438</v>
      </c>
      <c r="T34" s="1">
        <f t="shared" ca="1" si="2"/>
        <v>2.6694186669494021E-2</v>
      </c>
      <c r="U34" s="1">
        <f t="shared" ca="1" si="3"/>
        <v>0.45671387408969083</v>
      </c>
      <c r="V34" s="1">
        <f t="shared" ca="1" si="4"/>
        <v>0.41992130513799697</v>
      </c>
      <c r="X34" s="5">
        <f t="shared" ca="1" si="5"/>
        <v>5.5307254465123371E-2</v>
      </c>
      <c r="Y34" s="5">
        <f t="shared" ca="1" si="6"/>
        <v>2.6709420932251787E-2</v>
      </c>
    </row>
    <row r="35" spans="1:25" x14ac:dyDescent="0.25">
      <c r="A35">
        <v>18</v>
      </c>
      <c r="B35">
        <v>1755246510.273</v>
      </c>
      <c r="C35" s="1">
        <v>-3.5064665333488798E-5</v>
      </c>
      <c r="D35" s="1">
        <v>5.5611966774449302E-2</v>
      </c>
      <c r="E35" s="1">
        <v>0.95247257161673804</v>
      </c>
      <c r="F35" s="1">
        <v>0.87557731762582403</v>
      </c>
      <c r="G35" s="1">
        <v>2.08475744417255</v>
      </c>
      <c r="H35" s="1">
        <v>2.6675509388346001E-2</v>
      </c>
      <c r="I35" s="1">
        <v>0.45687452719219102</v>
      </c>
      <c r="J35" s="1">
        <v>0.41999001853826801</v>
      </c>
      <c r="L35" s="5">
        <f t="shared" si="0"/>
        <v>5.5620113748835437E-2</v>
      </c>
      <c r="M35" s="5">
        <f t="shared" si="1"/>
        <v>2.6679417264731879E-2</v>
      </c>
      <c r="O35" s="1">
        <f ca="1">C35-Summary!B$5</f>
        <v>-4.8784724982661441E-5</v>
      </c>
      <c r="P35" s="1">
        <f ca="1">D35-Summary!C$5</f>
        <v>5.5603516797341324E-2</v>
      </c>
      <c r="Q35" s="1">
        <f ca="1">E35-Summary!D$5</f>
        <v>0.95234459300293006</v>
      </c>
      <c r="R35" s="1">
        <f ca="1">F35-Summary!E$5</f>
        <v>0.8754139276115519</v>
      </c>
      <c r="S35" s="1">
        <f ca="1">G35-Summary!F$5</f>
        <v>2.0844103101651239</v>
      </c>
      <c r="T35" s="1">
        <f t="shared" ca="1" si="2"/>
        <v>2.6675897987156135E-2</v>
      </c>
      <c r="U35" s="1">
        <f t="shared" ca="1" si="3"/>
        <v>0.4568892162731083</v>
      </c>
      <c r="V35" s="1">
        <f t="shared" ca="1" si="4"/>
        <v>0.41998157624839366</v>
      </c>
      <c r="X35" s="5">
        <f t="shared" ca="1" si="5"/>
        <v>5.5614851509966937E-2</v>
      </c>
      <c r="Y35" s="5">
        <f t="shared" ca="1" si="6"/>
        <v>2.6681335838125465E-2</v>
      </c>
    </row>
    <row r="36" spans="1:25" x14ac:dyDescent="0.25">
      <c r="A36">
        <v>19</v>
      </c>
      <c r="B36">
        <v>1755246516.27</v>
      </c>
      <c r="C36" s="1">
        <v>-7.1544421072804694E-5</v>
      </c>
      <c r="D36" s="1">
        <v>5.5251479986743901E-2</v>
      </c>
      <c r="E36" s="1">
        <v>0.94827326334422501</v>
      </c>
      <c r="F36" s="1">
        <v>0.87099370978721602</v>
      </c>
      <c r="G36" s="1">
        <v>2.0748724280881001</v>
      </c>
      <c r="H36" s="1">
        <v>2.6628856424515401E-2</v>
      </c>
      <c r="I36" s="1">
        <v>0.45702726129433002</v>
      </c>
      <c r="J36" s="1">
        <v>0.41978181308707901</v>
      </c>
      <c r="L36" s="5">
        <f t="shared" si="0"/>
        <v>5.526810271964061E-2</v>
      </c>
      <c r="M36" s="5">
        <f t="shared" si="1"/>
        <v>2.6636867872675735E-2</v>
      </c>
      <c r="O36" s="1">
        <f ca="1">C36-Summary!B$5</f>
        <v>-8.5264480721977337E-5</v>
      </c>
      <c r="P36" s="1">
        <f ca="1">D36-Summary!C$5</f>
        <v>5.5243030009635923E-2</v>
      </c>
      <c r="Q36" s="1">
        <f ca="1">E36-Summary!D$5</f>
        <v>0.94814528473041704</v>
      </c>
      <c r="R36" s="1">
        <f ca="1">F36-Summary!E$5</f>
        <v>0.87083031977294389</v>
      </c>
      <c r="S36" s="1">
        <f ca="1">G36-Summary!F$5</f>
        <v>2.074525294080674</v>
      </c>
      <c r="T36" s="1">
        <f t="shared" ca="1" si="2"/>
        <v>2.6629239068457284E-2</v>
      </c>
      <c r="U36" s="1">
        <f t="shared" ca="1" si="3"/>
        <v>0.45704204592530057</v>
      </c>
      <c r="V36" s="1">
        <f t="shared" ca="1" si="4"/>
        <v>0.41977329573069988</v>
      </c>
      <c r="X36" s="5">
        <f t="shared" ca="1" si="5"/>
        <v>5.526284048077211E-2</v>
      </c>
      <c r="Y36" s="5">
        <f t="shared" ca="1" si="6"/>
        <v>2.6638788468116435E-2</v>
      </c>
    </row>
    <row r="37" spans="1:25" x14ac:dyDescent="0.25">
      <c r="A37">
        <v>20</v>
      </c>
      <c r="B37">
        <v>1755246522.2739999</v>
      </c>
      <c r="C37" s="1">
        <v>1.67001449735239E-4</v>
      </c>
      <c r="D37" s="1">
        <v>5.5565817289364501E-2</v>
      </c>
      <c r="E37" s="1">
        <v>0.95151818117281295</v>
      </c>
      <c r="F37" s="1">
        <v>0.87485926490798704</v>
      </c>
      <c r="G37" s="1">
        <v>2.0821918561035302</v>
      </c>
      <c r="H37" s="1">
        <v>2.6686213917552399E-2</v>
      </c>
      <c r="I37" s="1">
        <v>0.45697910996223801</v>
      </c>
      <c r="J37" s="1">
        <v>0.42016265808720199</v>
      </c>
      <c r="L37" s="5">
        <f t="shared" si="0"/>
        <v>5.5527015934196816E-2</v>
      </c>
      <c r="M37" s="5">
        <f t="shared" si="1"/>
        <v>2.6667579056862817E-2</v>
      </c>
      <c r="O37" s="1">
        <f ca="1">C37-Summary!B$5</f>
        <v>1.5328139008606635E-4</v>
      </c>
      <c r="P37" s="1">
        <f ca="1">D37-Summary!C$5</f>
        <v>5.5557367312256523E-2</v>
      </c>
      <c r="Q37" s="1">
        <f ca="1">E37-Summary!D$5</f>
        <v>0.95139020255900497</v>
      </c>
      <c r="R37" s="1">
        <f ca="1">F37-Summary!E$5</f>
        <v>0.87469587489371492</v>
      </c>
      <c r="S37" s="1">
        <f ca="1">G37-Summary!F$5</f>
        <v>2.0818447220961041</v>
      </c>
      <c r="T37" s="1">
        <f t="shared" ca="1" si="2"/>
        <v>2.6686604780167572E-2</v>
      </c>
      <c r="U37" s="1">
        <f t="shared" ca="1" si="3"/>
        <v>0.45699383458392534</v>
      </c>
      <c r="V37" s="1">
        <f t="shared" ca="1" si="4"/>
        <v>0.42015423417988057</v>
      </c>
      <c r="X37" s="5">
        <f t="shared" ca="1" si="5"/>
        <v>5.5521753695328316E-2</v>
      </c>
      <c r="Y37" s="5">
        <f ca="1">X37/S37</f>
        <v>2.6669498020691126E-2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-5.2176706899891599E-6</v>
      </c>
      <c r="D40" s="1">
        <v>5.6156370089695498E-2</v>
      </c>
      <c r="E40" s="1">
        <v>0.96124520618824505</v>
      </c>
      <c r="F40" s="1">
        <v>0.88365782239155299</v>
      </c>
      <c r="G40" s="1">
        <v>2.1042137673656902</v>
      </c>
      <c r="H40" s="1">
        <v>2.6687594921330202E-2</v>
      </c>
      <c r="I40" s="1">
        <v>0.45681962388742697</v>
      </c>
      <c r="J40" s="1">
        <v>0.41994699660277002</v>
      </c>
      <c r="L40" s="5">
        <f>AVERAGE(L18:L37)</f>
        <v>5.6157582370750005E-2</v>
      </c>
      <c r="M40" s="5">
        <f t="shared" ref="M40:Y40" si="7">AVERAGE(M18:M37)</f>
        <v>2.6688212465010901E-2</v>
      </c>
      <c r="N40" s="5"/>
      <c r="O40" s="5">
        <f t="shared" ca="1" si="7"/>
        <v>-1.8937730339161766E-5</v>
      </c>
      <c r="P40" s="5">
        <f t="shared" ca="1" si="7"/>
        <v>5.6147920112587499E-2</v>
      </c>
      <c r="Q40" s="5">
        <f t="shared" ca="1" si="7"/>
        <v>0.96111722757443663</v>
      </c>
      <c r="R40" s="5">
        <f t="shared" ca="1" si="7"/>
        <v>0.88349443237728043</v>
      </c>
      <c r="S40" s="5">
        <f t="shared" ca="1" si="7"/>
        <v>2.1038666333582654</v>
      </c>
      <c r="T40" s="5">
        <f t="shared" ca="1" si="7"/>
        <v>2.6687981961229151E-2</v>
      </c>
      <c r="U40" s="5">
        <f t="shared" ca="1" si="7"/>
        <v>0.45683416957727119</v>
      </c>
      <c r="V40" s="5">
        <f t="shared" ca="1" si="7"/>
        <v>0.41993862449347807</v>
      </c>
      <c r="W40" s="5"/>
      <c r="X40" s="5">
        <f t="shared" ca="1" si="7"/>
        <v>5.6152320131881504E-2</v>
      </c>
      <c r="Y40" s="5">
        <f t="shared" ca="1" si="7"/>
        <v>2.6690114944147934E-2</v>
      </c>
    </row>
    <row r="41" spans="1:25" x14ac:dyDescent="0.25">
      <c r="A41" t="s">
        <v>38</v>
      </c>
      <c r="B41" t="s">
        <v>42</v>
      </c>
      <c r="C41" s="1">
        <v>-532.54049843759299</v>
      </c>
      <c r="D41" s="1">
        <v>0.23324691592786301</v>
      </c>
      <c r="E41" s="1">
        <v>0.226024097087759</v>
      </c>
      <c r="F41" s="1">
        <v>0.227107163490672</v>
      </c>
      <c r="G41" s="1">
        <v>0.228152860260008</v>
      </c>
      <c r="H41" s="1">
        <v>5.5018720097623E-2</v>
      </c>
      <c r="I41" s="1">
        <v>7.9919315816106302E-3</v>
      </c>
      <c r="J41" s="1">
        <v>6.3240722490056703E-3</v>
      </c>
      <c r="L41">
        <f>STDEV(L18:L37)/SQRT(COUNT(L18:L37))/L40</f>
        <v>2.2990874504151865E-3</v>
      </c>
      <c r="M41">
        <f t="shared" ref="M41:Y41" si="8">STDEV(M18:M37)/SQRT(COUNT(M18:M37))/M40</f>
        <v>5.591744188792251E-4</v>
      </c>
      <c r="O41">
        <f t="shared" ca="1" si="8"/>
        <v>-1.4672407411906527</v>
      </c>
      <c r="P41">
        <f t="shared" ca="1" si="8"/>
        <v>2.3328201840532065E-3</v>
      </c>
      <c r="Q41">
        <f t="shared" ca="1" si="8"/>
        <v>2.2605419357318675E-3</v>
      </c>
      <c r="R41">
        <f t="shared" ca="1" si="8"/>
        <v>2.2714916380365976E-3</v>
      </c>
      <c r="S41">
        <f t="shared" ca="1" si="8"/>
        <v>2.2819050504956583E-3</v>
      </c>
      <c r="T41">
        <f t="shared" ca="1" si="8"/>
        <v>5.5027031483916684E-4</v>
      </c>
      <c r="U41">
        <f t="shared" ca="1" si="8"/>
        <v>7.9950276280861299E-5</v>
      </c>
      <c r="V41">
        <f t="shared" ca="1" si="8"/>
        <v>6.3244467753478968E-5</v>
      </c>
      <c r="X41">
        <f t="shared" ca="1" si="8"/>
        <v>2.2993029062915462E-3</v>
      </c>
      <c r="Y41">
        <f t="shared" ca="1" si="8"/>
        <v>5.5924043318878478E-4</v>
      </c>
    </row>
    <row r="42" spans="1:25" x14ac:dyDescent="0.25">
      <c r="A42" t="s">
        <v>38</v>
      </c>
      <c r="B42" t="s">
        <v>41</v>
      </c>
      <c r="C42" s="1">
        <v>2.7786209499300399E-5</v>
      </c>
      <c r="D42" s="1">
        <v>1.3098300133125099E-4</v>
      </c>
      <c r="E42" s="1">
        <v>2.17264579808635E-3</v>
      </c>
      <c r="F42" s="1">
        <v>2.0068502153969001E-3</v>
      </c>
      <c r="G42" s="1">
        <v>4.8008238962296999E-3</v>
      </c>
      <c r="H42" s="1">
        <v>1.4683173150554101E-5</v>
      </c>
      <c r="I42" s="1">
        <v>3.6508711792454198E-5</v>
      </c>
      <c r="J42" s="1">
        <v>2.6557751472688601E-5</v>
      </c>
    </row>
    <row r="43" spans="1:25" x14ac:dyDescent="0.25">
      <c r="A43" t="s">
        <v>38</v>
      </c>
      <c r="B43" t="s">
        <v>40</v>
      </c>
      <c r="C43" s="1">
        <v>-2381.5935105561498</v>
      </c>
      <c r="D43" s="1">
        <v>1.0431119191137599</v>
      </c>
      <c r="E43" s="1">
        <v>1.01081049128248</v>
      </c>
      <c r="F43" s="1">
        <v>1.0156541114846001</v>
      </c>
      <c r="G43" s="1">
        <v>1.02033060960477</v>
      </c>
      <c r="H43" s="1">
        <v>0.246051196346638</v>
      </c>
      <c r="I43" s="1">
        <v>3.5741004576017497E-2</v>
      </c>
      <c r="J43" s="1">
        <v>2.8282110886793301E-2</v>
      </c>
    </row>
    <row r="44" spans="1:25" x14ac:dyDescent="0.25">
      <c r="A44" t="s">
        <v>38</v>
      </c>
      <c r="B44" t="s">
        <v>39</v>
      </c>
      <c r="C44" s="1">
        <v>1.24263706554972E-4</v>
      </c>
      <c r="D44" s="1">
        <v>5.8577378974724898E-4</v>
      </c>
      <c r="E44" s="1">
        <v>9.7163673911007404E-3</v>
      </c>
      <c r="F44" s="1">
        <v>8.9749070045751292E-3</v>
      </c>
      <c r="G44" s="1">
        <v>2.1469937159949999E-2</v>
      </c>
      <c r="H44" s="1">
        <v>6.5665146580077803E-5</v>
      </c>
      <c r="I44" s="1">
        <v>1.6327192267775101E-4</v>
      </c>
      <c r="J44" s="1">
        <v>1.18769875244953E-4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073B9-4D01-4083-985E-15CA0D376422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0.99034669773055384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1.0196219891205922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1.009554771665073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1.0044351750076912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1755250315.2739999</v>
      </c>
      <c r="C18" s="1">
        <v>4.3809949206942403E-5</v>
      </c>
      <c r="D18" s="1">
        <v>5.8863592599490401E-2</v>
      </c>
      <c r="E18" s="1">
        <v>1.0098059055519999</v>
      </c>
      <c r="F18" s="1">
        <v>0.92814768490579302</v>
      </c>
      <c r="G18" s="1">
        <v>2.2103787550664098</v>
      </c>
      <c r="H18" s="1">
        <v>2.66305457671311E-2</v>
      </c>
      <c r="I18" s="1">
        <v>0.45684745351330802</v>
      </c>
      <c r="J18" s="1">
        <v>0.41990436380117402</v>
      </c>
      <c r="L18" s="5">
        <f>D18-1/$R$1*$N$7/$N$6*C18</f>
        <v>5.8853414834336711E-2</v>
      </c>
      <c r="M18" s="5">
        <f>L18/G18</f>
        <v>2.6625941232668284E-2</v>
      </c>
      <c r="O18" s="1">
        <f ca="1">C18-Summary!B$5</f>
        <v>3.008988955776976E-5</v>
      </c>
      <c r="P18" s="1">
        <f ca="1">D18-Summary!C$5</f>
        <v>5.8855142622382423E-2</v>
      </c>
      <c r="Q18" s="1">
        <f ca="1">E18-Summary!D$5</f>
        <v>1.0096779269381919</v>
      </c>
      <c r="R18" s="1">
        <f ca="1">F18-Summary!E$5</f>
        <v>0.9279842948915209</v>
      </c>
      <c r="S18" s="1">
        <f ca="1">G18-Summary!F$5</f>
        <v>2.2100316210589837</v>
      </c>
      <c r="T18" s="1">
        <f ca="1">P18/S18</f>
        <v>2.6630905214913046E-2</v>
      </c>
      <c r="U18" s="1">
        <f ca="1">Q18/S18</f>
        <v>0.45686130339365155</v>
      </c>
      <c r="V18" s="1">
        <f ca="1">R18/S18</f>
        <v>0.41989638792899148</v>
      </c>
      <c r="X18" s="5">
        <f ca="1">P18-1/$R$1*$N$7/$N$6*O18</f>
        <v>5.884815225067546E-2</v>
      </c>
      <c r="Y18" s="5">
        <f ca="1">X18/S18</f>
        <v>2.6627742196049266E-2</v>
      </c>
    </row>
    <row r="19" spans="1:25" x14ac:dyDescent="0.25">
      <c r="A19">
        <v>2</v>
      </c>
      <c r="B19">
        <v>1755250321.2739999</v>
      </c>
      <c r="C19" s="1">
        <v>-1.5916503994870099E-4</v>
      </c>
      <c r="D19" s="1">
        <v>5.9032406454286701E-2</v>
      </c>
      <c r="E19" s="1">
        <v>1.01283558607447</v>
      </c>
      <c r="F19" s="1">
        <v>0.93158781043240202</v>
      </c>
      <c r="G19" s="1">
        <v>2.2178571695315199</v>
      </c>
      <c r="H19" s="1">
        <v>2.6616865714015201E-2</v>
      </c>
      <c r="I19" s="1">
        <v>0.45667304458943803</v>
      </c>
      <c r="J19" s="1">
        <v>0.420039587413638</v>
      </c>
      <c r="L19" s="5">
        <f t="shared" ref="L19:L37" si="0">D19-1/$R$1*$N$7/$N$6*C19</f>
        <v>5.9069383086914694E-2</v>
      </c>
      <c r="M19" s="5">
        <f t="shared" ref="M19:M37" si="1">L19/G19</f>
        <v>2.6633537947527965E-2</v>
      </c>
      <c r="O19" s="1">
        <f ca="1">C19-Summary!B$5</f>
        <v>-1.7288509959787363E-4</v>
      </c>
      <c r="P19" s="1">
        <f ca="1">D19-Summary!C$5</f>
        <v>5.9023956477178723E-2</v>
      </c>
      <c r="Q19" s="1">
        <f ca="1">E19-Summary!D$5</f>
        <v>1.012707607460662</v>
      </c>
      <c r="R19" s="1">
        <f ca="1">F19-Summary!E$5</f>
        <v>0.93142442041812989</v>
      </c>
      <c r="S19" s="1">
        <f ca="1">G19-Summary!F$5</f>
        <v>2.2175100355240938</v>
      </c>
      <c r="T19" s="1">
        <f t="shared" ref="T19:T37" ca="1" si="2">P19/S19</f>
        <v>2.6617221808075742E-2</v>
      </c>
      <c r="U19" s="1">
        <f t="shared" ref="U19:U37" ca="1" si="3">Q19/S19</f>
        <v>0.45668682045955894</v>
      </c>
      <c r="V19" s="1">
        <f t="shared" ref="V19:V37" ca="1" si="4">R19/S19</f>
        <v>0.42003165960779698</v>
      </c>
      <c r="X19" s="5">
        <f t="shared" ref="X19:X37" ca="1" si="5">P19-1/$R$1*$N$7/$N$6*O19</f>
        <v>5.9064120503253451E-2</v>
      </c>
      <c r="Y19" s="5">
        <f t="shared" ref="Y19:Y36" ca="1" si="6">X19/S19</f>
        <v>2.6635334026478955E-2</v>
      </c>
    </row>
    <row r="20" spans="1:25" x14ac:dyDescent="0.25">
      <c r="A20">
        <v>3</v>
      </c>
      <c r="B20">
        <v>1755250327.2720001</v>
      </c>
      <c r="C20" s="1">
        <v>1.63556686744968E-4</v>
      </c>
      <c r="D20" s="1">
        <v>5.9542877821200303E-2</v>
      </c>
      <c r="E20" s="1">
        <v>1.01558957115755</v>
      </c>
      <c r="F20" s="1">
        <v>0.93418400495207798</v>
      </c>
      <c r="G20" s="1">
        <v>2.2231947811232602</v>
      </c>
      <c r="H20" s="1">
        <v>2.67825735858899E-2</v>
      </c>
      <c r="I20" s="1">
        <v>0.45681538108164899</v>
      </c>
      <c r="J20" s="1">
        <v>0.42019890154657702</v>
      </c>
      <c r="L20" s="5">
        <f t="shared" si="0"/>
        <v>5.9504880937452653E-2</v>
      </c>
      <c r="M20" s="5">
        <f t="shared" si="1"/>
        <v>2.6765482468156951E-2</v>
      </c>
      <c r="O20" s="1">
        <f ca="1">C20-Summary!B$5</f>
        <v>1.4983662709579536E-4</v>
      </c>
      <c r="P20" s="1">
        <f ca="1">D20-Summary!C$5</f>
        <v>5.9534427844092325E-2</v>
      </c>
      <c r="Q20" s="1">
        <f ca="1">E20-Summary!D$5</f>
        <v>1.015461592543742</v>
      </c>
      <c r="R20" s="1">
        <f ca="1">F20-Summary!E$5</f>
        <v>0.93402061493780586</v>
      </c>
      <c r="S20" s="1">
        <f ca="1">G20-Summary!F$5</f>
        <v>2.222847647115834</v>
      </c>
      <c r="T20" s="1">
        <f t="shared" ca="1" si="2"/>
        <v>2.67829547028735E-2</v>
      </c>
      <c r="U20" s="1">
        <f t="shared" ca="1" si="3"/>
        <v>0.45682914610063946</v>
      </c>
      <c r="V20" s="1">
        <f t="shared" ca="1" si="4"/>
        <v>0.42019101765688105</v>
      </c>
      <c r="X20" s="5">
        <f t="shared" ca="1" si="5"/>
        <v>5.949961835379141E-2</v>
      </c>
      <c r="Y20" s="5">
        <f t="shared" ca="1" si="6"/>
        <v>2.6767294839568842E-2</v>
      </c>
    </row>
    <row r="21" spans="1:25" x14ac:dyDescent="0.25">
      <c r="A21">
        <v>4</v>
      </c>
      <c r="B21">
        <v>1755250333.2720001</v>
      </c>
      <c r="C21" s="1">
        <v>-1.04455137226851E-5</v>
      </c>
      <c r="D21" s="1">
        <v>5.9363363279421898E-2</v>
      </c>
      <c r="E21" s="1">
        <v>1.0136020685195799</v>
      </c>
      <c r="F21" s="1">
        <v>0.93125409259131997</v>
      </c>
      <c r="G21" s="1">
        <v>2.2176625629262099</v>
      </c>
      <c r="H21" s="1">
        <v>2.6768438206889199E-2</v>
      </c>
      <c r="I21" s="1">
        <v>0.457058745304393</v>
      </c>
      <c r="J21" s="1">
        <v>0.41992596536532001</v>
      </c>
      <c r="L21" s="5">
        <f t="shared" si="0"/>
        <v>5.9365789942485966E-2</v>
      </c>
      <c r="M21" s="5">
        <f t="shared" si="1"/>
        <v>2.6769532450488184E-2</v>
      </c>
      <c r="O21" s="1">
        <f ca="1">C21-Summary!B$5</f>
        <v>-2.4165573371857744E-5</v>
      </c>
      <c r="P21" s="1">
        <f ca="1">D21-Summary!C$5</f>
        <v>5.9354913302313919E-2</v>
      </c>
      <c r="Q21" s="1">
        <f ca="1">E21-Summary!D$5</f>
        <v>1.0134740899057719</v>
      </c>
      <c r="R21" s="1">
        <f ca="1">F21-Summary!E$5</f>
        <v>0.93109070257704785</v>
      </c>
      <c r="S21" s="1">
        <f ca="1">G21-Summary!F$5</f>
        <v>2.2173154289187837</v>
      </c>
      <c r="T21" s="1">
        <f t="shared" ca="1" si="2"/>
        <v>2.6768818061784199E-2</v>
      </c>
      <c r="U21" s="1">
        <f t="shared" ca="1" si="3"/>
        <v>0.45707258276733603</v>
      </c>
      <c r="V21" s="1">
        <f t="shared" ca="1" si="4"/>
        <v>0.41991801907546822</v>
      </c>
      <c r="X21" s="5">
        <f t="shared" ca="1" si="5"/>
        <v>5.9360527358824723E-2</v>
      </c>
      <c r="Y21" s="5">
        <f t="shared" ca="1" si="6"/>
        <v>2.6771349977828974E-2</v>
      </c>
    </row>
    <row r="22" spans="1:25" x14ac:dyDescent="0.25">
      <c r="A22">
        <v>5</v>
      </c>
      <c r="B22">
        <v>1755250339.2720001</v>
      </c>
      <c r="C22" s="1">
        <v>-4.2249055162277898E-5</v>
      </c>
      <c r="D22" s="1">
        <v>5.9523573655343602E-2</v>
      </c>
      <c r="E22" s="1">
        <v>1.0160545595552599</v>
      </c>
      <c r="F22" s="1">
        <v>0.93433384669360098</v>
      </c>
      <c r="G22" s="1">
        <v>2.2243295326504602</v>
      </c>
      <c r="H22" s="1">
        <v>2.6760231693015599E-2</v>
      </c>
      <c r="I22" s="1">
        <v>0.45679138124132102</v>
      </c>
      <c r="J22" s="1">
        <v>0.42005190012482901</v>
      </c>
      <c r="L22" s="5">
        <f t="shared" si="0"/>
        <v>5.9533388799373463E-2</v>
      </c>
      <c r="M22" s="5">
        <f t="shared" si="1"/>
        <v>2.6764644323377228E-2</v>
      </c>
      <c r="O22" s="1">
        <f ca="1">C22-Summary!B$5</f>
        <v>-5.5969114811450541E-5</v>
      </c>
      <c r="P22" s="1">
        <f ca="1">D22-Summary!C$5</f>
        <v>5.9515123678235624E-2</v>
      </c>
      <c r="Q22" s="1">
        <f ca="1">E22-Summary!D$5</f>
        <v>1.0159265809414519</v>
      </c>
      <c r="R22" s="1">
        <f ca="1">F22-Summary!E$5</f>
        <v>0.93417045667932885</v>
      </c>
      <c r="S22" s="1">
        <f ca="1">G22-Summary!F$5</f>
        <v>2.223982398643034</v>
      </c>
      <c r="T22" s="1">
        <f t="shared" ca="1" si="2"/>
        <v>2.6760609128268668E-2</v>
      </c>
      <c r="U22" s="1">
        <f t="shared" ca="1" si="3"/>
        <v>0.45680513549087481</v>
      </c>
      <c r="V22" s="1">
        <f t="shared" ca="1" si="4"/>
        <v>0.4200439973127999</v>
      </c>
      <c r="X22" s="5">
        <f t="shared" ca="1" si="5"/>
        <v>5.952812621571222E-2</v>
      </c>
      <c r="Y22" s="5">
        <f t="shared" ca="1" si="6"/>
        <v>2.6766455639232301E-2</v>
      </c>
    </row>
    <row r="23" spans="1:25" x14ac:dyDescent="0.25">
      <c r="A23">
        <v>6</v>
      </c>
      <c r="B23">
        <v>1755250346.2720001</v>
      </c>
      <c r="C23" s="1">
        <v>9.4326334364356804E-5</v>
      </c>
      <c r="D23" s="1">
        <v>5.9363363279421898E-2</v>
      </c>
      <c r="E23" s="1">
        <v>1.0159770515498101</v>
      </c>
      <c r="F23" s="1">
        <v>0.93446982754189001</v>
      </c>
      <c r="G23" s="1">
        <v>2.2243496578631299</v>
      </c>
      <c r="H23" s="1">
        <v>2.66879638592659E-2</v>
      </c>
      <c r="I23" s="1">
        <v>0.45675240309378201</v>
      </c>
      <c r="J23" s="1">
        <v>0.42010923248443199</v>
      </c>
      <c r="L23" s="5">
        <f t="shared" si="0"/>
        <v>5.934144973475116E-2</v>
      </c>
      <c r="M23" s="5">
        <f t="shared" si="1"/>
        <v>2.6678112195615333E-2</v>
      </c>
      <c r="O23" s="1">
        <f ca="1">C23-Summary!B$5</f>
        <v>8.0606274715184161E-5</v>
      </c>
      <c r="P23" s="1">
        <f ca="1">D23-Summary!C$5</f>
        <v>5.9354913302313919E-2</v>
      </c>
      <c r="Q23" s="1">
        <f ca="1">E23-Summary!D$5</f>
        <v>1.0158490729360021</v>
      </c>
      <c r="R23" s="1">
        <f ca="1">F23-Summary!E$5</f>
        <v>0.93430643752761788</v>
      </c>
      <c r="S23" s="1">
        <f ca="1">G23-Summary!F$5</f>
        <v>2.2240025238557037</v>
      </c>
      <c r="T23" s="1">
        <f t="shared" ca="1" si="2"/>
        <v>2.6688330011160069E-2</v>
      </c>
      <c r="U23" s="1">
        <f t="shared" ca="1" si="3"/>
        <v>0.45676615113495789</v>
      </c>
      <c r="V23" s="1">
        <f t="shared" ca="1" si="4"/>
        <v>0.42010133869265204</v>
      </c>
      <c r="X23" s="5">
        <f t="shared" ca="1" si="5"/>
        <v>5.933618715108991E-2</v>
      </c>
      <c r="Y23" s="5">
        <f t="shared" ca="1" si="6"/>
        <v>2.6679909988690156E-2</v>
      </c>
    </row>
    <row r="24" spans="1:25" x14ac:dyDescent="0.25">
      <c r="A24">
        <v>7</v>
      </c>
      <c r="B24">
        <v>1755250352.27</v>
      </c>
      <c r="C24" s="1">
        <v>1.02745982994828E-4</v>
      </c>
      <c r="D24" s="1">
        <v>5.9372048734319401E-2</v>
      </c>
      <c r="E24" s="1">
        <v>1.0113799088657001</v>
      </c>
      <c r="F24" s="1">
        <v>0.92889809169517201</v>
      </c>
      <c r="G24" s="1">
        <v>2.21229490088241</v>
      </c>
      <c r="H24" s="1">
        <v>2.6837312109989402E-2</v>
      </c>
      <c r="I24" s="1">
        <v>0.45716324187263402</v>
      </c>
      <c r="J24" s="1">
        <v>0.41987986833250102</v>
      </c>
      <c r="L24" s="5">
        <f t="shared" si="0"/>
        <v>5.9348179168060212E-2</v>
      </c>
      <c r="M24" s="5">
        <f t="shared" si="1"/>
        <v>2.682652260527664E-2</v>
      </c>
      <c r="O24" s="1">
        <f ca="1">C24-Summary!B$5</f>
        <v>8.9025923345655356E-5</v>
      </c>
      <c r="P24" s="1">
        <f ca="1">D24-Summary!C$5</f>
        <v>5.9363598757211422E-2</v>
      </c>
      <c r="Q24" s="1">
        <f ca="1">E24-Summary!D$5</f>
        <v>1.0112519302518921</v>
      </c>
      <c r="R24" s="1">
        <f ca="1">F24-Summary!E$5</f>
        <v>0.92873470168089989</v>
      </c>
      <c r="S24" s="1">
        <f ca="1">G24-Summary!F$5</f>
        <v>2.2119477668749838</v>
      </c>
      <c r="T24" s="1">
        <f t="shared" ca="1" si="2"/>
        <v>2.6837703695453748E-2</v>
      </c>
      <c r="U24" s="1">
        <f t="shared" ca="1" si="3"/>
        <v>0.45717712931376225</v>
      </c>
      <c r="V24" s="1">
        <f t="shared" ca="1" si="4"/>
        <v>0.41987189552536602</v>
      </c>
      <c r="X24" s="5">
        <f t="shared" ca="1" si="5"/>
        <v>5.9342916584398969E-2</v>
      </c>
      <c r="Y24" s="5">
        <f t="shared" ca="1" si="6"/>
        <v>2.6828353486953269E-2</v>
      </c>
    </row>
    <row r="25" spans="1:25" x14ac:dyDescent="0.25">
      <c r="A25">
        <v>8</v>
      </c>
      <c r="B25">
        <v>1755250358.2720001</v>
      </c>
      <c r="C25" s="1">
        <v>1.4484530236315399E-4</v>
      </c>
      <c r="D25" s="1">
        <v>5.8875167507797303E-2</v>
      </c>
      <c r="E25" s="1">
        <v>1.00624137113118</v>
      </c>
      <c r="F25" s="1">
        <v>0.92460955404807199</v>
      </c>
      <c r="G25" s="1">
        <v>2.2030638348821499</v>
      </c>
      <c r="H25" s="1">
        <v>2.6724222228879001E-2</v>
      </c>
      <c r="I25" s="1">
        <v>0.45674635260172097</v>
      </c>
      <c r="J25" s="1">
        <v>0.41969258421307998</v>
      </c>
      <c r="L25" s="5">
        <f t="shared" si="0"/>
        <v>5.8841517583573373E-2</v>
      </c>
      <c r="M25" s="5">
        <f t="shared" si="1"/>
        <v>2.6708948080354206E-2</v>
      </c>
      <c r="O25" s="1">
        <f ca="1">C25-Summary!B$5</f>
        <v>1.3112524271398135E-4</v>
      </c>
      <c r="P25" s="1">
        <f ca="1">D25-Summary!C$5</f>
        <v>5.8866717530689325E-2</v>
      </c>
      <c r="Q25" s="1">
        <f ca="1">E25-Summary!D$5</f>
        <v>1.006113392517372</v>
      </c>
      <c r="R25" s="1">
        <f ca="1">F25-Summary!E$5</f>
        <v>0.92444616403379987</v>
      </c>
      <c r="S25" s="1">
        <f ca="1">G25-Summary!F$5</f>
        <v>2.2027167008747237</v>
      </c>
      <c r="T25" s="1">
        <f t="shared" ca="1" si="2"/>
        <v>2.6724597633146691E-2</v>
      </c>
      <c r="U25" s="1">
        <f t="shared" ca="1" si="3"/>
        <v>0.45676023254276549</v>
      </c>
      <c r="V25" s="1">
        <f t="shared" ca="1" si="4"/>
        <v>0.4196845484790177</v>
      </c>
      <c r="X25" s="5">
        <f t="shared" ca="1" si="5"/>
        <v>5.883625499991213E-2</v>
      </c>
      <c r="Y25" s="5">
        <f t="shared" ca="1" si="6"/>
        <v>2.6710768105833848E-2</v>
      </c>
    </row>
    <row r="26" spans="1:25" x14ac:dyDescent="0.25">
      <c r="A26">
        <v>9</v>
      </c>
      <c r="B26">
        <v>1755250364.273</v>
      </c>
      <c r="C26" s="1">
        <v>-5.7684359889955697E-6</v>
      </c>
      <c r="D26" s="1">
        <v>5.85810129801815E-2</v>
      </c>
      <c r="E26" s="1">
        <v>1.0050364468086099</v>
      </c>
      <c r="F26" s="1">
        <v>0.92371534753337803</v>
      </c>
      <c r="G26" s="1">
        <v>2.1986675222471601</v>
      </c>
      <c r="H26" s="1">
        <v>2.6643870611373001E-2</v>
      </c>
      <c r="I26" s="1">
        <v>0.457111608116817</v>
      </c>
      <c r="J26" s="1">
        <v>0.420125070383215</v>
      </c>
      <c r="L26" s="5">
        <f t="shared" si="0"/>
        <v>5.85823530818676E-2</v>
      </c>
      <c r="M26" s="5">
        <f t="shared" si="1"/>
        <v>2.6644480117663804E-2</v>
      </c>
      <c r="O26" s="1">
        <f ca="1">C26-Summary!B$5</f>
        <v>-1.9488495638168213E-5</v>
      </c>
      <c r="P26" s="1">
        <f ca="1">D26-Summary!C$5</f>
        <v>5.8572563003073522E-2</v>
      </c>
      <c r="Q26" s="1">
        <f ca="1">E26-Summary!D$5</f>
        <v>1.004908468194802</v>
      </c>
      <c r="R26" s="1">
        <f ca="1">F26-Summary!E$5</f>
        <v>0.9235519575191059</v>
      </c>
      <c r="S26" s="1">
        <f ca="1">G26-Summary!F$5</f>
        <v>2.198320388239734</v>
      </c>
      <c r="T26" s="1">
        <f t="shared" ca="1" si="2"/>
        <v>2.6644234078170227E-2</v>
      </c>
      <c r="U26" s="1">
        <f t="shared" ca="1" si="3"/>
        <v>0.45712557349270849</v>
      </c>
      <c r="V26" s="1">
        <f t="shared" ca="1" si="4"/>
        <v>0.42011708687222965</v>
      </c>
      <c r="X26" s="5">
        <f t="shared" ca="1" si="5"/>
        <v>5.8577090498206356E-2</v>
      </c>
      <c r="Y26" s="5">
        <f t="shared" ca="1" si="6"/>
        <v>2.6646293602867833E-2</v>
      </c>
    </row>
    <row r="27" spans="1:25" x14ac:dyDescent="0.25">
      <c r="A27">
        <v>10</v>
      </c>
      <c r="B27">
        <v>1755250370.276</v>
      </c>
      <c r="C27" s="1">
        <v>1.5887880743092699E-4</v>
      </c>
      <c r="D27" s="1">
        <v>5.9013112017608699E-2</v>
      </c>
      <c r="E27" s="1">
        <v>1.0102125453575499</v>
      </c>
      <c r="F27" s="1">
        <v>0.92841712342808302</v>
      </c>
      <c r="G27" s="1">
        <v>2.21064162009404</v>
      </c>
      <c r="H27" s="1">
        <v>2.6695015366216698E-2</v>
      </c>
      <c r="I27" s="1">
        <v>0.45697707677944499</v>
      </c>
      <c r="J27" s="1">
        <v>0.419976315920708</v>
      </c>
      <c r="L27" s="5">
        <f t="shared" si="0"/>
        <v>5.8976201881459196E-2</v>
      </c>
      <c r="M27" s="5">
        <f t="shared" si="1"/>
        <v>2.6678318794590671E-2</v>
      </c>
      <c r="O27" s="1">
        <f ca="1">C27-Summary!B$5</f>
        <v>1.4515874778175435E-4</v>
      </c>
      <c r="P27" s="1">
        <f ca="1">D27-Summary!C$5</f>
        <v>5.900466204050072E-2</v>
      </c>
      <c r="Q27" s="1">
        <f ca="1">E27-Summary!D$5</f>
        <v>1.0100845667437419</v>
      </c>
      <c r="R27" s="1">
        <f ca="1">F27-Summary!E$5</f>
        <v>0.9282537334138109</v>
      </c>
      <c r="S27" s="1">
        <f ca="1">G27-Summary!F$5</f>
        <v>2.2102944860866138</v>
      </c>
      <c r="T27" s="1">
        <f t="shared" ca="1" si="2"/>
        <v>2.6695384896412638E-2</v>
      </c>
      <c r="U27" s="1">
        <f t="shared" ca="1" si="3"/>
        <v>0.45699094537041712</v>
      </c>
      <c r="V27" s="1">
        <f t="shared" ca="1" si="4"/>
        <v>0.41996835229739421</v>
      </c>
      <c r="X27" s="5">
        <f t="shared" ca="1" si="5"/>
        <v>5.8970939297797953E-2</v>
      </c>
      <c r="Y27" s="5">
        <f t="shared" ca="1" si="6"/>
        <v>2.6680127769855497E-2</v>
      </c>
    </row>
    <row r="28" spans="1:25" x14ac:dyDescent="0.25">
      <c r="A28">
        <v>11</v>
      </c>
      <c r="B28">
        <v>1755250376.27</v>
      </c>
      <c r="C28" s="1">
        <v>-2.2276152547322399E-4</v>
      </c>
      <c r="D28" s="1">
        <v>5.9267828192045E-2</v>
      </c>
      <c r="E28" s="1">
        <v>1.0132194949845901</v>
      </c>
      <c r="F28" s="1">
        <v>0.93224716273272101</v>
      </c>
      <c r="G28" s="1">
        <v>2.2195030157812301</v>
      </c>
      <c r="H28" s="1">
        <v>2.6703197864853302E-2</v>
      </c>
      <c r="I28" s="1">
        <v>0.45650737475026798</v>
      </c>
      <c r="J28" s="1">
        <v>0.42002518406337103</v>
      </c>
      <c r="L28" s="5">
        <f t="shared" si="0"/>
        <v>5.9319579324666395E-2</v>
      </c>
      <c r="M28" s="5">
        <f t="shared" si="1"/>
        <v>2.6726514405652581E-2</v>
      </c>
      <c r="O28" s="1">
        <f ca="1">C28-Summary!B$5</f>
        <v>-2.3648158512239664E-4</v>
      </c>
      <c r="P28" s="1">
        <f ca="1">D28-Summary!C$5</f>
        <v>5.9259378214937021E-2</v>
      </c>
      <c r="Q28" s="1">
        <f ca="1">E28-Summary!D$5</f>
        <v>1.0130915163707821</v>
      </c>
      <c r="R28" s="1">
        <f ca="1">F28-Summary!E$5</f>
        <v>0.93208377271844889</v>
      </c>
      <c r="S28" s="1">
        <f ca="1">G28-Summary!F$5</f>
        <v>2.219155881773804</v>
      </c>
      <c r="T28" s="1">
        <f t="shared" ca="1" si="2"/>
        <v>2.6703567199420946E-2</v>
      </c>
      <c r="U28" s="1">
        <f t="shared" ca="1" si="3"/>
        <v>0.45652111448836263</v>
      </c>
      <c r="V28" s="1">
        <f t="shared" ca="1" si="4"/>
        <v>0.42001725988415944</v>
      </c>
      <c r="X28" s="5">
        <f t="shared" ca="1" si="5"/>
        <v>5.9314316741005152E-2</v>
      </c>
      <c r="Y28" s="5">
        <f t="shared" ca="1" si="6"/>
        <v>2.6728323696483341E-2</v>
      </c>
    </row>
    <row r="29" spans="1:25" x14ac:dyDescent="0.25">
      <c r="A29">
        <v>12</v>
      </c>
      <c r="B29">
        <v>1755250382.2709999</v>
      </c>
      <c r="C29" s="1">
        <v>1.1584335680537401E-4</v>
      </c>
      <c r="D29" s="1">
        <v>5.9061348798742801E-2</v>
      </c>
      <c r="E29" s="1">
        <v>1.01386433785043</v>
      </c>
      <c r="F29" s="1">
        <v>0.93172907506352398</v>
      </c>
      <c r="G29" s="1">
        <v>2.21925003389791</v>
      </c>
      <c r="H29" s="1">
        <v>2.6613201710762899E-2</v>
      </c>
      <c r="I29" s="1">
        <v>0.45684998191468901</v>
      </c>
      <c r="J29" s="1">
        <v>0.41983961285652099</v>
      </c>
      <c r="L29" s="5">
        <f t="shared" si="0"/>
        <v>5.903443649910485E-2</v>
      </c>
      <c r="M29" s="5">
        <f t="shared" si="1"/>
        <v>2.6601074956577226E-2</v>
      </c>
      <c r="O29" s="1">
        <f ca="1">C29-Summary!B$5</f>
        <v>1.0212329715620136E-4</v>
      </c>
      <c r="P29" s="1">
        <f ca="1">D29-Summary!C$5</f>
        <v>5.9052898821634822E-2</v>
      </c>
      <c r="Q29" s="1">
        <f ca="1">E29-Summary!D$5</f>
        <v>1.013736359236622</v>
      </c>
      <c r="R29" s="1">
        <f ca="1">F29-Summary!E$5</f>
        <v>0.93156568504925186</v>
      </c>
      <c r="S29" s="1">
        <f ca="1">G29-Summary!F$5</f>
        <v>2.2189028998904838</v>
      </c>
      <c r="T29" s="1">
        <f t="shared" ca="1" si="2"/>
        <v>2.6613557008082434E-2</v>
      </c>
      <c r="U29" s="1">
        <f t="shared" ca="1" si="3"/>
        <v>0.45686377681810952</v>
      </c>
      <c r="V29" s="1">
        <f t="shared" ca="1" si="4"/>
        <v>0.41983165874235878</v>
      </c>
      <c r="X29" s="5">
        <f t="shared" ca="1" si="5"/>
        <v>5.9029173915443607E-2</v>
      </c>
      <c r="Y29" s="5">
        <f t="shared" ca="1" si="6"/>
        <v>2.6602864829442085E-2</v>
      </c>
    </row>
    <row r="30" spans="1:25" x14ac:dyDescent="0.25">
      <c r="A30">
        <v>13</v>
      </c>
      <c r="B30">
        <v>1755250388.2739999</v>
      </c>
      <c r="C30" s="1">
        <v>-1.01176440848248E-4</v>
      </c>
      <c r="D30" s="1">
        <v>5.8073917724043703E-2</v>
      </c>
      <c r="E30" s="1">
        <v>0.992243497301462</v>
      </c>
      <c r="F30" s="1">
        <v>0.91230223633095797</v>
      </c>
      <c r="G30" s="1">
        <v>2.1720527526828501</v>
      </c>
      <c r="H30" s="1">
        <v>2.67368818056157E-2</v>
      </c>
      <c r="I30" s="1">
        <v>0.45682292756282</v>
      </c>
      <c r="J30" s="1">
        <v>0.420018452684499</v>
      </c>
      <c r="L30" s="5">
        <f t="shared" si="0"/>
        <v>5.8097422660084053E-2</v>
      </c>
      <c r="M30" s="5">
        <f t="shared" si="1"/>
        <v>2.6747703336543725E-2</v>
      </c>
      <c r="O30" s="1">
        <f ca="1">C30-Summary!B$5</f>
        <v>-1.1489650049742064E-4</v>
      </c>
      <c r="P30" s="1">
        <f ca="1">D30-Summary!C$5</f>
        <v>5.8065467746935724E-2</v>
      </c>
      <c r="Q30" s="1">
        <f ca="1">E30-Summary!D$5</f>
        <v>0.99211551868765402</v>
      </c>
      <c r="R30" s="1">
        <f ca="1">F30-Summary!E$5</f>
        <v>0.91213884631668585</v>
      </c>
      <c r="S30" s="1">
        <f ca="1">G30-Summary!F$5</f>
        <v>2.171705618675424</v>
      </c>
      <c r="T30" s="1">
        <f t="shared" ca="1" si="2"/>
        <v>2.6737264594061907E-2</v>
      </c>
      <c r="U30" s="1">
        <f t="shared" ca="1" si="3"/>
        <v>0.45683701794388198</v>
      </c>
      <c r="V30" s="1">
        <f t="shared" ca="1" si="4"/>
        <v>0.4200103542914907</v>
      </c>
      <c r="X30" s="5">
        <f t="shared" ca="1" si="5"/>
        <v>5.8092160076422802E-2</v>
      </c>
      <c r="Y30" s="5">
        <f t="shared" ca="1" si="6"/>
        <v>2.6749555546048007E-2</v>
      </c>
    </row>
    <row r="31" spans="1:25" x14ac:dyDescent="0.25">
      <c r="A31">
        <v>14</v>
      </c>
      <c r="B31">
        <v>1755250394.2739999</v>
      </c>
      <c r="C31" s="1">
        <v>-1.91899036442974E-4</v>
      </c>
      <c r="D31" s="1">
        <v>5.86051207913144E-2</v>
      </c>
      <c r="E31" s="1">
        <v>1.0015360381823499</v>
      </c>
      <c r="F31" s="1">
        <v>0.920842983031402</v>
      </c>
      <c r="G31" s="1">
        <v>2.19146418634744</v>
      </c>
      <c r="H31" s="1">
        <v>2.6742449708472098E-2</v>
      </c>
      <c r="I31" s="1">
        <v>0.45701684034893397</v>
      </c>
      <c r="J31" s="1">
        <v>0.42019531451535502</v>
      </c>
      <c r="L31" s="5">
        <f t="shared" si="0"/>
        <v>5.8649702064780637E-2</v>
      </c>
      <c r="M31" s="5">
        <f t="shared" si="1"/>
        <v>2.6762792853363186E-2</v>
      </c>
      <c r="O31" s="1">
        <f ca="1">C31-Summary!B$5</f>
        <v>-2.0561909609214665E-4</v>
      </c>
      <c r="P31" s="1">
        <f ca="1">D31-Summary!C$5</f>
        <v>5.8596670814206421E-2</v>
      </c>
      <c r="Q31" s="1">
        <f ca="1">E31-Summary!D$5</f>
        <v>1.001408059568542</v>
      </c>
      <c r="R31" s="1">
        <f ca="1">F31-Summary!E$5</f>
        <v>0.92067959301712987</v>
      </c>
      <c r="S31" s="1">
        <f ca="1">G31-Summary!F$5</f>
        <v>2.1911170523400139</v>
      </c>
      <c r="T31" s="1">
        <f t="shared" ca="1" si="2"/>
        <v>2.674282998784927E-2</v>
      </c>
      <c r="U31" s="1">
        <f t="shared" ca="1" si="3"/>
        <v>0.45703083662239014</v>
      </c>
      <c r="V31" s="1">
        <f t="shared" ca="1" si="4"/>
        <v>0.42018731588706582</v>
      </c>
      <c r="X31" s="5">
        <f t="shared" ca="1" si="5"/>
        <v>5.8644439481119394E-2</v>
      </c>
      <c r="Y31" s="5">
        <f t="shared" ca="1" si="6"/>
        <v>2.6764631044466469E-2</v>
      </c>
    </row>
    <row r="32" spans="1:25" x14ac:dyDescent="0.25">
      <c r="A32">
        <v>15</v>
      </c>
      <c r="B32">
        <v>1755250400.2690001</v>
      </c>
      <c r="C32" s="1">
        <v>1.20046613201118E-5</v>
      </c>
      <c r="D32" s="1">
        <v>5.8853946943660501E-2</v>
      </c>
      <c r="E32" s="1">
        <v>1.0077470900474701</v>
      </c>
      <c r="F32" s="1">
        <v>0.92658730601038597</v>
      </c>
      <c r="G32" s="1">
        <v>2.2063495958250101</v>
      </c>
      <c r="H32" s="1">
        <v>2.6674805776485899E-2</v>
      </c>
      <c r="I32" s="1">
        <v>0.45674860047310301</v>
      </c>
      <c r="J32" s="1">
        <v>0.41996395664754399</v>
      </c>
      <c r="L32" s="5">
        <f t="shared" si="0"/>
        <v>5.8851158065200755E-2</v>
      </c>
      <c r="M32" s="5">
        <f t="shared" si="1"/>
        <v>2.6673541752659017E-2</v>
      </c>
      <c r="O32" s="1">
        <f ca="1">C32-Summary!B$5</f>
        <v>-1.7153983290608448E-6</v>
      </c>
      <c r="P32" s="1">
        <f ca="1">D32-Summary!C$5</f>
        <v>5.8845496966552523E-2</v>
      </c>
      <c r="Q32" s="1">
        <f ca="1">E32-Summary!D$5</f>
        <v>1.0076191114336621</v>
      </c>
      <c r="R32" s="1">
        <f ca="1">F32-Summary!E$5</f>
        <v>0.92642391599611384</v>
      </c>
      <c r="S32" s="1">
        <f ca="1">G32-Summary!F$5</f>
        <v>2.206002461817584</v>
      </c>
      <c r="T32" s="1">
        <f t="shared" ca="1" si="2"/>
        <v>2.6675172845486379E-2</v>
      </c>
      <c r="U32" s="1">
        <f t="shared" ca="1" si="3"/>
        <v>0.45676246009420046</v>
      </c>
      <c r="V32" s="1">
        <f t="shared" ca="1" si="4"/>
        <v>0.41995597558527137</v>
      </c>
      <c r="X32" s="5">
        <f t="shared" ca="1" si="5"/>
        <v>5.8845895481539512E-2</v>
      </c>
      <c r="Y32" s="5">
        <f t="shared" ca="1" si="6"/>
        <v>2.6675353495777522E-2</v>
      </c>
    </row>
    <row r="33" spans="1:25" x14ac:dyDescent="0.25">
      <c r="A33">
        <v>16</v>
      </c>
      <c r="B33">
        <v>1755250407.2720001</v>
      </c>
      <c r="C33" s="1">
        <v>8.2629300547397995E-6</v>
      </c>
      <c r="D33" s="1">
        <v>5.9614306434512598E-2</v>
      </c>
      <c r="E33" s="1">
        <v>1.0172693709745599</v>
      </c>
      <c r="F33" s="1">
        <v>0.93563034372809595</v>
      </c>
      <c r="G33" s="1">
        <v>2.2276607010465002</v>
      </c>
      <c r="H33" s="1">
        <v>2.6760945419788199E-2</v>
      </c>
      <c r="I33" s="1">
        <v>0.456653641417057</v>
      </c>
      <c r="J33" s="1">
        <v>0.42000576806358297</v>
      </c>
      <c r="L33" s="5">
        <f t="shared" si="0"/>
        <v>5.9612386821203275E-2</v>
      </c>
      <c r="M33" s="5">
        <f t="shared" si="1"/>
        <v>2.6760083702692623E-2</v>
      </c>
      <c r="O33" s="1">
        <f ca="1">C33-Summary!B$5</f>
        <v>-5.4571295944328451E-6</v>
      </c>
      <c r="P33" s="1">
        <f ca="1">D33-Summary!C$5</f>
        <v>5.960585645740462E-2</v>
      </c>
      <c r="Q33" s="1">
        <f ca="1">E33-Summary!D$5</f>
        <v>1.017141392360752</v>
      </c>
      <c r="R33" s="1">
        <f ca="1">F33-Summary!E$5</f>
        <v>0.93546695371382382</v>
      </c>
      <c r="S33" s="1">
        <f ca="1">G33-Summary!F$5</f>
        <v>2.227313567039074</v>
      </c>
      <c r="T33" s="1">
        <f t="shared" ca="1" si="2"/>
        <v>2.6761322401785984E-2</v>
      </c>
      <c r="U33" s="1">
        <f t="shared" ca="1" si="3"/>
        <v>0.45666735362857336</v>
      </c>
      <c r="V33" s="1">
        <f t="shared" ca="1" si="4"/>
        <v>0.419997869881162</v>
      </c>
      <c r="X33" s="5">
        <f t="shared" ca="1" si="5"/>
        <v>5.9607124237542025E-2</v>
      </c>
      <c r="Y33" s="5">
        <f t="shared" ca="1" si="6"/>
        <v>2.6761891598757692E-2</v>
      </c>
    </row>
    <row r="34" spans="1:25" x14ac:dyDescent="0.25">
      <c r="A34">
        <v>17</v>
      </c>
      <c r="B34">
        <v>1755250413.273</v>
      </c>
      <c r="C34" s="1">
        <v>9.8068391564763398E-5</v>
      </c>
      <c r="D34" s="1">
        <v>5.965291859342E-2</v>
      </c>
      <c r="E34" s="1">
        <v>1.0219654712076001</v>
      </c>
      <c r="F34" s="1">
        <v>0.93962713593307901</v>
      </c>
      <c r="G34" s="1">
        <v>2.2375976638151598</v>
      </c>
      <c r="H34" s="1">
        <v>2.6659358631841799E-2</v>
      </c>
      <c r="I34" s="1">
        <v>0.45672440927790597</v>
      </c>
      <c r="J34" s="1">
        <v>0.41992675945638402</v>
      </c>
      <c r="L34" s="5">
        <f t="shared" si="0"/>
        <v>5.9630135707878819E-2</v>
      </c>
      <c r="M34" s="5">
        <f t="shared" si="1"/>
        <v>2.6649176781051848E-2</v>
      </c>
      <c r="O34" s="1">
        <f ca="1">C34-Summary!B$5</f>
        <v>8.4348331915590755E-5</v>
      </c>
      <c r="P34" s="1">
        <f ca="1">D34-Summary!C$5</f>
        <v>5.9644468616312021E-2</v>
      </c>
      <c r="Q34" s="1">
        <f ca="1">E34-Summary!D$5</f>
        <v>1.0218374925937921</v>
      </c>
      <c r="R34" s="1">
        <f ca="1">F34-Summary!E$5</f>
        <v>0.93946374591880688</v>
      </c>
      <c r="S34" s="1">
        <f ca="1">G34-Summary!F$5</f>
        <v>2.2372505298077336</v>
      </c>
      <c r="T34" s="1">
        <f t="shared" ca="1" si="2"/>
        <v>2.6659718177131368E-2</v>
      </c>
      <c r="U34" s="1">
        <f t="shared" ca="1" si="3"/>
        <v>0.45673807156573004</v>
      </c>
      <c r="V34" s="1">
        <f t="shared" ca="1" si="4"/>
        <v>0.41991888409544509</v>
      </c>
      <c r="X34" s="5">
        <f t="shared" ca="1" si="5"/>
        <v>5.9624873124217576E-2</v>
      </c>
      <c r="Y34" s="5">
        <f t="shared" ca="1" si="6"/>
        <v>2.6650959438745403E-2</v>
      </c>
    </row>
    <row r="35" spans="1:25" x14ac:dyDescent="0.25">
      <c r="A35">
        <v>18</v>
      </c>
      <c r="B35">
        <v>1755250419.2709999</v>
      </c>
      <c r="C35" s="1">
        <v>-2.31178400608398E-4</v>
      </c>
      <c r="D35" s="1">
        <v>5.9544808258024502E-2</v>
      </c>
      <c r="E35" s="1">
        <v>1.02069792976924</v>
      </c>
      <c r="F35" s="1">
        <v>0.93845281995185603</v>
      </c>
      <c r="G35" s="1">
        <v>2.2337107320874998</v>
      </c>
      <c r="H35" s="1">
        <v>2.6657349764522501E-2</v>
      </c>
      <c r="I35" s="1">
        <v>0.45695170601403401</v>
      </c>
      <c r="J35" s="1">
        <v>0.420131759439964</v>
      </c>
      <c r="L35" s="5">
        <f t="shared" si="0"/>
        <v>5.9598514767906188E-2</v>
      </c>
      <c r="M35" s="5">
        <f t="shared" si="1"/>
        <v>2.6681393392513623E-2</v>
      </c>
      <c r="O35" s="1">
        <f ca="1">C35-Summary!B$5</f>
        <v>-2.4489846025757067E-4</v>
      </c>
      <c r="P35" s="1">
        <f ca="1">D35-Summary!C$5</f>
        <v>5.9536358280916524E-2</v>
      </c>
      <c r="Q35" s="1">
        <f ca="1">E35-Summary!D$5</f>
        <v>1.020569951155432</v>
      </c>
      <c r="R35" s="1">
        <f ca="1">F35-Summary!E$5</f>
        <v>0.93828942993758391</v>
      </c>
      <c r="S35" s="1">
        <f ca="1">G35-Summary!F$5</f>
        <v>2.2333635980800737</v>
      </c>
      <c r="T35" s="1">
        <f t="shared" ca="1" si="2"/>
        <v>2.6657709623322132E-2</v>
      </c>
      <c r="U35" s="1">
        <f t="shared" ca="1" si="3"/>
        <v>0.45696542740858315</v>
      </c>
      <c r="V35" s="1">
        <f t="shared" ca="1" si="4"/>
        <v>0.42012390223615664</v>
      </c>
      <c r="X35" s="5">
        <f t="shared" ca="1" si="5"/>
        <v>5.9593252184244945E-2</v>
      </c>
      <c r="Y35" s="5">
        <f t="shared" ca="1" si="6"/>
        <v>2.6683184160194377E-2</v>
      </c>
    </row>
    <row r="36" spans="1:25" x14ac:dyDescent="0.25">
      <c r="A36">
        <v>19</v>
      </c>
      <c r="B36">
        <v>1755250425.273</v>
      </c>
      <c r="C36" s="1">
        <v>2.1782170526082301E-4</v>
      </c>
      <c r="D36" s="1">
        <v>5.9127919330874697E-2</v>
      </c>
      <c r="E36" s="1">
        <v>1.01146476483128</v>
      </c>
      <c r="F36" s="1">
        <v>0.92920085160297405</v>
      </c>
      <c r="G36" s="1">
        <v>2.2121568325895402</v>
      </c>
      <c r="H36" s="1">
        <v>2.67286290283766E-2</v>
      </c>
      <c r="I36" s="1">
        <v>0.45723013392647199</v>
      </c>
      <c r="J36" s="1">
        <v>0.42004293633885398</v>
      </c>
      <c r="L36" s="5">
        <f t="shared" si="0"/>
        <v>5.9077315798990886E-2</v>
      </c>
      <c r="M36" s="5">
        <f t="shared" si="1"/>
        <v>2.6705753827514691E-2</v>
      </c>
      <c r="O36" s="1">
        <f ca="1">C36-Summary!B$5</f>
        <v>2.0410164561165037E-4</v>
      </c>
      <c r="P36" s="1">
        <f ca="1">D36-Summary!C$5</f>
        <v>5.9119469353766718E-2</v>
      </c>
      <c r="Q36" s="1">
        <f ca="1">E36-Summary!D$5</f>
        <v>1.011336786217472</v>
      </c>
      <c r="R36" s="1">
        <f ca="1">F36-Summary!E$5</f>
        <v>0.92903746158870193</v>
      </c>
      <c r="S36" s="1">
        <f ca="1">G36-Summary!F$5</f>
        <v>2.2118096985821141</v>
      </c>
      <c r="T36" s="1">
        <f t="shared" ca="1" si="2"/>
        <v>2.6729003580943423E-2</v>
      </c>
      <c r="U36" s="1">
        <f t="shared" ca="1" si="3"/>
        <v>0.45724403273292086</v>
      </c>
      <c r="V36" s="1">
        <f t="shared" ca="1" si="4"/>
        <v>0.42003498862685323</v>
      </c>
      <c r="X36" s="5">
        <f t="shared" ca="1" si="5"/>
        <v>5.9072053215329642E-2</v>
      </c>
      <c r="Y36" s="5">
        <f t="shared" ca="1" si="6"/>
        <v>2.6707565869341258E-2</v>
      </c>
    </row>
    <row r="37" spans="1:25" x14ac:dyDescent="0.25">
      <c r="A37">
        <v>20</v>
      </c>
      <c r="B37">
        <v>1755250431.2709999</v>
      </c>
      <c r="C37" s="1">
        <v>4.6616347292577802E-5</v>
      </c>
      <c r="D37" s="1">
        <v>5.8719881843787798E-2</v>
      </c>
      <c r="E37" s="1">
        <v>1.00251796262733</v>
      </c>
      <c r="F37" s="1">
        <v>0.92138338020439103</v>
      </c>
      <c r="G37" s="1">
        <v>2.1940822004210401</v>
      </c>
      <c r="H37" s="1">
        <v>2.6762844998477898E-2</v>
      </c>
      <c r="I37" s="1">
        <v>0.45691905364117502</v>
      </c>
      <c r="J37" s="1">
        <v>0.41994022832306599</v>
      </c>
      <c r="L37" s="5">
        <f t="shared" si="0"/>
        <v>5.8709052106624082E-2</v>
      </c>
      <c r="M37" s="5">
        <f t="shared" si="1"/>
        <v>2.6757909113595622E-2</v>
      </c>
      <c r="O37" s="1">
        <f ca="1">C37-Summary!B$5</f>
        <v>3.2896287643405159E-5</v>
      </c>
      <c r="P37" s="1">
        <f ca="1">D37-Summary!C$5</f>
        <v>5.871143186667982E-2</v>
      </c>
      <c r="Q37" s="1">
        <f ca="1">E37-Summary!D$5</f>
        <v>1.002389984013522</v>
      </c>
      <c r="R37" s="1">
        <f ca="1">F37-Summary!E$5</f>
        <v>0.92121999019011891</v>
      </c>
      <c r="S37" s="1">
        <f ca="1">G37-Summary!F$5</f>
        <v>2.1937350664136139</v>
      </c>
      <c r="T37" s="1">
        <f t="shared" ca="1" si="2"/>
        <v>2.6763228051354025E-2</v>
      </c>
      <c r="U37" s="1">
        <f t="shared" ca="1" si="3"/>
        <v>0.45693301773776185</v>
      </c>
      <c r="V37" s="1">
        <f t="shared" ca="1" si="4"/>
        <v>0.41993219887584599</v>
      </c>
      <c r="X37" s="5">
        <f t="shared" ca="1" si="5"/>
        <v>5.8703789522962839E-2</v>
      </c>
      <c r="Y37" s="5">
        <f ca="1">X37/S37</f>
        <v>2.6759744338195592E-2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1.2106850360403099E-5</v>
      </c>
      <c r="D40" s="1">
        <v>5.9102625761974899E-2</v>
      </c>
      <c r="E40" s="1">
        <v>1.0109630486173999</v>
      </c>
      <c r="F40" s="1">
        <v>0.92938103392055904</v>
      </c>
      <c r="G40" s="1">
        <v>2.2128134025880501</v>
      </c>
      <c r="H40" s="1">
        <v>2.6709335192593098E-2</v>
      </c>
      <c r="I40" s="1">
        <v>0.456868067876048</v>
      </c>
      <c r="J40" s="1">
        <v>0.41999968809873101</v>
      </c>
      <c r="L40" s="5">
        <f>AVERAGE(L18:L37)</f>
        <v>5.9099813143335747E-2</v>
      </c>
      <c r="M40" s="5">
        <f t="shared" ref="M40:Y40" si="7">AVERAGE(M18:M37)</f>
        <v>2.6708073216894175E-2</v>
      </c>
      <c r="N40" s="5"/>
      <c r="O40" s="5">
        <f t="shared" ca="1" si="7"/>
        <v>-1.6132092887695221E-6</v>
      </c>
      <c r="P40" s="5">
        <f t="shared" ca="1" si="7"/>
        <v>5.9094175784866906E-2</v>
      </c>
      <c r="Q40" s="5">
        <f t="shared" ca="1" si="7"/>
        <v>1.0108350700035935</v>
      </c>
      <c r="R40" s="5">
        <f t="shared" ca="1" si="7"/>
        <v>0.92921764390628669</v>
      </c>
      <c r="S40" s="5">
        <f t="shared" ca="1" si="7"/>
        <v>2.2124662685806209</v>
      </c>
      <c r="T40" s="5">
        <f t="shared" ca="1" si="7"/>
        <v>2.6709706634984821E-2</v>
      </c>
      <c r="U40" s="5">
        <f t="shared" ca="1" si="7"/>
        <v>0.45688190645535931</v>
      </c>
      <c r="V40" s="5">
        <f t="shared" ca="1" si="7"/>
        <v>0.41999173557772035</v>
      </c>
      <c r="W40" s="5"/>
      <c r="X40" s="5">
        <f t="shared" ca="1" si="7"/>
        <v>5.9094550559674511E-2</v>
      </c>
      <c r="Y40" s="5">
        <f t="shared" ca="1" si="7"/>
        <v>2.6709885182540534E-2</v>
      </c>
    </row>
    <row r="41" spans="1:25" x14ac:dyDescent="0.25">
      <c r="A41" t="s">
        <v>38</v>
      </c>
      <c r="B41" t="s">
        <v>42</v>
      </c>
      <c r="C41" s="1">
        <v>247.67518388216899</v>
      </c>
      <c r="D41" s="1">
        <v>0.157131561071957</v>
      </c>
      <c r="E41" s="1">
        <v>0.15497180730666099</v>
      </c>
      <c r="F41" s="1">
        <v>0.15766109322055799</v>
      </c>
      <c r="G41" s="1">
        <v>0.15717057448129099</v>
      </c>
      <c r="H41" s="1">
        <v>5.1241505390705801E-2</v>
      </c>
      <c r="I41" s="1">
        <v>9.0258518124543396E-3</v>
      </c>
      <c r="J41" s="1">
        <v>6.5756372453862301E-3</v>
      </c>
      <c r="L41">
        <f>STDEV(L18:L37)/SQRT(COUNT(L18:L37))/L40</f>
        <v>1.5580502283418886E-3</v>
      </c>
      <c r="M41">
        <f t="shared" ref="M41:Y41" si="8">STDEV(M18:M37)/SQRT(COUNT(M18:M37))/M40</f>
        <v>5.0582342952234681E-4</v>
      </c>
      <c r="O41">
        <f t="shared" ca="1" si="8"/>
        <v>-18.587584451202385</v>
      </c>
      <c r="P41">
        <f t="shared" ca="1" si="8"/>
        <v>1.5715402958220433E-3</v>
      </c>
      <c r="Q41">
        <f t="shared" ca="1" si="8"/>
        <v>1.5499142779436864E-3</v>
      </c>
      <c r="R41">
        <f t="shared" ca="1" si="8"/>
        <v>1.576888157336222E-3</v>
      </c>
      <c r="S41">
        <f t="shared" ca="1" si="8"/>
        <v>1.571952344058907E-3</v>
      </c>
      <c r="T41">
        <f t="shared" ca="1" si="8"/>
        <v>5.1249186403044746E-4</v>
      </c>
      <c r="U41">
        <f t="shared" ca="1" si="8"/>
        <v>9.0282752465239437E-5</v>
      </c>
      <c r="V41">
        <f t="shared" ca="1" si="8"/>
        <v>6.5769450869733245E-5</v>
      </c>
      <c r="X41">
        <f t="shared" ca="1" si="8"/>
        <v>1.5581889783551725E-3</v>
      </c>
      <c r="Y41">
        <f t="shared" ca="1" si="8"/>
        <v>5.058888342521407E-4</v>
      </c>
    </row>
    <row r="42" spans="1:25" x14ac:dyDescent="0.25">
      <c r="A42" t="s">
        <v>38</v>
      </c>
      <c r="B42" t="s">
        <v>41</v>
      </c>
      <c r="C42" s="1">
        <v>2.99856638924676E-5</v>
      </c>
      <c r="D42" s="1">
        <v>9.2868878494308202E-5</v>
      </c>
      <c r="E42" s="1">
        <v>1.56670770764491E-3</v>
      </c>
      <c r="F42" s="1">
        <v>1.4652722982636799E-3</v>
      </c>
      <c r="G42" s="1">
        <v>3.4778915370466501E-3</v>
      </c>
      <c r="H42" s="1">
        <v>1.36862654325343E-5</v>
      </c>
      <c r="I42" s="1">
        <v>4.1236234784915498E-5</v>
      </c>
      <c r="J42" s="1">
        <v>2.7617655921126099E-5</v>
      </c>
    </row>
    <row r="43" spans="1:25" x14ac:dyDescent="0.25">
      <c r="A43" t="s">
        <v>38</v>
      </c>
      <c r="B43" t="s">
        <v>40</v>
      </c>
      <c r="C43" s="1">
        <v>1107.6370950005801</v>
      </c>
      <c r="D43" s="1">
        <v>0.70271370393511401</v>
      </c>
      <c r="E43" s="1">
        <v>0.69305499146738603</v>
      </c>
      <c r="F43" s="1">
        <v>0.70508184369620097</v>
      </c>
      <c r="G43" s="1">
        <v>0.70288817720572305</v>
      </c>
      <c r="H43" s="1">
        <v>0.22915897864608001</v>
      </c>
      <c r="I43" s="1">
        <v>4.0364836414975201E-2</v>
      </c>
      <c r="J43" s="1">
        <v>2.9407143752126101E-2</v>
      </c>
    </row>
    <row r="44" spans="1:25" x14ac:dyDescent="0.25">
      <c r="A44" t="s">
        <v>38</v>
      </c>
      <c r="B44" t="s">
        <v>39</v>
      </c>
      <c r="C44" s="1">
        <v>1.3409996562803699E-4</v>
      </c>
      <c r="D44" s="1">
        <v>4.1532225061488299E-4</v>
      </c>
      <c r="E44" s="1">
        <v>7.0065298703337903E-3</v>
      </c>
      <c r="F44" s="1">
        <v>6.5528969289298904E-3</v>
      </c>
      <c r="G44" s="1">
        <v>1.5553603790415101E-2</v>
      </c>
      <c r="H44" s="1">
        <v>6.1206839730504502E-5</v>
      </c>
      <c r="I44" s="1">
        <v>1.8441404823042501E-4</v>
      </c>
      <c r="J44" s="1">
        <v>1.2350991203767501E-4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4CD84-5E61-4FE6-8573-1F9D1C1FDB2E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0.99010524072215589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1.0193058554045693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1.0097961289771602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1.0044628125142083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1755252801.2720001</v>
      </c>
      <c r="C18" s="1">
        <v>1.6518017241055701E-4</v>
      </c>
      <c r="D18" s="1">
        <v>5.9545635956017702E-2</v>
      </c>
      <c r="E18" s="1">
        <v>1.01726972971333</v>
      </c>
      <c r="F18" s="1">
        <v>0.93598703552578999</v>
      </c>
      <c r="G18" s="1">
        <v>2.22816252815461</v>
      </c>
      <c r="H18" s="1">
        <v>2.6724098984526899E-2</v>
      </c>
      <c r="I18" s="1">
        <v>0.45655095481560098</v>
      </c>
      <c r="J18" s="1">
        <v>0.420071257683785</v>
      </c>
      <c r="L18" s="5">
        <f>D18-1/$R$1*$N$7/$N$6*C18</f>
        <v>5.9507252551812391E-2</v>
      </c>
      <c r="M18" s="5">
        <f>L18/G18</f>
        <v>2.670687250139557E-2</v>
      </c>
      <c r="O18" s="1">
        <f ca="1">C18-Summary!B$5</f>
        <v>1.5146011276138437E-4</v>
      </c>
      <c r="P18" s="1">
        <f ca="1">D18-Summary!C$5</f>
        <v>5.9537185978909724E-2</v>
      </c>
      <c r="Q18" s="1">
        <f ca="1">E18-Summary!D$5</f>
        <v>1.017141751099522</v>
      </c>
      <c r="R18" s="1">
        <f ca="1">F18-Summary!E$5</f>
        <v>0.93582364551151787</v>
      </c>
      <c r="S18" s="1">
        <f ca="1">G18-Summary!F$5</f>
        <v>2.2278153941471839</v>
      </c>
      <c r="T18" s="1">
        <f ca="1">P18/S18</f>
        <v>2.6724470140265272E-2</v>
      </c>
      <c r="U18" s="1">
        <f ca="1">Q18/S18</f>
        <v>0.4565646479379355</v>
      </c>
      <c r="V18" s="1">
        <f ca="1">R18/S18</f>
        <v>0.42006337148494061</v>
      </c>
      <c r="X18" s="5">
        <f ca="1">P18-1/$R$1*$N$7/$N$6*O18</f>
        <v>5.9501990745460927E-2</v>
      </c>
      <c r="Y18" s="5">
        <f ca="1">X18/S18</f>
        <v>2.6708672047864413E-2</v>
      </c>
    </row>
    <row r="19" spans="1:25" x14ac:dyDescent="0.25">
      <c r="A19">
        <v>2</v>
      </c>
      <c r="B19">
        <v>1755252807.27</v>
      </c>
      <c r="C19" s="1">
        <v>9.96912571678066E-5</v>
      </c>
      <c r="D19" s="1">
        <v>6.0366404853270897E-2</v>
      </c>
      <c r="E19" s="1">
        <v>1.0312931642790399</v>
      </c>
      <c r="F19" s="1">
        <v>0.94821225988816904</v>
      </c>
      <c r="G19" s="1">
        <v>2.2576471149408599</v>
      </c>
      <c r="H19" s="1">
        <v>2.6738636190648399E-2</v>
      </c>
      <c r="I19" s="1">
        <v>0.45679998324541099</v>
      </c>
      <c r="J19" s="1">
        <v>0.42000020889580097</v>
      </c>
      <c r="L19" s="5">
        <f t="shared" ref="L19:L37" si="0">D19-1/$R$1*$N$7/$N$6*C19</f>
        <v>6.0343239301596227E-2</v>
      </c>
      <c r="M19" s="5">
        <f t="shared" ref="M19:M37" si="1">L19/G19</f>
        <v>2.6728375263898117E-2</v>
      </c>
      <c r="O19" s="1">
        <f ca="1">C19-Summary!B$5</f>
        <v>8.5971197518633957E-5</v>
      </c>
      <c r="P19" s="1">
        <f ca="1">D19-Summary!C$5</f>
        <v>6.0357954876162918E-2</v>
      </c>
      <c r="Q19" s="1">
        <f ca="1">E19-Summary!D$5</f>
        <v>1.031165185665232</v>
      </c>
      <c r="R19" s="1">
        <f ca="1">F19-Summary!E$5</f>
        <v>0.94804886987389692</v>
      </c>
      <c r="S19" s="1">
        <f ca="1">G19-Summary!F$5</f>
        <v>2.2572999809334338</v>
      </c>
      <c r="T19" s="1">
        <f t="shared" ref="T19:T37" ca="1" si="2">P19/S19</f>
        <v>2.6739004733967096E-2</v>
      </c>
      <c r="U19" s="1">
        <f t="shared" ref="U19:U37" ca="1" si="3">Q19/S19</f>
        <v>0.45681353580609468</v>
      </c>
      <c r="V19" s="1">
        <f t="shared" ref="V19:V37" ca="1" si="4">R19/S19</f>
        <v>0.41999241477947552</v>
      </c>
      <c r="X19" s="5">
        <f t="shared" ref="X19:X37" ca="1" si="5">P19-1/$R$1*$N$7/$N$6*O19</f>
        <v>6.0337977495244763E-2</v>
      </c>
      <c r="Y19" s="5">
        <f t="shared" ref="Y19:Y36" ca="1" si="6">X19/S19</f>
        <v>2.6730154611658629E-2</v>
      </c>
    </row>
    <row r="20" spans="1:25" x14ac:dyDescent="0.25">
      <c r="A20">
        <v>3</v>
      </c>
      <c r="B20">
        <v>1755252814.27</v>
      </c>
      <c r="C20" s="1">
        <v>6.1335479541932999E-5</v>
      </c>
      <c r="D20" s="1">
        <v>5.9731940422205101E-2</v>
      </c>
      <c r="E20" s="1">
        <v>1.02623862662925</v>
      </c>
      <c r="F20" s="1">
        <v>0.94388060025776899</v>
      </c>
      <c r="G20" s="1">
        <v>2.2464974011982801</v>
      </c>
      <c r="H20" s="1">
        <v>2.6588920330085301E-2</v>
      </c>
      <c r="I20" s="1">
        <v>0.45681718842935598</v>
      </c>
      <c r="J20" s="1">
        <v>0.42015655115127198</v>
      </c>
      <c r="L20" s="5">
        <f t="shared" si="0"/>
        <v>5.9717687715787449E-2</v>
      </c>
      <c r="M20" s="5">
        <f t="shared" si="1"/>
        <v>2.6582575917485626E-2</v>
      </c>
      <c r="O20" s="1">
        <f ca="1">C20-Summary!B$5</f>
        <v>4.7615419892760356E-5</v>
      </c>
      <c r="P20" s="1">
        <f ca="1">D20-Summary!C$5</f>
        <v>5.9723490445097123E-2</v>
      </c>
      <c r="Q20" s="1">
        <f ca="1">E20-Summary!D$5</f>
        <v>1.0261106480154421</v>
      </c>
      <c r="R20" s="1">
        <f ca="1">F20-Summary!E$5</f>
        <v>0.94371721024349686</v>
      </c>
      <c r="S20" s="1">
        <f ca="1">G20-Summary!F$5</f>
        <v>2.246150267190854</v>
      </c>
      <c r="T20" s="1">
        <f t="shared" ca="1" si="2"/>
        <v>2.6589267564805563E-2</v>
      </c>
      <c r="U20" s="1">
        <f t="shared" ca="1" si="3"/>
        <v>0.4568308109228803</v>
      </c>
      <c r="V20" s="1">
        <f t="shared" ca="1" si="4"/>
        <v>0.42014874250766671</v>
      </c>
      <c r="X20" s="5">
        <f t="shared" ca="1" si="5"/>
        <v>5.9712425909435984E-2</v>
      </c>
      <c r="Y20" s="5">
        <f t="shared" ca="1" si="6"/>
        <v>2.6584341565052672E-2</v>
      </c>
    </row>
    <row r="21" spans="1:25" x14ac:dyDescent="0.25">
      <c r="A21">
        <v>4</v>
      </c>
      <c r="B21">
        <v>1755252819.2720001</v>
      </c>
      <c r="C21" s="1">
        <v>-8.0848558733217498E-5</v>
      </c>
      <c r="D21" s="1">
        <v>5.9693325282108897E-2</v>
      </c>
      <c r="E21" s="1">
        <v>1.01863935791025</v>
      </c>
      <c r="F21" s="1">
        <v>0.93657751402993505</v>
      </c>
      <c r="G21" s="1">
        <v>2.2300296314289501</v>
      </c>
      <c r="H21" s="1">
        <v>2.6767951618588401E-2</v>
      </c>
      <c r="I21" s="1">
        <v>0.45678288017075902</v>
      </c>
      <c r="J21" s="1">
        <v>0.41998433600624102</v>
      </c>
      <c r="L21" s="5">
        <f t="shared" si="0"/>
        <v>5.9712112300332611E-2</v>
      </c>
      <c r="M21" s="5">
        <f t="shared" si="1"/>
        <v>2.677637617849522E-2</v>
      </c>
      <c r="O21" s="1">
        <f ca="1">C21-Summary!B$5</f>
        <v>-9.4568618382390141E-5</v>
      </c>
      <c r="P21" s="1">
        <f ca="1">D21-Summary!C$5</f>
        <v>5.9684875305000919E-2</v>
      </c>
      <c r="Q21" s="1">
        <f ca="1">E21-Summary!D$5</f>
        <v>1.018511379296442</v>
      </c>
      <c r="R21" s="1">
        <f ca="1">F21-Summary!E$5</f>
        <v>0.93641412401566293</v>
      </c>
      <c r="S21" s="1">
        <f ca="1">G21-Summary!F$5</f>
        <v>2.2296824974215239</v>
      </c>
      <c r="T21" s="1">
        <f t="shared" ca="1" si="2"/>
        <v>2.6768329290839579E-2</v>
      </c>
      <c r="U21" s="1">
        <f t="shared" ca="1" si="3"/>
        <v>0.45679659793458532</v>
      </c>
      <c r="V21" s="1">
        <f t="shared" ca="1" si="4"/>
        <v>0.41997644287855429</v>
      </c>
      <c r="X21" s="5">
        <f t="shared" ca="1" si="5"/>
        <v>5.9706850493981146E-2</v>
      </c>
      <c r="Y21" s="5">
        <f t="shared" ca="1" si="6"/>
        <v>2.6778185038913861E-2</v>
      </c>
    </row>
    <row r="22" spans="1:25" x14ac:dyDescent="0.25">
      <c r="A22">
        <v>5</v>
      </c>
      <c r="B22">
        <v>1755252825.2709999</v>
      </c>
      <c r="C22" s="1">
        <v>6.8819416795821604E-5</v>
      </c>
      <c r="D22" s="1">
        <v>5.9562044817595403E-2</v>
      </c>
      <c r="E22" s="1">
        <v>1.0179493586052399</v>
      </c>
      <c r="F22" s="1">
        <v>0.93615512387094602</v>
      </c>
      <c r="G22" s="1">
        <v>2.22901648804452</v>
      </c>
      <c r="H22" s="1">
        <v>2.6721222178956599E-2</v>
      </c>
      <c r="I22" s="1">
        <v>0.45668094608769599</v>
      </c>
      <c r="J22" s="1">
        <v>0.41998573312134502</v>
      </c>
      <c r="L22" s="5">
        <f t="shared" si="0"/>
        <v>5.9546053046588637E-2</v>
      </c>
      <c r="M22" s="5">
        <f t="shared" si="1"/>
        <v>2.6714047817038546E-2</v>
      </c>
      <c r="O22" s="1">
        <f ca="1">C22-Summary!B$5</f>
        <v>5.5099357146648961E-5</v>
      </c>
      <c r="P22" s="1">
        <f ca="1">D22-Summary!C$5</f>
        <v>5.9553594840487424E-2</v>
      </c>
      <c r="Q22" s="1">
        <f ca="1">E22-Summary!D$5</f>
        <v>1.017821379991432</v>
      </c>
      <c r="R22" s="1">
        <f ca="1">F22-Summary!E$5</f>
        <v>0.93599173385667389</v>
      </c>
      <c r="S22" s="1">
        <f ca="1">G22-Summary!F$5</f>
        <v>2.2286693540370939</v>
      </c>
      <c r="T22" s="1">
        <f t="shared" ca="1" si="2"/>
        <v>2.6721592744392453E-2</v>
      </c>
      <c r="U22" s="1">
        <f t="shared" ca="1" si="3"/>
        <v>0.45669465421046546</v>
      </c>
      <c r="V22" s="1">
        <f t="shared" ca="1" si="4"/>
        <v>0.41997783662308807</v>
      </c>
      <c r="X22" s="5">
        <f t="shared" ca="1" si="5"/>
        <v>5.9540791240237173E-2</v>
      </c>
      <c r="Y22" s="5">
        <f t="shared" ca="1" si="6"/>
        <v>2.6715847791590433E-2</v>
      </c>
    </row>
    <row r="23" spans="1:25" x14ac:dyDescent="0.25">
      <c r="A23">
        <v>6</v>
      </c>
      <c r="B23">
        <v>1755252831.273</v>
      </c>
      <c r="C23" s="1">
        <v>-4.9981394563180103E-5</v>
      </c>
      <c r="D23" s="1">
        <v>5.9918279164902701E-2</v>
      </c>
      <c r="E23" s="1">
        <v>1.0198951017111899</v>
      </c>
      <c r="F23" s="1">
        <v>0.93729057508942104</v>
      </c>
      <c r="G23" s="1">
        <v>2.2318983852484799</v>
      </c>
      <c r="H23" s="1">
        <v>2.6846329367379299E-2</v>
      </c>
      <c r="I23" s="1">
        <v>0.45696305371789703</v>
      </c>
      <c r="J23" s="1">
        <v>0.419952172233446</v>
      </c>
      <c r="L23" s="5">
        <f t="shared" si="0"/>
        <v>5.9929893489081364E-2</v>
      </c>
      <c r="M23" s="5">
        <f t="shared" si="1"/>
        <v>2.6851533154547847E-2</v>
      </c>
      <c r="O23" s="1">
        <f ca="1">C23-Summary!B$5</f>
        <v>-6.3701454212352753E-5</v>
      </c>
      <c r="P23" s="1">
        <f ca="1">D23-Summary!C$5</f>
        <v>5.9909829187794722E-2</v>
      </c>
      <c r="Q23" s="1">
        <f ca="1">E23-Summary!D$5</f>
        <v>1.0197671230973819</v>
      </c>
      <c r="R23" s="1">
        <f ca="1">F23-Summary!E$5</f>
        <v>0.93712718507514892</v>
      </c>
      <c r="S23" s="1">
        <f ca="1">G23-Summary!F$5</f>
        <v>2.2315512512410538</v>
      </c>
      <c r="T23" s="1">
        <f t="shared" ca="1" si="2"/>
        <v>2.6846718915586858E-2</v>
      </c>
      <c r="U23" s="1">
        <f t="shared" ca="1" si="3"/>
        <v>0.45697678802144881</v>
      </c>
      <c r="V23" s="1">
        <f t="shared" ca="1" si="4"/>
        <v>0.41994428071234102</v>
      </c>
      <c r="X23" s="5">
        <f t="shared" ca="1" si="5"/>
        <v>5.9924631682729899E-2</v>
      </c>
      <c r="Y23" s="5">
        <f t="shared" ca="1" si="6"/>
        <v>2.6853352191397551E-2</v>
      </c>
    </row>
    <row r="24" spans="1:25" x14ac:dyDescent="0.25">
      <c r="A24">
        <v>7</v>
      </c>
      <c r="B24">
        <v>1755252838.2709999</v>
      </c>
      <c r="C24" s="1">
        <v>4.5432301090690399E-5</v>
      </c>
      <c r="D24" s="1">
        <v>5.93834920894665E-2</v>
      </c>
      <c r="E24" s="1">
        <v>1.0151566436263499</v>
      </c>
      <c r="F24" s="1">
        <v>0.93314497420145603</v>
      </c>
      <c r="G24" s="1">
        <v>2.2228806748980801</v>
      </c>
      <c r="H24" s="1">
        <v>2.6714655788794901E-2</v>
      </c>
      <c r="I24" s="1">
        <v>0.456685172123734</v>
      </c>
      <c r="J24" s="1">
        <v>0.41979085280600398</v>
      </c>
      <c r="L24" s="5">
        <f t="shared" si="0"/>
        <v>5.937293485156505E-2</v>
      </c>
      <c r="M24" s="5">
        <f t="shared" si="1"/>
        <v>2.6709906438989274E-2</v>
      </c>
      <c r="O24" s="1">
        <f ca="1">C24-Summary!B$5</f>
        <v>3.1712241441517757E-5</v>
      </c>
      <c r="P24" s="1">
        <f ca="1">D24-Summary!C$5</f>
        <v>5.9375042112358521E-2</v>
      </c>
      <c r="Q24" s="1">
        <f ca="1">E24-Summary!D$5</f>
        <v>1.015028665012542</v>
      </c>
      <c r="R24" s="1">
        <f ca="1">F24-Summary!E$5</f>
        <v>0.93298158418718391</v>
      </c>
      <c r="S24" s="1">
        <f ca="1">G24-Summary!F$5</f>
        <v>2.2225335408906539</v>
      </c>
      <c r="T24" s="1">
        <f t="shared" ca="1" si="2"/>
        <v>2.671502635166742E-2</v>
      </c>
      <c r="U24" s="1">
        <f t="shared" ca="1" si="3"/>
        <v>0.45669891875097701</v>
      </c>
      <c r="V24" s="1">
        <f t="shared" ca="1" si="4"/>
        <v>0.41978290406960633</v>
      </c>
      <c r="X24" s="5">
        <f t="shared" ca="1" si="5"/>
        <v>5.9367673045213579E-2</v>
      </c>
      <c r="Y24" s="5">
        <f t="shared" ca="1" si="6"/>
        <v>2.671171073594808E-2</v>
      </c>
    </row>
    <row r="25" spans="1:25" x14ac:dyDescent="0.25">
      <c r="A25">
        <v>8</v>
      </c>
      <c r="B25">
        <v>1755252844.273</v>
      </c>
      <c r="C25" s="1">
        <v>9.8755732681624206E-5</v>
      </c>
      <c r="D25" s="1">
        <v>5.9121993297124899E-2</v>
      </c>
      <c r="E25" s="1">
        <v>1.01076484516698</v>
      </c>
      <c r="F25" s="1">
        <v>0.92919225508694403</v>
      </c>
      <c r="G25" s="1">
        <v>2.2118263805776799</v>
      </c>
      <c r="H25" s="1">
        <v>2.6729943098736001E-2</v>
      </c>
      <c r="I25" s="1">
        <v>0.45698200095750502</v>
      </c>
      <c r="J25" s="1">
        <v>0.42010180511738698</v>
      </c>
      <c r="L25" s="5">
        <f t="shared" si="0"/>
        <v>5.9099045136036359E-2</v>
      </c>
      <c r="M25" s="5">
        <f t="shared" si="1"/>
        <v>2.6719567889682643E-2</v>
      </c>
      <c r="O25" s="1">
        <f ca="1">C25-Summary!B$5</f>
        <v>8.5035673032451563E-5</v>
      </c>
      <c r="P25" s="1">
        <f ca="1">D25-Summary!C$5</f>
        <v>5.911354332001692E-2</v>
      </c>
      <c r="Q25" s="1">
        <f ca="1">E25-Summary!D$5</f>
        <v>1.010636866553172</v>
      </c>
      <c r="R25" s="1">
        <f ca="1">F25-Summary!E$5</f>
        <v>0.92902886507267191</v>
      </c>
      <c r="S25" s="1">
        <f ca="1">G25-Summary!F$5</f>
        <v>2.2114792465702537</v>
      </c>
      <c r="T25" s="1">
        <f t="shared" ca="1" si="2"/>
        <v>2.6730317913539151E-2</v>
      </c>
      <c r="U25" s="1">
        <f t="shared" ca="1" si="3"/>
        <v>0.4569958628915699</v>
      </c>
      <c r="V25" s="1">
        <f t="shared" ca="1" si="4"/>
        <v>0.42009386545837463</v>
      </c>
      <c r="X25" s="5">
        <f t="shared" ca="1" si="5"/>
        <v>5.9093783329684894E-2</v>
      </c>
      <c r="Y25" s="5">
        <f t="shared" ca="1" si="6"/>
        <v>2.6721382722145123E-2</v>
      </c>
    </row>
    <row r="26" spans="1:25" x14ac:dyDescent="0.25">
      <c r="A26">
        <v>9</v>
      </c>
      <c r="B26">
        <v>1755252850.2709999</v>
      </c>
      <c r="C26" s="1">
        <v>-5.0916777343147803E-5</v>
      </c>
      <c r="D26" s="1">
        <v>5.9577488694893398E-2</v>
      </c>
      <c r="E26" s="1">
        <v>1.01756999317386</v>
      </c>
      <c r="F26" s="1">
        <v>0.93568841397492697</v>
      </c>
      <c r="G26" s="1">
        <v>2.2279716901857398</v>
      </c>
      <c r="H26" s="1">
        <v>2.6740684792959199E-2</v>
      </c>
      <c r="I26" s="1">
        <v>0.45672483077602799</v>
      </c>
      <c r="J26" s="1">
        <v>0.41997320616624201</v>
      </c>
      <c r="L26" s="5">
        <f t="shared" si="0"/>
        <v>5.9589320376729496E-2</v>
      </c>
      <c r="M26" s="5">
        <f t="shared" si="1"/>
        <v>2.6745995310093775E-2</v>
      </c>
      <c r="O26" s="1">
        <f ca="1">C26-Summary!B$5</f>
        <v>-6.4636836992320446E-5</v>
      </c>
      <c r="P26" s="1">
        <f ca="1">D26-Summary!C$5</f>
        <v>5.9569038717785419E-2</v>
      </c>
      <c r="Q26" s="1">
        <f ca="1">E26-Summary!D$5</f>
        <v>1.017442014560052</v>
      </c>
      <c r="R26" s="1">
        <f ca="1">F26-Summary!E$5</f>
        <v>0.93552502396065484</v>
      </c>
      <c r="S26" s="1">
        <f ca="1">G26-Summary!F$5</f>
        <v>2.2276245561783137</v>
      </c>
      <c r="T26" s="1">
        <f t="shared" ca="1" si="2"/>
        <v>2.6741058565084845E-2</v>
      </c>
      <c r="U26" s="1">
        <f t="shared" ca="1" si="3"/>
        <v>0.45673855216678139</v>
      </c>
      <c r="V26" s="1">
        <f t="shared" ca="1" si="4"/>
        <v>0.41996530401228405</v>
      </c>
      <c r="X26" s="5">
        <f t="shared" ca="1" si="5"/>
        <v>5.9584058570378032E-2</v>
      </c>
      <c r="Y26" s="5">
        <f t="shared" ca="1" si="6"/>
        <v>2.6747801107292395E-2</v>
      </c>
    </row>
    <row r="27" spans="1:25" x14ac:dyDescent="0.25">
      <c r="A27">
        <v>10</v>
      </c>
      <c r="B27">
        <v>1755252856.2709999</v>
      </c>
      <c r="C27" s="1">
        <v>5.4787080944758399E-5</v>
      </c>
      <c r="D27" s="1">
        <v>5.9609342435637203E-2</v>
      </c>
      <c r="E27" s="1">
        <v>1.0163994464318</v>
      </c>
      <c r="F27" s="1">
        <v>0.93455698536637599</v>
      </c>
      <c r="G27" s="1">
        <v>2.2244942155217702</v>
      </c>
      <c r="H27" s="1">
        <v>2.67968071212338E-2</v>
      </c>
      <c r="I27" s="1">
        <v>0.45691260482482399</v>
      </c>
      <c r="J27" s="1">
        <v>0.42012111285583498</v>
      </c>
      <c r="L27" s="5">
        <f t="shared" si="0"/>
        <v>5.9596611399929694E-2</v>
      </c>
      <c r="M27" s="5">
        <f t="shared" si="1"/>
        <v>2.6791084006460724E-2</v>
      </c>
      <c r="O27" s="1">
        <f ca="1">C27-Summary!B$5</f>
        <v>4.1067021295585756E-5</v>
      </c>
      <c r="P27" s="1">
        <f ca="1">D27-Summary!C$5</f>
        <v>5.9600892458529224E-2</v>
      </c>
      <c r="Q27" s="1">
        <f ca="1">E27-Summary!D$5</f>
        <v>1.016271467817992</v>
      </c>
      <c r="R27" s="1">
        <f ca="1">F27-Summary!E$5</f>
        <v>0.93439359535210387</v>
      </c>
      <c r="S27" s="1">
        <f ca="1">G27-Summary!F$5</f>
        <v>2.224147081514344</v>
      </c>
      <c r="T27" s="1">
        <f t="shared" ca="1" si="2"/>
        <v>2.6797190237054402E-2</v>
      </c>
      <c r="U27" s="1">
        <f t="shared" ca="1" si="3"/>
        <v>0.45692637697595445</v>
      </c>
      <c r="V27" s="1">
        <f t="shared" ca="1" si="4"/>
        <v>0.42011322143133983</v>
      </c>
      <c r="X27" s="5">
        <f t="shared" ca="1" si="5"/>
        <v>5.9591349593578223E-2</v>
      </c>
      <c r="Y27" s="5">
        <f t="shared" ca="1" si="6"/>
        <v>2.6792899664263459E-2</v>
      </c>
    </row>
    <row r="28" spans="1:25" x14ac:dyDescent="0.25">
      <c r="A28">
        <v>11</v>
      </c>
      <c r="B28">
        <v>1755252862.2720001</v>
      </c>
      <c r="C28" s="1">
        <v>2.10089365859921E-4</v>
      </c>
      <c r="D28" s="1">
        <v>6.0202197862174699E-2</v>
      </c>
      <c r="E28" s="1">
        <v>1.0279816895570999</v>
      </c>
      <c r="F28" s="1">
        <v>0.94513578083827798</v>
      </c>
      <c r="G28" s="1">
        <v>2.25082878645703</v>
      </c>
      <c r="H28" s="1">
        <v>2.6746680255914701E-2</v>
      </c>
      <c r="I28" s="1">
        <v>0.45671252106883697</v>
      </c>
      <c r="J28" s="1">
        <v>0.41990567497849901</v>
      </c>
      <c r="L28" s="5">
        <f t="shared" si="0"/>
        <v>6.0153378776134546E-2</v>
      </c>
      <c r="M28" s="5">
        <f t="shared" si="1"/>
        <v>2.6724990873615219E-2</v>
      </c>
      <c r="O28" s="1">
        <f ca="1">C28-Summary!B$5</f>
        <v>1.9636930621074836E-4</v>
      </c>
      <c r="P28" s="1">
        <f ca="1">D28-Summary!C$5</f>
        <v>6.019374788506672E-2</v>
      </c>
      <c r="Q28" s="1">
        <f ca="1">E28-Summary!D$5</f>
        <v>1.0278537109432919</v>
      </c>
      <c r="R28" s="1">
        <f ca="1">F28-Summary!E$5</f>
        <v>0.94497239082400586</v>
      </c>
      <c r="S28" s="1">
        <f ca="1">G28-Summary!F$5</f>
        <v>2.2504816524496039</v>
      </c>
      <c r="T28" s="1">
        <f t="shared" ca="1" si="2"/>
        <v>2.6747051156603318E-2</v>
      </c>
      <c r="U28" s="1">
        <f t="shared" ca="1" si="3"/>
        <v>0.45672610119904505</v>
      </c>
      <c r="V28" s="1">
        <f t="shared" ca="1" si="4"/>
        <v>0.41989784266644542</v>
      </c>
      <c r="X28" s="5">
        <f t="shared" ca="1" si="5"/>
        <v>6.0148116969783082E-2</v>
      </c>
      <c r="Y28" s="5">
        <f t="shared" ca="1" si="6"/>
        <v>2.6726775090262597E-2</v>
      </c>
    </row>
    <row r="29" spans="1:25" x14ac:dyDescent="0.25">
      <c r="A29">
        <v>12</v>
      </c>
      <c r="B29">
        <v>1755252868.2690001</v>
      </c>
      <c r="C29" s="1">
        <v>-1.12650082904252E-4</v>
      </c>
      <c r="D29" s="1">
        <v>5.95215057601957E-2</v>
      </c>
      <c r="E29" s="1">
        <v>1.01808445867662</v>
      </c>
      <c r="F29" s="1">
        <v>0.93607455017879904</v>
      </c>
      <c r="G29" s="1">
        <v>2.2288999273008301</v>
      </c>
      <c r="H29" s="1">
        <v>2.67044316486094E-2</v>
      </c>
      <c r="I29" s="1">
        <v>0.45676544119659601</v>
      </c>
      <c r="J29" s="1">
        <v>0.41997154682147098</v>
      </c>
      <c r="L29" s="5">
        <f t="shared" si="0"/>
        <v>5.9547682592455742E-2</v>
      </c>
      <c r="M29" s="5">
        <f t="shared" si="1"/>
        <v>2.6716175931939323E-2</v>
      </c>
      <c r="O29" s="1">
        <f ca="1">C29-Summary!B$5</f>
        <v>-1.2637014255342466E-4</v>
      </c>
      <c r="P29" s="1">
        <f ca="1">D29-Summary!C$5</f>
        <v>5.9513055783087722E-2</v>
      </c>
      <c r="Q29" s="1">
        <f ca="1">E29-Summary!D$5</f>
        <v>1.017956480062812</v>
      </c>
      <c r="R29" s="1">
        <f ca="1">F29-Summary!E$5</f>
        <v>0.93591116016452691</v>
      </c>
      <c r="S29" s="1">
        <f ca="1">G29-Summary!F$5</f>
        <v>2.2285527932934039</v>
      </c>
      <c r="T29" s="1">
        <f t="shared" ca="1" si="2"/>
        <v>2.6704799618023869E-2</v>
      </c>
      <c r="U29" s="1">
        <f t="shared" ca="1" si="3"/>
        <v>0.45677916319785888</v>
      </c>
      <c r="V29" s="1">
        <f t="shared" ca="1" si="4"/>
        <v>0.41996364770045091</v>
      </c>
      <c r="X29" s="5">
        <f t="shared" ca="1" si="5"/>
        <v>5.9542420786104271E-2</v>
      </c>
      <c r="Y29" s="5">
        <f t="shared" ca="1" si="6"/>
        <v>2.6717976332125019E-2</v>
      </c>
    </row>
    <row r="30" spans="1:25" x14ac:dyDescent="0.25">
      <c r="A30">
        <v>13</v>
      </c>
      <c r="B30">
        <v>1755252875.273</v>
      </c>
      <c r="C30" s="1">
        <v>1.26912690766848E-5</v>
      </c>
      <c r="D30" s="1">
        <v>5.9326554867017302E-2</v>
      </c>
      <c r="E30" s="1">
        <v>1.0148769387135701</v>
      </c>
      <c r="F30" s="1">
        <v>0.93376204051328604</v>
      </c>
      <c r="G30" s="1">
        <v>2.22310191048668</v>
      </c>
      <c r="H30" s="1">
        <v>2.6686385625042899E-2</v>
      </c>
      <c r="I30" s="1">
        <v>0.45651390695417798</v>
      </c>
      <c r="J30" s="1">
        <v>0.42002664660067901</v>
      </c>
      <c r="L30" s="5">
        <f t="shared" si="0"/>
        <v>5.9323605759362671E-2</v>
      </c>
      <c r="M30" s="5">
        <f t="shared" si="1"/>
        <v>2.6685059051735321E-2</v>
      </c>
      <c r="O30" s="1">
        <f ca="1">C30-Summary!B$5</f>
        <v>-1.0287905724878447E-6</v>
      </c>
      <c r="P30" s="1">
        <f ca="1">D30-Summary!C$5</f>
        <v>5.9318104889909323E-2</v>
      </c>
      <c r="Q30" s="1">
        <f ca="1">E30-Summary!D$5</f>
        <v>1.0147489600997621</v>
      </c>
      <c r="R30" s="1">
        <f ca="1">F30-Summary!E$5</f>
        <v>0.93359865049901392</v>
      </c>
      <c r="S30" s="1">
        <f ca="1">G30-Summary!F$5</f>
        <v>2.2227547764792539</v>
      </c>
      <c r="T30" s="1">
        <f t="shared" ca="1" si="2"/>
        <v>2.6686751735999686E-2</v>
      </c>
      <c r="U30" s="1">
        <f t="shared" ca="1" si="3"/>
        <v>0.45652762546621539</v>
      </c>
      <c r="V30" s="1">
        <f t="shared" ca="1" si="4"/>
        <v>0.42001873548003044</v>
      </c>
      <c r="X30" s="5">
        <f t="shared" ca="1" si="5"/>
        <v>5.9318343953011207E-2</v>
      </c>
      <c r="Y30" s="5">
        <f t="shared" ca="1" si="6"/>
        <v>2.668685928862061E-2</v>
      </c>
    </row>
    <row r="31" spans="1:25" x14ac:dyDescent="0.25">
      <c r="A31">
        <v>14</v>
      </c>
      <c r="B31">
        <v>1755252881.2709999</v>
      </c>
      <c r="C31" s="1">
        <v>2.3916643544831699E-5</v>
      </c>
      <c r="D31" s="1">
        <v>5.8396711824113698E-2</v>
      </c>
      <c r="E31" s="1">
        <v>1.0022209606997801</v>
      </c>
      <c r="F31" s="1">
        <v>0.92125175959653505</v>
      </c>
      <c r="G31" s="1">
        <v>2.1941977788305</v>
      </c>
      <c r="H31" s="1">
        <v>2.66141513711853E-2</v>
      </c>
      <c r="I31" s="1">
        <v>0.45675962776425799</v>
      </c>
      <c r="J31" s="1">
        <v>0.41985812240114201</v>
      </c>
      <c r="L31" s="5">
        <f t="shared" si="0"/>
        <v>5.8391154243061329E-2</v>
      </c>
      <c r="M31" s="5">
        <f t="shared" si="1"/>
        <v>2.6611618517900247E-2</v>
      </c>
      <c r="O31" s="1">
        <f ca="1">C31-Summary!B$5</f>
        <v>1.0196583895659054E-5</v>
      </c>
      <c r="P31" s="1">
        <f ca="1">D31-Summary!C$5</f>
        <v>5.8388261847005719E-2</v>
      </c>
      <c r="Q31" s="1">
        <f ca="1">E31-Summary!D$5</f>
        <v>1.0020929820859721</v>
      </c>
      <c r="R31" s="1">
        <f ca="1">F31-Summary!E$5</f>
        <v>0.92108836958226292</v>
      </c>
      <c r="S31" s="1">
        <f ca="1">G31-Summary!F$5</f>
        <v>2.1938506448230739</v>
      </c>
      <c r="T31" s="1">
        <f t="shared" ca="1" si="2"/>
        <v>2.6614510876019331E-2</v>
      </c>
      <c r="U31" s="1">
        <f t="shared" ca="1" si="3"/>
        <v>0.45677356589914409</v>
      </c>
      <c r="V31" s="1">
        <f t="shared" ca="1" si="4"/>
        <v>0.4198500803852786</v>
      </c>
      <c r="X31" s="5">
        <f t="shared" ca="1" si="5"/>
        <v>5.8385892436709864E-2</v>
      </c>
      <c r="Y31" s="5">
        <f t="shared" ca="1" si="6"/>
        <v>2.6613430852499294E-2</v>
      </c>
    </row>
    <row r="32" spans="1:25" x14ac:dyDescent="0.25">
      <c r="A32">
        <v>15</v>
      </c>
      <c r="B32">
        <v>1755252887.273</v>
      </c>
      <c r="C32" s="1">
        <v>-3.1465938937826402E-4</v>
      </c>
      <c r="D32" s="1">
        <v>5.9320764820341501E-2</v>
      </c>
      <c r="E32" s="1">
        <v>1.0157865278974501</v>
      </c>
      <c r="F32" s="1">
        <v>0.93443070859395105</v>
      </c>
      <c r="G32" s="1">
        <v>2.2248585393495302</v>
      </c>
      <c r="H32" s="1">
        <v>2.66627130539655E-2</v>
      </c>
      <c r="I32" s="1">
        <v>0.456562298200961</v>
      </c>
      <c r="J32" s="1">
        <v>0.41999556019734302</v>
      </c>
      <c r="L32" s="5">
        <f t="shared" si="0"/>
        <v>5.9393883151393261E-2</v>
      </c>
      <c r="M32" s="5">
        <f t="shared" si="1"/>
        <v>2.669557731466286E-2</v>
      </c>
      <c r="O32" s="1">
        <f ca="1">C32-Summary!B$5</f>
        <v>-3.2837944902743666E-4</v>
      </c>
      <c r="P32" s="1">
        <f ca="1">D32-Summary!C$5</f>
        <v>5.9312314843233523E-2</v>
      </c>
      <c r="Q32" s="1">
        <f ca="1">E32-Summary!D$5</f>
        <v>1.0156585492836421</v>
      </c>
      <c r="R32" s="1">
        <f ca="1">F32-Summary!E$5</f>
        <v>0.93426731857967893</v>
      </c>
      <c r="S32" s="1">
        <f ca="1">G32-Summary!F$5</f>
        <v>2.224511405342104</v>
      </c>
      <c r="T32" s="1">
        <f t="shared" ca="1" si="2"/>
        <v>2.6663075181721525E-2</v>
      </c>
      <c r="U32" s="1">
        <f t="shared" ca="1" si="3"/>
        <v>0.45657601343133847</v>
      </c>
      <c r="V32" s="1">
        <f t="shared" ca="1" si="4"/>
        <v>0.41998765047284597</v>
      </c>
      <c r="X32" s="5">
        <f t="shared" ca="1" si="5"/>
        <v>5.9388621345041796E-2</v>
      </c>
      <c r="Y32" s="5">
        <f t="shared" ca="1" si="6"/>
        <v>2.6697377771326157E-2</v>
      </c>
    </row>
    <row r="33" spans="1:25" x14ac:dyDescent="0.25">
      <c r="A33">
        <v>16</v>
      </c>
      <c r="B33">
        <v>1755252893.2709999</v>
      </c>
      <c r="C33" s="1">
        <v>-6.8688881907918604E-5</v>
      </c>
      <c r="D33" s="1">
        <v>5.9682706376687301E-2</v>
      </c>
      <c r="E33" s="1">
        <v>1.01925631134905</v>
      </c>
      <c r="F33" s="1">
        <v>0.93704033850434398</v>
      </c>
      <c r="G33" s="1">
        <v>2.23134301788643</v>
      </c>
      <c r="H33" s="1">
        <v>2.6747436811942801E-2</v>
      </c>
      <c r="I33" s="1">
        <v>0.45679050830764301</v>
      </c>
      <c r="J33" s="1">
        <v>0.41994454953498001</v>
      </c>
      <c r="L33" s="5">
        <f t="shared" si="0"/>
        <v>5.9698667814916881E-2</v>
      </c>
      <c r="M33" s="5">
        <f t="shared" si="1"/>
        <v>2.6754590099492898E-2</v>
      </c>
      <c r="O33" s="1">
        <f ca="1">C33-Summary!B$5</f>
        <v>-8.2408941557091247E-5</v>
      </c>
      <c r="P33" s="1">
        <f ca="1">D33-Summary!C$5</f>
        <v>5.9674256399579323E-2</v>
      </c>
      <c r="Q33" s="1">
        <f ca="1">E33-Summary!D$5</f>
        <v>1.0191283327352421</v>
      </c>
      <c r="R33" s="1">
        <f ca="1">F33-Summary!E$5</f>
        <v>0.93687694849007186</v>
      </c>
      <c r="S33" s="1">
        <f ca="1">G33-Summary!F$5</f>
        <v>2.2309958838790038</v>
      </c>
      <c r="T33" s="1">
        <f t="shared" ca="1" si="2"/>
        <v>2.6747811069836876E-2</v>
      </c>
      <c r="U33" s="1">
        <f t="shared" ca="1" si="3"/>
        <v>0.45680421918273412</v>
      </c>
      <c r="V33" s="1">
        <f t="shared" ca="1" si="4"/>
        <v>0.41993665486335902</v>
      </c>
      <c r="X33" s="5">
        <f t="shared" ca="1" si="5"/>
        <v>5.9693406008565417E-2</v>
      </c>
      <c r="Y33" s="5">
        <f t="shared" ca="1" si="6"/>
        <v>2.6756394505209603E-2</v>
      </c>
    </row>
    <row r="34" spans="1:25" x14ac:dyDescent="0.25">
      <c r="A34">
        <v>17</v>
      </c>
      <c r="B34">
        <v>1755252900.27</v>
      </c>
      <c r="C34" s="1">
        <v>6.5077441083162102E-5</v>
      </c>
      <c r="D34" s="1">
        <v>5.9156727254580502E-2</v>
      </c>
      <c r="E34" s="1">
        <v>1.0137299733184499</v>
      </c>
      <c r="F34" s="1">
        <v>0.932054308074033</v>
      </c>
      <c r="G34" s="1">
        <v>2.2188562280512101</v>
      </c>
      <c r="H34" s="1">
        <v>2.6660910475726E-2</v>
      </c>
      <c r="I34" s="1">
        <v>0.45687050855421801</v>
      </c>
      <c r="J34" s="1">
        <v>0.42006070347903501</v>
      </c>
      <c r="L34" s="5">
        <f t="shared" si="0"/>
        <v>5.9141605017514823E-2</v>
      </c>
      <c r="M34" s="5">
        <f t="shared" si="1"/>
        <v>2.6654095145884262E-2</v>
      </c>
      <c r="O34" s="1">
        <f ca="1">C34-Summary!B$5</f>
        <v>5.1357381433989459E-5</v>
      </c>
      <c r="P34" s="1">
        <f ca="1">D34-Summary!C$5</f>
        <v>5.9148277277472523E-2</v>
      </c>
      <c r="Q34" s="1">
        <f ca="1">E34-Summary!D$5</f>
        <v>1.013601994704642</v>
      </c>
      <c r="R34" s="1">
        <f ca="1">F34-Summary!E$5</f>
        <v>0.93189091805976088</v>
      </c>
      <c r="S34" s="1">
        <f ca="1">G34-Summary!F$5</f>
        <v>2.2185090940437839</v>
      </c>
      <c r="T34" s="1">
        <f t="shared" ca="1" si="2"/>
        <v>2.6661273301188095E-2</v>
      </c>
      <c r="U34" s="1">
        <f t="shared" ca="1" si="3"/>
        <v>0.45688430911820177</v>
      </c>
      <c r="V34" s="1">
        <f t="shared" ca="1" si="4"/>
        <v>0.42005278254738104</v>
      </c>
      <c r="X34" s="5">
        <f t="shared" ca="1" si="5"/>
        <v>5.9136343211163359E-2</v>
      </c>
      <c r="Y34" s="5">
        <f t="shared" ca="1" si="6"/>
        <v>2.6655893983004903E-2</v>
      </c>
    </row>
    <row r="35" spans="1:25" x14ac:dyDescent="0.25">
      <c r="A35">
        <v>18</v>
      </c>
      <c r="B35">
        <v>1755252906.2709999</v>
      </c>
      <c r="C35" s="1">
        <v>-9.2072742974230894E-5</v>
      </c>
      <c r="D35" s="1">
        <v>5.9187602883752299E-2</v>
      </c>
      <c r="E35" s="1">
        <v>1.0116449189280501</v>
      </c>
      <c r="F35" s="1">
        <v>0.93033750755387701</v>
      </c>
      <c r="G35" s="1">
        <v>2.2153744432714499</v>
      </c>
      <c r="H35" s="1">
        <v>2.67167489737535E-2</v>
      </c>
      <c r="I35" s="1">
        <v>0.45664737263744598</v>
      </c>
      <c r="J35" s="1">
        <v>0.41994594204131203</v>
      </c>
      <c r="L35" s="5">
        <f t="shared" si="0"/>
        <v>5.9208998098797164E-2</v>
      </c>
      <c r="M35" s="5">
        <f t="shared" si="1"/>
        <v>2.672640658044383E-2</v>
      </c>
      <c r="O35" s="1">
        <f ca="1">C35-Summary!B$5</f>
        <v>-1.0579280262340354E-4</v>
      </c>
      <c r="P35" s="1">
        <f ca="1">D35-Summary!C$5</f>
        <v>5.9179152906644321E-2</v>
      </c>
      <c r="Q35" s="1">
        <f ca="1">E35-Summary!D$5</f>
        <v>1.0115169403142421</v>
      </c>
      <c r="R35" s="1">
        <f ca="1">F35-Summary!E$5</f>
        <v>0.93017411753960488</v>
      </c>
      <c r="S35" s="1">
        <f ca="1">G35-Summary!F$5</f>
        <v>2.2150273092640238</v>
      </c>
      <c r="T35" s="1">
        <f t="shared" ca="1" si="2"/>
        <v>2.6717121120419723E-2</v>
      </c>
      <c r="U35" s="1">
        <f t="shared" ca="1" si="3"/>
        <v>0.45666115992508183</v>
      </c>
      <c r="V35" s="1">
        <f t="shared" ca="1" si="4"/>
        <v>0.41993799067365417</v>
      </c>
      <c r="X35" s="5">
        <f t="shared" ca="1" si="5"/>
        <v>5.9203736292445699E-2</v>
      </c>
      <c r="Y35" s="5">
        <f t="shared" ca="1" si="6"/>
        <v>2.6728219577625448E-2</v>
      </c>
    </row>
    <row r="36" spans="1:25" x14ac:dyDescent="0.25">
      <c r="A36">
        <v>19</v>
      </c>
      <c r="B36">
        <v>1755252912.2709999</v>
      </c>
      <c r="C36" s="1">
        <v>-6.1205929476539702E-5</v>
      </c>
      <c r="D36" s="1">
        <v>5.9366121072065299E-2</v>
      </c>
      <c r="E36" s="1">
        <v>1.0159343520036299</v>
      </c>
      <c r="F36" s="1">
        <v>0.93365247481630398</v>
      </c>
      <c r="G36" s="1">
        <v>2.2229410095767701</v>
      </c>
      <c r="H36" s="1">
        <v>2.6706116274029201E-2</v>
      </c>
      <c r="I36" s="1">
        <v>0.45702263246160502</v>
      </c>
      <c r="J36" s="1">
        <v>0.42000776034720799</v>
      </c>
      <c r="L36" s="5">
        <f t="shared" si="0"/>
        <v>5.9380343674551875E-2</v>
      </c>
      <c r="M36" s="5">
        <f t="shared" si="1"/>
        <v>2.6712514375654715E-2</v>
      </c>
      <c r="O36" s="1">
        <f ca="1">C36-Summary!B$5</f>
        <v>-7.4925989125712345E-5</v>
      </c>
      <c r="P36" s="1">
        <f ca="1">D36-Summary!C$5</f>
        <v>5.9357671094957321E-2</v>
      </c>
      <c r="Q36" s="1">
        <f ca="1">E36-Summary!D$5</f>
        <v>1.0158063733898219</v>
      </c>
      <c r="R36" s="1">
        <f ca="1">F36-Summary!E$5</f>
        <v>0.93348908480203185</v>
      </c>
      <c r="S36" s="1">
        <f ca="1">G36-Summary!F$5</f>
        <v>2.222593875569344</v>
      </c>
      <c r="T36" s="1">
        <f t="shared" ca="1" si="2"/>
        <v>2.6706485493105277E-2</v>
      </c>
      <c r="U36" s="1">
        <f t="shared" ca="1" si="3"/>
        <v>0.4570364314216474</v>
      </c>
      <c r="V36" s="1">
        <f t="shared" ca="1" si="4"/>
        <v>0.41999984570411336</v>
      </c>
      <c r="X36" s="5">
        <f t="shared" ca="1" si="5"/>
        <v>5.9375081868200411E-2</v>
      </c>
      <c r="Y36" s="5">
        <f t="shared" ca="1" si="6"/>
        <v>2.6714319030952415E-2</v>
      </c>
    </row>
    <row r="37" spans="1:25" x14ac:dyDescent="0.25">
      <c r="A37">
        <v>20</v>
      </c>
      <c r="B37">
        <v>1755252918.2720001</v>
      </c>
      <c r="C37" s="1">
        <v>-1.67832651443977E-4</v>
      </c>
      <c r="D37" s="1">
        <v>5.9657607588270697E-2</v>
      </c>
      <c r="E37" s="1">
        <v>1.0201973262761801</v>
      </c>
      <c r="F37" s="1">
        <v>0.93814940948881598</v>
      </c>
      <c r="G37" s="1">
        <v>2.23417369379735</v>
      </c>
      <c r="H37" s="1">
        <v>2.67023140384723E-2</v>
      </c>
      <c r="I37" s="1">
        <v>0.45663295074528498</v>
      </c>
      <c r="J37" s="1">
        <v>0.41990889611374399</v>
      </c>
      <c r="L37" s="5">
        <f t="shared" si="0"/>
        <v>5.9696607356858E-2</v>
      </c>
      <c r="M37" s="5">
        <f t="shared" si="1"/>
        <v>2.6719770053058714E-2</v>
      </c>
      <c r="O37" s="1">
        <f ca="1">C37-Summary!B$5</f>
        <v>-1.8155271109314964E-4</v>
      </c>
      <c r="P37" s="1">
        <f ca="1">D37-Summary!C$5</f>
        <v>5.9649157611162719E-2</v>
      </c>
      <c r="Q37" s="1">
        <f ca="1">E37-Summary!D$5</f>
        <v>1.0200693476623721</v>
      </c>
      <c r="R37" s="1">
        <f ca="1">F37-Summary!E$5</f>
        <v>0.93798601947454385</v>
      </c>
      <c r="S37" s="1">
        <f ca="1">G37-Summary!F$5</f>
        <v>2.2338265597899238</v>
      </c>
      <c r="T37" s="1">
        <f t="shared" ca="1" si="2"/>
        <v>2.6702680810085953E-2</v>
      </c>
      <c r="U37" s="1">
        <f t="shared" ca="1" si="3"/>
        <v>0.45664661976187743</v>
      </c>
      <c r="V37" s="1">
        <f t="shared" ca="1" si="4"/>
        <v>0.41990100590564877</v>
      </c>
      <c r="X37" s="5">
        <f t="shared" ca="1" si="5"/>
        <v>5.9691345550506536E-2</v>
      </c>
      <c r="Y37" s="5">
        <f ca="1">X37/S37</f>
        <v>2.6721566761261941E-2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-4.6540124263468496E-6</v>
      </c>
      <c r="D40" s="1">
        <v>5.9516422366121098E-2</v>
      </c>
      <c r="E40" s="1">
        <v>1.01754448623336</v>
      </c>
      <c r="F40" s="1">
        <v>0.93562873077249797</v>
      </c>
      <c r="G40" s="1">
        <v>2.2277499922603399</v>
      </c>
      <c r="H40" s="1">
        <v>2.67158569000275E-2</v>
      </c>
      <c r="I40" s="1">
        <v>0.45675886915199199</v>
      </c>
      <c r="J40" s="1">
        <v>0.41998813192763901</v>
      </c>
      <c r="L40" s="5">
        <f>AVERAGE(L18:L37)</f>
        <v>5.951750383272527E-2</v>
      </c>
      <c r="M40" s="5">
        <f t="shared" ref="M40:Y40" si="7">AVERAGE(M18:M37)</f>
        <v>2.6716356621123732E-2</v>
      </c>
      <c r="N40" s="5"/>
      <c r="O40" s="5">
        <f t="shared" ca="1" si="7"/>
        <v>-1.8374072075519483E-5</v>
      </c>
      <c r="P40" s="5">
        <f t="shared" ca="1" si="7"/>
        <v>5.9507972389013099E-2</v>
      </c>
      <c r="Q40" s="5">
        <f t="shared" ca="1" si="7"/>
        <v>1.0174165076195505</v>
      </c>
      <c r="R40" s="5">
        <f t="shared" ca="1" si="7"/>
        <v>0.93546534075822552</v>
      </c>
      <c r="S40" s="5">
        <f t="shared" ca="1" si="7"/>
        <v>2.2274028582529111</v>
      </c>
      <c r="T40" s="5">
        <f t="shared" ca="1" si="7"/>
        <v>2.6716226841010316E-2</v>
      </c>
      <c r="U40" s="5">
        <f t="shared" ca="1" si="7"/>
        <v>0.45677259771109185</v>
      </c>
      <c r="V40" s="5">
        <f t="shared" ca="1" si="7"/>
        <v>0.41998023101784393</v>
      </c>
      <c r="W40" s="5"/>
      <c r="X40" s="5">
        <f t="shared" ca="1" si="7"/>
        <v>5.951224202637382E-2</v>
      </c>
      <c r="Y40" s="5">
        <f t="shared" ca="1" si="7"/>
        <v>2.6718158033450734E-2</v>
      </c>
    </row>
    <row r="41" spans="1:25" x14ac:dyDescent="0.25">
      <c r="A41" t="s">
        <v>38</v>
      </c>
      <c r="B41" t="s">
        <v>42</v>
      </c>
      <c r="C41" s="1">
        <v>-580.80296281820199</v>
      </c>
      <c r="D41" s="1">
        <v>0.155537399774623</v>
      </c>
      <c r="E41" s="1">
        <v>0.13720821612275799</v>
      </c>
      <c r="F41" s="1">
        <v>0.138106433031848</v>
      </c>
      <c r="G41" s="1">
        <v>0.137328572797388</v>
      </c>
      <c r="H41" s="1">
        <v>4.8290434115299298E-2</v>
      </c>
      <c r="I41" s="1">
        <v>7.0033005894312604E-3</v>
      </c>
      <c r="J41" s="1">
        <v>4.6927086699124201E-3</v>
      </c>
      <c r="L41">
        <f>STDEV(L18:L37)/SQRT(COUNT(L18:L37))/L40</f>
        <v>1.5382603588019149E-3</v>
      </c>
      <c r="M41">
        <f t="shared" ref="M41:Y41" si="8">STDEV(M18:M37)/SQRT(COUNT(M18:M37))/M40</f>
        <v>4.8745734092792029E-4</v>
      </c>
      <c r="O41">
        <f t="shared" ca="1" si="8"/>
        <v>-1.4711296413256028</v>
      </c>
      <c r="P41">
        <f t="shared" ca="1" si="8"/>
        <v>1.5555948568033971E-3</v>
      </c>
      <c r="Q41">
        <f t="shared" ca="1" si="8"/>
        <v>1.3722547524641483E-3</v>
      </c>
      <c r="R41">
        <f t="shared" ca="1" si="8"/>
        <v>1.3813055494324245E-3</v>
      </c>
      <c r="S41">
        <f t="shared" ca="1" si="8"/>
        <v>1.3734997504064642E-3</v>
      </c>
      <c r="T41">
        <f t="shared" ca="1" si="8"/>
        <v>4.8296847053898263E-4</v>
      </c>
      <c r="U41">
        <f t="shared" ca="1" si="8"/>
        <v>7.0043682771609331E-5</v>
      </c>
      <c r="V41">
        <f t="shared" ca="1" si="8"/>
        <v>4.6939253774649528E-5</v>
      </c>
      <c r="X41">
        <f t="shared" ca="1" si="8"/>
        <v>1.5383963649050379E-3</v>
      </c>
      <c r="Y41">
        <f t="shared" ca="1" si="8"/>
        <v>4.8748283974699109E-4</v>
      </c>
    </row>
    <row r="42" spans="1:25" x14ac:dyDescent="0.25">
      <c r="A42" t="s">
        <v>38</v>
      </c>
      <c r="B42" t="s">
        <v>41</v>
      </c>
      <c r="C42" s="1">
        <v>2.7030642062149799E-5</v>
      </c>
      <c r="D42" s="1">
        <v>9.2570295787147396E-5</v>
      </c>
      <c r="E42" s="1">
        <v>1.39615463781628E-3</v>
      </c>
      <c r="F42" s="1">
        <v>1.29216346649105E-3</v>
      </c>
      <c r="G42" s="1">
        <v>3.0593372698650501E-3</v>
      </c>
      <c r="H42" s="1">
        <v>1.2901203274645399E-5</v>
      </c>
      <c r="I42" s="1">
        <v>3.1988196575600998E-5</v>
      </c>
      <c r="J42" s="1">
        <v>1.97088194795715E-5</v>
      </c>
    </row>
    <row r="43" spans="1:25" x14ac:dyDescent="0.25">
      <c r="A43" t="s">
        <v>38</v>
      </c>
      <c r="B43" t="s">
        <v>40</v>
      </c>
      <c r="C43" s="1">
        <v>-2597.4298127895599</v>
      </c>
      <c r="D43" s="1">
        <v>0.69558439787923798</v>
      </c>
      <c r="E43" s="1">
        <v>0.613613796643939</v>
      </c>
      <c r="F43" s="1">
        <v>0.61763074477846902</v>
      </c>
      <c r="G43" s="1">
        <v>0.61415204805597701</v>
      </c>
      <c r="H43" s="1">
        <v>0.21596138668956799</v>
      </c>
      <c r="I43" s="1">
        <v>3.1319712369665298E-2</v>
      </c>
      <c r="J43" s="1">
        <v>2.09864311690535E-2</v>
      </c>
    </row>
    <row r="44" spans="1:25" x14ac:dyDescent="0.25">
      <c r="A44" t="s">
        <v>38</v>
      </c>
      <c r="B44" t="s">
        <v>39</v>
      </c>
      <c r="C44" s="1">
        <v>1.20884706252864E-4</v>
      </c>
      <c r="D44" s="1">
        <v>4.1398694815464798E-4</v>
      </c>
      <c r="E44" s="1">
        <v>6.2437933545176098E-3</v>
      </c>
      <c r="F44" s="1">
        <v>5.7787306982315196E-3</v>
      </c>
      <c r="G44" s="1">
        <v>1.3681772203033699E-2</v>
      </c>
      <c r="H44" s="1">
        <v>5.7695935027300197E-5</v>
      </c>
      <c r="I44" s="1">
        <v>1.4305556404134001E-4</v>
      </c>
      <c r="J44" s="1">
        <v>8.8140520225187899E-5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7F876-CF61-4DA3-9A9B-2AFC4E439A04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0.99087126115112223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1.0198844523295731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1.0090308262101471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1.0048278236982378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1755244274.2709999</v>
      </c>
      <c r="C18" s="1">
        <v>-9.4239687873055002E-5</v>
      </c>
      <c r="D18" s="1">
        <v>3.9242030798894503E-2</v>
      </c>
      <c r="E18" s="1">
        <v>0.66907882157265297</v>
      </c>
      <c r="F18" s="1">
        <v>0.61469062148435305</v>
      </c>
      <c r="G18" s="1">
        <v>1.4628767667881599</v>
      </c>
      <c r="H18" s="1">
        <v>2.68252471361978E-2</v>
      </c>
      <c r="I18" s="1">
        <v>0.45737196513254902</v>
      </c>
      <c r="J18" s="1">
        <v>0.42019303022628701</v>
      </c>
      <c r="L18" s="5">
        <f>D18-1/$R$1*$N$7/$N$6*C18</f>
        <v>3.9263912623883741E-2</v>
      </c>
      <c r="M18" s="5">
        <f>L18/G18</f>
        <v>2.6840205214339542E-2</v>
      </c>
      <c r="O18" s="1">
        <f ca="1">C18-Summary!B$5</f>
        <v>-1.0795974752222764E-4</v>
      </c>
      <c r="P18" s="1">
        <f ca="1">D18-Summary!C$5</f>
        <v>3.9233580821786525E-2</v>
      </c>
      <c r="Q18" s="1">
        <f ca="1">E18-Summary!D$5</f>
        <v>0.66895084295884499</v>
      </c>
      <c r="R18" s="1">
        <f ca="1">F18-Summary!E$5</f>
        <v>0.61452723147008093</v>
      </c>
      <c r="S18" s="1">
        <f ca="1">G18-Summary!F$5</f>
        <v>1.4625296327807336</v>
      </c>
      <c r="T18" s="1">
        <f ca="1">P18/S18</f>
        <v>2.6825836511217227E-2</v>
      </c>
      <c r="U18" s="1">
        <f ca="1">Q18/S18</f>
        <v>0.45739301820979644</v>
      </c>
      <c r="V18" s="1">
        <f ca="1">R18/S18</f>
        <v>0.42018104638445469</v>
      </c>
      <c r="X18" s="5">
        <f ca="1">P18-1/$R$1*$N$7/$N$6*O18</f>
        <v>3.9258648352828711E-2</v>
      </c>
      <c r="Y18" s="5">
        <f ca="1">X18/S18</f>
        <v>2.6842976356099908E-2</v>
      </c>
    </row>
    <row r="19" spans="1:25" x14ac:dyDescent="0.25">
      <c r="A19">
        <v>2</v>
      </c>
      <c r="B19">
        <v>1755244280.27</v>
      </c>
      <c r="C19" s="1">
        <v>-6.6179041310381905E-5</v>
      </c>
      <c r="D19" s="1">
        <v>3.8912336682645897E-2</v>
      </c>
      <c r="E19" s="1">
        <v>0.66696057645194495</v>
      </c>
      <c r="F19" s="1">
        <v>0.61248861303994495</v>
      </c>
      <c r="G19" s="1">
        <v>1.459311736983</v>
      </c>
      <c r="H19" s="1">
        <v>2.6664855559301998E-2</v>
      </c>
      <c r="I19" s="1">
        <v>0.45703776619437497</v>
      </c>
      <c r="J19" s="1">
        <v>0.41971060570389801</v>
      </c>
      <c r="L19" s="5">
        <f t="shared" ref="L19:L37" si="0">D19-1/$R$1*$N$7/$N$6*C19</f>
        <v>3.8927703013250256E-2</v>
      </c>
      <c r="M19" s="5">
        <f t="shared" ref="M19:M37" si="1">L19/G19</f>
        <v>2.6675385407185098E-2</v>
      </c>
      <c r="O19" s="1">
        <f ca="1">C19-Summary!B$5</f>
        <v>-7.9899100959554548E-5</v>
      </c>
      <c r="P19" s="1">
        <f ca="1">D19-Summary!C$5</f>
        <v>3.8903886705537918E-2</v>
      </c>
      <c r="Q19" s="1">
        <f ca="1">E19-Summary!D$5</f>
        <v>0.66683259783813698</v>
      </c>
      <c r="R19" s="1">
        <f ca="1">F19-Summary!E$5</f>
        <v>0.61232522302567283</v>
      </c>
      <c r="S19" s="1">
        <f ca="1">G19-Summary!F$5</f>
        <v>1.4589646029755736</v>
      </c>
      <c r="T19" s="1">
        <f t="shared" ref="T19:T37" ca="1" si="2">P19/S19</f>
        <v>2.666540821223012E-2</v>
      </c>
      <c r="U19" s="1">
        <f t="shared" ref="U19:U37" ca="1" si="3">Q19/S19</f>
        <v>0.45705879119899473</v>
      </c>
      <c r="V19" s="1">
        <f t="shared" ref="V19:V37" ca="1" si="4">R19/S19</f>
        <v>0.41969847779502606</v>
      </c>
      <c r="X19" s="5">
        <f t="shared" ref="X19:X37" ca="1" si="5">P19-1/$R$1*$N$7/$N$6*O19</f>
        <v>3.8922438742195226E-2</v>
      </c>
      <c r="Y19" s="5">
        <f t="shared" ref="Y19:Y36" ca="1" si="6">X19/S19</f>
        <v>2.6678124104459081E-2</v>
      </c>
    </row>
    <row r="20" spans="1:25" x14ac:dyDescent="0.25">
      <c r="A20">
        <v>3</v>
      </c>
      <c r="B20">
        <v>1755244286.27</v>
      </c>
      <c r="C20" s="1">
        <v>2.1727816995333399E-4</v>
      </c>
      <c r="D20" s="1">
        <v>3.8888519053282701E-2</v>
      </c>
      <c r="E20" s="1">
        <v>0.66960445221763298</v>
      </c>
      <c r="F20" s="1">
        <v>0.61494361108768902</v>
      </c>
      <c r="G20" s="1">
        <v>1.46511936654252</v>
      </c>
      <c r="H20" s="1">
        <v>2.6542901514607701E-2</v>
      </c>
      <c r="I20" s="1">
        <v>0.457030647132734</v>
      </c>
      <c r="J20" s="1">
        <v>0.41972253260078601</v>
      </c>
      <c r="L20" s="5">
        <f t="shared" si="0"/>
        <v>3.8838068515975058E-2</v>
      </c>
      <c r="M20" s="5">
        <f t="shared" si="1"/>
        <v>2.6508467093454339E-2</v>
      </c>
      <c r="O20" s="1">
        <f ca="1">C20-Summary!B$5</f>
        <v>2.0355811030416134E-4</v>
      </c>
      <c r="P20" s="1">
        <f ca="1">D20-Summary!C$5</f>
        <v>3.8880069076174723E-2</v>
      </c>
      <c r="Q20" s="1">
        <f ca="1">E20-Summary!D$5</f>
        <v>0.66947647360382501</v>
      </c>
      <c r="R20" s="1">
        <f ca="1">F20-Summary!E$5</f>
        <v>0.6147802210734169</v>
      </c>
      <c r="S20" s="1">
        <f ca="1">G20-Summary!F$5</f>
        <v>1.4647722325350936</v>
      </c>
      <c r="T20" s="1">
        <f t="shared" ca="1" si="2"/>
        <v>2.6543423074647354E-2</v>
      </c>
      <c r="U20" s="1">
        <f t="shared" ca="1" si="3"/>
        <v>0.45705158708883803</v>
      </c>
      <c r="V20" s="1">
        <f t="shared" ca="1" si="4"/>
        <v>0.41971045560401676</v>
      </c>
      <c r="X20" s="5">
        <f t="shared" ca="1" si="5"/>
        <v>3.8832804244920027E-2</v>
      </c>
      <c r="Y20" s="5">
        <f t="shared" ca="1" si="6"/>
        <v>2.6511155374451471E-2</v>
      </c>
    </row>
    <row r="21" spans="1:25" x14ac:dyDescent="0.25">
      <c r="A21">
        <v>4</v>
      </c>
      <c r="B21">
        <v>1755244292.2739999</v>
      </c>
      <c r="C21" s="1">
        <v>-1.8028736802185101E-4</v>
      </c>
      <c r="D21" s="1">
        <v>3.9055254344073198E-2</v>
      </c>
      <c r="E21" s="1">
        <v>0.66570850084054001</v>
      </c>
      <c r="F21" s="1">
        <v>0.61098905086428401</v>
      </c>
      <c r="G21" s="1">
        <v>1.45624211504118</v>
      </c>
      <c r="H21" s="1">
        <v>2.68192039913423E-2</v>
      </c>
      <c r="I21" s="1">
        <v>0.45714135991851501</v>
      </c>
      <c r="J21" s="1">
        <v>0.41956556849546001</v>
      </c>
      <c r="L21" s="5">
        <f t="shared" si="0"/>
        <v>3.9097115864668831E-2</v>
      </c>
      <c r="M21" s="5">
        <f t="shared" si="1"/>
        <v>2.6847950255554334E-2</v>
      </c>
      <c r="O21" s="1">
        <f ca="1">C21-Summary!B$5</f>
        <v>-1.9400742767102365E-4</v>
      </c>
      <c r="P21" s="1">
        <f ca="1">D21-Summary!C$5</f>
        <v>3.904680436696522E-2</v>
      </c>
      <c r="Q21" s="1">
        <f ca="1">E21-Summary!D$5</f>
        <v>0.66558052222673203</v>
      </c>
      <c r="R21" s="1">
        <f ca="1">F21-Summary!E$5</f>
        <v>0.61082566085001189</v>
      </c>
      <c r="S21" s="1">
        <f ca="1">G21-Summary!F$5</f>
        <v>1.4558949810337536</v>
      </c>
      <c r="T21" s="1">
        <f t="shared" ca="1" si="2"/>
        <v>2.6819794611311978E-2</v>
      </c>
      <c r="U21" s="1">
        <f t="shared" ca="1" si="3"/>
        <v>0.45716245395264615</v>
      </c>
      <c r="V21" s="1">
        <f t="shared" ca="1" si="4"/>
        <v>0.41955338043427903</v>
      </c>
      <c r="X21" s="5">
        <f t="shared" ca="1" si="5"/>
        <v>3.9091851593613801E-2</v>
      </c>
      <c r="Y21" s="5">
        <f t="shared" ca="1" si="6"/>
        <v>2.6850735872347577E-2</v>
      </c>
    </row>
    <row r="22" spans="1:25" x14ac:dyDescent="0.25">
      <c r="A22">
        <v>5</v>
      </c>
      <c r="B22">
        <v>1755244298.2739999</v>
      </c>
      <c r="C22" s="1">
        <v>-1.12946342826917E-4</v>
      </c>
      <c r="D22" s="1">
        <v>3.9146732341412201E-2</v>
      </c>
      <c r="E22" s="1">
        <v>0.66433840453872695</v>
      </c>
      <c r="F22" s="1">
        <v>0.61037888892931602</v>
      </c>
      <c r="G22" s="1">
        <v>1.4537850875035301</v>
      </c>
      <c r="H22" s="1">
        <v>2.6927454874802401E-2</v>
      </c>
      <c r="I22" s="1">
        <v>0.45697153606076701</v>
      </c>
      <c r="J22" s="1">
        <v>0.41985496630555602</v>
      </c>
      <c r="L22" s="5">
        <f t="shared" si="0"/>
        <v>3.9172957726520033E-2</v>
      </c>
      <c r="M22" s="5">
        <f t="shared" si="1"/>
        <v>2.6945494257193579E-2</v>
      </c>
      <c r="O22" s="1">
        <f ca="1">C22-Summary!B$5</f>
        <v>-1.2666640247608964E-4</v>
      </c>
      <c r="P22" s="1">
        <f ca="1">D22-Summary!C$5</f>
        <v>3.9138282364304222E-2</v>
      </c>
      <c r="Q22" s="1">
        <f ca="1">E22-Summary!D$5</f>
        <v>0.66421042592491897</v>
      </c>
      <c r="R22" s="1">
        <f ca="1">F22-Summary!E$5</f>
        <v>0.6102154989150439</v>
      </c>
      <c r="S22" s="1">
        <f ca="1">G22-Summary!F$5</f>
        <v>1.4534379534961037</v>
      </c>
      <c r="T22" s="1">
        <f t="shared" ca="1" si="2"/>
        <v>2.6928072347471653E-2</v>
      </c>
      <c r="U22" s="1">
        <f t="shared" ca="1" si="3"/>
        <v>0.45699262519409606</v>
      </c>
      <c r="V22" s="1">
        <f t="shared" ca="1" si="4"/>
        <v>0.41984282675929152</v>
      </c>
      <c r="X22" s="5">
        <f t="shared" ca="1" si="5"/>
        <v>3.9167693455465002E-2</v>
      </c>
      <c r="Y22" s="5">
        <f t="shared" ca="1" si="6"/>
        <v>2.6948307880120318E-2</v>
      </c>
    </row>
    <row r="23" spans="1:25" x14ac:dyDescent="0.25">
      <c r="A23">
        <v>6</v>
      </c>
      <c r="B23">
        <v>1755244304.273</v>
      </c>
      <c r="C23" s="1">
        <v>-7.1791234380871202E-5</v>
      </c>
      <c r="D23" s="1">
        <v>3.7764018702744401E-2</v>
      </c>
      <c r="E23" s="1">
        <v>0.648884500668229</v>
      </c>
      <c r="F23" s="1">
        <v>0.595585860042256</v>
      </c>
      <c r="G23" s="1">
        <v>1.4189744991675699</v>
      </c>
      <c r="H23" s="1">
        <v>2.66135992753204E-2</v>
      </c>
      <c r="I23" s="1">
        <v>0.45729116418151899</v>
      </c>
      <c r="J23" s="1">
        <v>0.41972978400362299</v>
      </c>
      <c r="L23" s="5">
        <f t="shared" si="0"/>
        <v>3.7780688147029909E-2</v>
      </c>
      <c r="M23" s="5">
        <f t="shared" si="1"/>
        <v>2.6625346804465936E-2</v>
      </c>
      <c r="O23" s="1">
        <f ca="1">C23-Summary!B$5</f>
        <v>-8.5511294030043845E-5</v>
      </c>
      <c r="P23" s="1">
        <f ca="1">D23-Summary!C$5</f>
        <v>3.7755568725636422E-2</v>
      </c>
      <c r="Q23" s="1">
        <f ca="1">E23-Summary!D$5</f>
        <v>0.64875652205442103</v>
      </c>
      <c r="R23" s="1">
        <f ca="1">F23-Summary!E$5</f>
        <v>0.59542247002798387</v>
      </c>
      <c r="S23" s="1">
        <f ca="1">G23-Summary!F$5</f>
        <v>1.4186273651601435</v>
      </c>
      <c r="T23" s="1">
        <f t="shared" ca="1" si="2"/>
        <v>2.6614155100112804E-2</v>
      </c>
      <c r="U23" s="1">
        <f t="shared" ca="1" si="3"/>
        <v>0.45731284901668684</v>
      </c>
      <c r="V23" s="1">
        <f t="shared" ca="1" si="4"/>
        <v>0.41971731594277323</v>
      </c>
      <c r="X23" s="5">
        <f t="shared" ca="1" si="5"/>
        <v>3.7775423875974878E-2</v>
      </c>
      <c r="Y23" s="5">
        <f t="shared" ca="1" si="6"/>
        <v>2.6628151129532561E-2</v>
      </c>
    </row>
    <row r="24" spans="1:25" x14ac:dyDescent="0.25">
      <c r="A24">
        <v>7</v>
      </c>
      <c r="B24">
        <v>1755244311.27</v>
      </c>
      <c r="C24" s="1">
        <v>4.0458684454579803E-5</v>
      </c>
      <c r="D24" s="1">
        <v>3.8228519561689302E-2</v>
      </c>
      <c r="E24" s="1">
        <v>0.65216591644522204</v>
      </c>
      <c r="F24" s="1">
        <v>0.59884675795047104</v>
      </c>
      <c r="G24" s="1">
        <v>1.4267415970384101</v>
      </c>
      <c r="H24" s="1">
        <v>2.67942840112343E-2</v>
      </c>
      <c r="I24" s="1">
        <v>0.45710163480126198</v>
      </c>
      <c r="J24" s="1">
        <v>0.41973035565342598</v>
      </c>
      <c r="L24" s="5">
        <f t="shared" si="0"/>
        <v>3.8219125325858187E-2</v>
      </c>
      <c r="M24" s="5">
        <f t="shared" si="1"/>
        <v>2.678769961231408E-2</v>
      </c>
      <c r="O24" s="1">
        <f ca="1">C24-Summary!B$5</f>
        <v>2.673862480540716E-5</v>
      </c>
      <c r="P24" s="1">
        <f ca="1">D24-Summary!C$5</f>
        <v>3.8220069584581323E-2</v>
      </c>
      <c r="Q24" s="1">
        <f ca="1">E24-Summary!D$5</f>
        <v>0.65203793783141406</v>
      </c>
      <c r="R24" s="1">
        <f ca="1">F24-Summary!E$5</f>
        <v>0.59868336793619892</v>
      </c>
      <c r="S24" s="1">
        <f ca="1">G24-Summary!F$5</f>
        <v>1.4263944630309837</v>
      </c>
      <c r="T24" s="1">
        <f t="shared" ca="1" si="2"/>
        <v>2.6794880781692378E-2</v>
      </c>
      <c r="U24" s="1">
        <f t="shared" ca="1" si="3"/>
        <v>0.45712315543197024</v>
      </c>
      <c r="V24" s="1">
        <f t="shared" ca="1" si="4"/>
        <v>0.41971795562360825</v>
      </c>
      <c r="X24" s="5">
        <f t="shared" ca="1" si="5"/>
        <v>3.8213861054803157E-2</v>
      </c>
      <c r="Y24" s="5">
        <f t="shared" ca="1" si="6"/>
        <v>2.6790528178019916E-2</v>
      </c>
    </row>
    <row r="25" spans="1:25" x14ac:dyDescent="0.25">
      <c r="A25">
        <v>8</v>
      </c>
      <c r="B25">
        <v>1755244317.273</v>
      </c>
      <c r="C25" s="1">
        <v>-7.0109987119285099E-7</v>
      </c>
      <c r="D25" s="1">
        <v>3.8080008164800103E-2</v>
      </c>
      <c r="E25" s="1">
        <v>0.65506534596389898</v>
      </c>
      <c r="F25" s="1">
        <v>0.601946311688909</v>
      </c>
      <c r="G25" s="1">
        <v>1.4337497655171501</v>
      </c>
      <c r="H25" s="1">
        <v>2.6559731049765601E-2</v>
      </c>
      <c r="I25" s="1">
        <v>0.45688959239523602</v>
      </c>
      <c r="J25" s="1">
        <v>0.41984056504573197</v>
      </c>
      <c r="L25" s="5">
        <f t="shared" si="0"/>
        <v>3.8080170955499301E-2</v>
      </c>
      <c r="M25" s="5">
        <f t="shared" si="1"/>
        <v>2.6559844591684294E-2</v>
      </c>
      <c r="O25" s="1">
        <f ca="1">C25-Summary!B$5</f>
        <v>-1.4421159520365495E-5</v>
      </c>
      <c r="P25" s="1">
        <f ca="1">D25-Summary!C$5</f>
        <v>3.8071558187692124E-2</v>
      </c>
      <c r="Q25" s="1">
        <f ca="1">E25-Summary!D$5</f>
        <v>0.654937367350091</v>
      </c>
      <c r="R25" s="1">
        <f ca="1">F25-Summary!E$5</f>
        <v>0.60178292167463687</v>
      </c>
      <c r="S25" s="1">
        <f ca="1">G25-Summary!F$5</f>
        <v>1.4334026315097237</v>
      </c>
      <c r="T25" s="1">
        <f t="shared" ca="1" si="2"/>
        <v>2.6560268099684915E-2</v>
      </c>
      <c r="U25" s="1">
        <f t="shared" ca="1" si="3"/>
        <v>0.45691095645630403</v>
      </c>
      <c r="V25" s="1">
        <f t="shared" ca="1" si="4"/>
        <v>0.41982825233187426</v>
      </c>
      <c r="X25" s="5">
        <f t="shared" ca="1" si="5"/>
        <v>3.8074906684444271E-2</v>
      </c>
      <c r="Y25" s="5">
        <f t="shared" ca="1" si="6"/>
        <v>2.6562604147267455E-2</v>
      </c>
    </row>
    <row r="26" spans="1:25" x14ac:dyDescent="0.25">
      <c r="A26">
        <v>9</v>
      </c>
      <c r="B26">
        <v>1755244323.2720001</v>
      </c>
      <c r="C26" s="1">
        <v>1.2746114372179501E-4</v>
      </c>
      <c r="D26" s="1">
        <v>3.8522751357834097E-2</v>
      </c>
      <c r="E26" s="1">
        <v>0.65986732682252802</v>
      </c>
      <c r="F26" s="1">
        <v>0.60604837424251801</v>
      </c>
      <c r="G26" s="1">
        <v>1.44345091949423</v>
      </c>
      <c r="H26" s="1">
        <v>2.6687953734742802E-2</v>
      </c>
      <c r="I26" s="1">
        <v>0.45714566246127503</v>
      </c>
      <c r="J26" s="1">
        <v>0.41986074209912799</v>
      </c>
      <c r="L26" s="5">
        <f t="shared" si="0"/>
        <v>3.8493155733073485E-2</v>
      </c>
      <c r="M26" s="5">
        <f t="shared" si="1"/>
        <v>2.6667450353324851E-2</v>
      </c>
      <c r="O26" s="1">
        <f ca="1">C26-Summary!B$5</f>
        <v>1.1374108407262237E-4</v>
      </c>
      <c r="P26" s="1">
        <f ca="1">D26-Summary!C$5</f>
        <v>3.8514301380726118E-2</v>
      </c>
      <c r="Q26" s="1">
        <f ca="1">E26-Summary!D$5</f>
        <v>0.65973934820872004</v>
      </c>
      <c r="R26" s="1">
        <f ca="1">F26-Summary!E$5</f>
        <v>0.60588498422824588</v>
      </c>
      <c r="S26" s="1">
        <f ca="1">G26-Summary!F$5</f>
        <v>1.4431037854868036</v>
      </c>
      <c r="T26" s="1">
        <f t="shared" ca="1" si="2"/>
        <v>2.6688518017942867E-2</v>
      </c>
      <c r="U26" s="1">
        <f t="shared" ca="1" si="3"/>
        <v>0.45716694450092482</v>
      </c>
      <c r="V26" s="1">
        <f t="shared" ca="1" si="4"/>
        <v>0.41984851701006531</v>
      </c>
      <c r="X26" s="5">
        <f t="shared" ca="1" si="5"/>
        <v>3.8487891462018455E-2</v>
      </c>
      <c r="Y26" s="5">
        <f t="shared" ca="1" si="6"/>
        <v>2.6670217242230638E-2</v>
      </c>
    </row>
    <row r="27" spans="1:25" x14ac:dyDescent="0.25">
      <c r="A27">
        <v>10</v>
      </c>
      <c r="B27">
        <v>1755244329.27</v>
      </c>
      <c r="C27" s="1">
        <v>2.73622034529123E-5</v>
      </c>
      <c r="D27" s="1">
        <v>3.8573226980451299E-2</v>
      </c>
      <c r="E27" s="1">
        <v>0.66128612132824605</v>
      </c>
      <c r="F27" s="1">
        <v>0.60728085492781803</v>
      </c>
      <c r="G27" s="1">
        <v>1.4459122706116601</v>
      </c>
      <c r="H27" s="1">
        <v>2.6677432486366202E-2</v>
      </c>
      <c r="I27" s="1">
        <v>0.45734871663306398</v>
      </c>
      <c r="J27" s="1">
        <v>0.41999841018772099</v>
      </c>
      <c r="L27" s="5">
        <f t="shared" si="0"/>
        <v>3.8566873659883399E-2</v>
      </c>
      <c r="M27" s="5">
        <f t="shared" si="1"/>
        <v>2.6673038498780128E-2</v>
      </c>
      <c r="O27" s="1">
        <f ca="1">C27-Summary!B$5</f>
        <v>1.3642143803739655E-5</v>
      </c>
      <c r="P27" s="1">
        <f ca="1">D27-Summary!C$5</f>
        <v>3.856477700334332E-2</v>
      </c>
      <c r="Q27" s="1">
        <f ca="1">E27-Summary!D$5</f>
        <v>0.66115814271443807</v>
      </c>
      <c r="R27" s="1">
        <f ca="1">F27-Summary!E$5</f>
        <v>0.6071174649135459</v>
      </c>
      <c r="S27" s="1">
        <f ca="1">G27-Summary!F$5</f>
        <v>1.4455651366042337</v>
      </c>
      <c r="T27" s="1">
        <f t="shared" ca="1" si="2"/>
        <v>2.667799328222286E-2</v>
      </c>
      <c r="U27" s="1">
        <f t="shared" ca="1" si="3"/>
        <v>0.45737001119683873</v>
      </c>
      <c r="V27" s="1">
        <f t="shared" ca="1" si="4"/>
        <v>0.41998623897344467</v>
      </c>
      <c r="X27" s="5">
        <f t="shared" ca="1" si="5"/>
        <v>3.8561609388828369E-2</v>
      </c>
      <c r="Y27" s="5">
        <f t="shared" ca="1" si="6"/>
        <v>2.6675802018450139E-2</v>
      </c>
    </row>
    <row r="28" spans="1:25" x14ac:dyDescent="0.25">
      <c r="A28">
        <v>11</v>
      </c>
      <c r="B28">
        <v>1755244336.2720001</v>
      </c>
      <c r="C28" s="1">
        <v>9.5886854641252296E-6</v>
      </c>
      <c r="D28" s="1">
        <v>3.8699903416848903E-2</v>
      </c>
      <c r="E28" s="1">
        <v>0.66287218384319702</v>
      </c>
      <c r="F28" s="1">
        <v>0.60909430688781496</v>
      </c>
      <c r="G28" s="1">
        <v>1.4510873746097599</v>
      </c>
      <c r="H28" s="1">
        <v>2.6669588678115499E-2</v>
      </c>
      <c r="I28" s="1">
        <v>0.45681066174355101</v>
      </c>
      <c r="J28" s="1">
        <v>0.41975026283418598</v>
      </c>
      <c r="L28" s="5">
        <f t="shared" si="0"/>
        <v>3.8697676988239699E-2</v>
      </c>
      <c r="M28" s="5">
        <f t="shared" si="1"/>
        <v>2.6668054360714594E-2</v>
      </c>
      <c r="O28" s="1">
        <f ca="1">C28-Summary!B$5</f>
        <v>-4.131374185047415E-6</v>
      </c>
      <c r="P28" s="1">
        <f ca="1">D28-Summary!C$5</f>
        <v>3.8691453439740925E-2</v>
      </c>
      <c r="Q28" s="1">
        <f ca="1">E28-Summary!D$5</f>
        <v>0.66274420522938904</v>
      </c>
      <c r="R28" s="1">
        <f ca="1">F28-Summary!E$5</f>
        <v>0.60893091687354284</v>
      </c>
      <c r="S28" s="1">
        <f ca="1">G28-Summary!F$5</f>
        <v>1.4507402406023335</v>
      </c>
      <c r="T28" s="1">
        <f t="shared" ca="1" si="2"/>
        <v>2.6670145596620801E-2</v>
      </c>
      <c r="U28" s="1">
        <f t="shared" ca="1" si="3"/>
        <v>0.4568317515989106</v>
      </c>
      <c r="V28" s="1">
        <f t="shared" ca="1" si="4"/>
        <v>0.41973807566040944</v>
      </c>
      <c r="X28" s="5">
        <f t="shared" ca="1" si="5"/>
        <v>3.8692412717184668E-2</v>
      </c>
      <c r="Y28" s="5">
        <f t="shared" ca="1" si="6"/>
        <v>2.6670806829705053E-2</v>
      </c>
    </row>
    <row r="29" spans="1:25" x14ac:dyDescent="0.25">
      <c r="A29">
        <v>12</v>
      </c>
      <c r="B29">
        <v>1755244341.27</v>
      </c>
      <c r="C29" s="1">
        <v>-1.31652643588495E-4</v>
      </c>
      <c r="D29" s="1">
        <v>3.8609418614282402E-2</v>
      </c>
      <c r="E29" s="1">
        <v>0.65985080422638298</v>
      </c>
      <c r="F29" s="1">
        <v>0.60609127671009999</v>
      </c>
      <c r="G29" s="1">
        <v>1.44404584702301</v>
      </c>
      <c r="H29" s="1">
        <v>2.6736975625724E-2</v>
      </c>
      <c r="I29" s="1">
        <v>0.45694588269943298</v>
      </c>
      <c r="J29" s="1">
        <v>0.41971747500925399</v>
      </c>
      <c r="L29" s="5">
        <f t="shared" si="0"/>
        <v>3.8639987477267754E-2</v>
      </c>
      <c r="M29" s="5">
        <f t="shared" si="1"/>
        <v>2.6758144526315756E-2</v>
      </c>
      <c r="O29" s="1">
        <f ca="1">C29-Summary!B$5</f>
        <v>-1.4537270323766765E-4</v>
      </c>
      <c r="P29" s="1">
        <f ca="1">D29-Summary!C$5</f>
        <v>3.8600968637174424E-2</v>
      </c>
      <c r="Q29" s="1">
        <f ca="1">E29-Summary!D$5</f>
        <v>0.659722825612575</v>
      </c>
      <c r="R29" s="1">
        <f ca="1">F29-Summary!E$5</f>
        <v>0.60592788669582787</v>
      </c>
      <c r="S29" s="1">
        <f ca="1">G29-Summary!F$5</f>
        <v>1.4436987130155836</v>
      </c>
      <c r="T29" s="1">
        <f t="shared" ca="1" si="2"/>
        <v>2.6737551463591112E-2</v>
      </c>
      <c r="U29" s="1">
        <f t="shared" ca="1" si="3"/>
        <v>0.45696710793248024</v>
      </c>
      <c r="V29" s="1">
        <f t="shared" ca="1" si="4"/>
        <v>0.41970522050973619</v>
      </c>
      <c r="X29" s="5">
        <f t="shared" ca="1" si="5"/>
        <v>3.8634723206212723E-2</v>
      </c>
      <c r="Y29" s="5">
        <f t="shared" ca="1" si="6"/>
        <v>2.6760932082229884E-2</v>
      </c>
    </row>
    <row r="30" spans="1:25" x14ac:dyDescent="0.25">
      <c r="A30">
        <v>13</v>
      </c>
      <c r="B30">
        <v>1755244347.2720001</v>
      </c>
      <c r="C30" s="1">
        <v>-1.2697610160309299E-4</v>
      </c>
      <c r="D30" s="1">
        <v>3.8957115357952203E-2</v>
      </c>
      <c r="E30" s="1">
        <v>0.66611599502071495</v>
      </c>
      <c r="F30" s="1">
        <v>0.61153179529626001</v>
      </c>
      <c r="G30" s="1">
        <v>1.4571117810057399</v>
      </c>
      <c r="H30" s="1">
        <v>2.67358454346328E-2</v>
      </c>
      <c r="I30" s="1">
        <v>0.45714817744520703</v>
      </c>
      <c r="J30" s="1">
        <v>0.41968763362421102</v>
      </c>
      <c r="L30" s="5">
        <f t="shared" si="0"/>
        <v>3.898659835917815E-2</v>
      </c>
      <c r="M30" s="5">
        <f t="shared" si="1"/>
        <v>2.6756079298369609E-2</v>
      </c>
      <c r="O30" s="1">
        <f ca="1">C30-Summary!B$5</f>
        <v>-1.4069616125226563E-4</v>
      </c>
      <c r="P30" s="1">
        <f ca="1">D30-Summary!C$5</f>
        <v>3.8948665380844225E-2</v>
      </c>
      <c r="Q30" s="1">
        <f ca="1">E30-Summary!D$5</f>
        <v>0.66598801640690697</v>
      </c>
      <c r="R30" s="1">
        <f ca="1">F30-Summary!E$5</f>
        <v>0.61136840528198788</v>
      </c>
      <c r="S30" s="1">
        <f ca="1">G30-Summary!F$5</f>
        <v>1.4567646469983135</v>
      </c>
      <c r="T30" s="1">
        <f t="shared" ca="1" si="2"/>
        <v>2.6736415838411895E-2</v>
      </c>
      <c r="U30" s="1">
        <f t="shared" ca="1" si="3"/>
        <v>0.45716926051108236</v>
      </c>
      <c r="V30" s="1">
        <f t="shared" ca="1" si="4"/>
        <v>0.41967548192614512</v>
      </c>
      <c r="X30" s="5">
        <f t="shared" ca="1" si="5"/>
        <v>3.8981334088123119E-2</v>
      </c>
      <c r="Y30" s="5">
        <f t="shared" ca="1" si="6"/>
        <v>2.6758841360163956E-2</v>
      </c>
    </row>
    <row r="31" spans="1:25" x14ac:dyDescent="0.25">
      <c r="A31">
        <v>14</v>
      </c>
      <c r="B31">
        <v>1755244354.2709999</v>
      </c>
      <c r="C31" s="1">
        <v>-7.7403395572158502E-5</v>
      </c>
      <c r="D31" s="1">
        <v>3.87942067985017E-2</v>
      </c>
      <c r="E31" s="1">
        <v>0.66156952481881504</v>
      </c>
      <c r="F31" s="1">
        <v>0.608184193600524</v>
      </c>
      <c r="G31" s="1">
        <v>1.44684459981379</v>
      </c>
      <c r="H31" s="1">
        <v>2.6812974111728598E-2</v>
      </c>
      <c r="I31" s="1">
        <v>0.457249883576962</v>
      </c>
      <c r="J31" s="1">
        <v>0.42035211914174803</v>
      </c>
      <c r="L31" s="5">
        <f t="shared" si="0"/>
        <v>3.8812179349066216E-2</v>
      </c>
      <c r="M31" s="5">
        <f t="shared" si="1"/>
        <v>2.6825396005943813E-2</v>
      </c>
      <c r="O31" s="1">
        <f ca="1">C31-Summary!B$5</f>
        <v>-9.1123455221331145E-5</v>
      </c>
      <c r="P31" s="1">
        <f ca="1">D31-Summary!C$5</f>
        <v>3.8785756821393721E-2</v>
      </c>
      <c r="Q31" s="1">
        <f ca="1">E31-Summary!D$5</f>
        <v>0.66144154620500706</v>
      </c>
      <c r="R31" s="1">
        <f ca="1">F31-Summary!E$5</f>
        <v>0.60802080358625188</v>
      </c>
      <c r="S31" s="1">
        <f ca="1">G31-Summary!F$5</f>
        <v>1.4464974658063636</v>
      </c>
      <c r="T31" s="1">
        <f t="shared" ca="1" si="2"/>
        <v>2.6813567073739903E-2</v>
      </c>
      <c r="U31" s="1">
        <f t="shared" ca="1" si="3"/>
        <v>0.45727114069728442</v>
      </c>
      <c r="V31" s="1">
        <f t="shared" ca="1" si="4"/>
        <v>0.42034004065627933</v>
      </c>
      <c r="X31" s="5">
        <f t="shared" ca="1" si="5"/>
        <v>3.8806915078011185E-2</v>
      </c>
      <c r="Y31" s="5">
        <f t="shared" ca="1" si="6"/>
        <v>2.6828194307535757E-2</v>
      </c>
    </row>
    <row r="32" spans="1:25" x14ac:dyDescent="0.25">
      <c r="A32">
        <v>15</v>
      </c>
      <c r="B32">
        <v>1755244360.2720001</v>
      </c>
      <c r="C32" s="1">
        <v>1.2559004248784299E-4</v>
      </c>
      <c r="D32" s="1">
        <v>3.8536084294104801E-2</v>
      </c>
      <c r="E32" s="1">
        <v>0.66631661413854104</v>
      </c>
      <c r="F32" s="1">
        <v>0.61202181441685199</v>
      </c>
      <c r="G32" s="1">
        <v>1.4582155225093301</v>
      </c>
      <c r="H32" s="1">
        <v>2.6426878399834101E-2</v>
      </c>
      <c r="I32" s="1">
        <v>0.45693973480129002</v>
      </c>
      <c r="J32" s="1">
        <v>0.41970600708163303</v>
      </c>
      <c r="L32" s="5">
        <f t="shared" si="0"/>
        <v>3.8506923126531631E-2</v>
      </c>
      <c r="M32" s="5">
        <f t="shared" si="1"/>
        <v>2.6406880555124013E-2</v>
      </c>
      <c r="O32" s="1">
        <f ca="1">C32-Summary!B$5</f>
        <v>1.1186998283867035E-4</v>
      </c>
      <c r="P32" s="1">
        <f ca="1">D32-Summary!C$5</f>
        <v>3.8527634316996823E-2</v>
      </c>
      <c r="Q32" s="1">
        <f ca="1">E32-Summary!D$5</f>
        <v>0.66618863552473306</v>
      </c>
      <c r="R32" s="1">
        <f ca="1">F32-Summary!E$5</f>
        <v>0.61185842440257987</v>
      </c>
      <c r="S32" s="1">
        <f ca="1">G32-Summary!F$5</f>
        <v>1.4578683885019037</v>
      </c>
      <c r="T32" s="1">
        <f t="shared" ca="1" si="2"/>
        <v>2.642737480341938E-2</v>
      </c>
      <c r="U32" s="1">
        <f t="shared" ca="1" si="3"/>
        <v>0.4569607522729156</v>
      </c>
      <c r="V32" s="1">
        <f t="shared" ca="1" si="4"/>
        <v>0.41969386895844674</v>
      </c>
      <c r="X32" s="5">
        <f t="shared" ca="1" si="5"/>
        <v>3.85016588554766E-2</v>
      </c>
      <c r="Y32" s="5">
        <f t="shared" ca="1" si="6"/>
        <v>2.6409557377837557E-2</v>
      </c>
    </row>
    <row r="33" spans="1:25" x14ac:dyDescent="0.25">
      <c r="A33">
        <v>16</v>
      </c>
      <c r="B33">
        <v>1755244366.2720001</v>
      </c>
      <c r="C33" s="1">
        <v>-1.9409525936127301E-5</v>
      </c>
      <c r="D33" s="1">
        <v>3.8388479530903602E-2</v>
      </c>
      <c r="E33" s="1">
        <v>0.66158723953685905</v>
      </c>
      <c r="F33" s="1">
        <v>0.60826031888801502</v>
      </c>
      <c r="G33" s="1">
        <v>1.44772322379574</v>
      </c>
      <c r="H33" s="1">
        <v>2.6516449346066201E-2</v>
      </c>
      <c r="I33" s="1">
        <v>0.45698461464357798</v>
      </c>
      <c r="J33" s="1">
        <v>0.42014958998394297</v>
      </c>
      <c r="L33" s="5">
        <f t="shared" si="0"/>
        <v>3.8392986292961541E-2</v>
      </c>
      <c r="M33" s="5">
        <f t="shared" si="1"/>
        <v>2.651956234583305E-2</v>
      </c>
      <c r="O33" s="1">
        <f ca="1">C33-Summary!B$5</f>
        <v>-3.3129585585299944E-5</v>
      </c>
      <c r="P33" s="1">
        <f ca="1">D33-Summary!C$5</f>
        <v>3.8380029553795623E-2</v>
      </c>
      <c r="Q33" s="1">
        <f ca="1">E33-Summary!D$5</f>
        <v>0.66145926092305107</v>
      </c>
      <c r="R33" s="1">
        <f ca="1">F33-Summary!E$5</f>
        <v>0.60809692887374289</v>
      </c>
      <c r="S33" s="1">
        <f ca="1">G33-Summary!F$5</f>
        <v>1.4473760897883137</v>
      </c>
      <c r="T33" s="1">
        <f t="shared" ca="1" si="2"/>
        <v>2.6516970830579981E-2</v>
      </c>
      <c r="U33" s="1">
        <f t="shared" ca="1" si="3"/>
        <v>0.45700579523860518</v>
      </c>
      <c r="V33" s="1">
        <f t="shared" ca="1" si="4"/>
        <v>0.42013747025673215</v>
      </c>
      <c r="X33" s="5">
        <f t="shared" ca="1" si="5"/>
        <v>3.838772202190651E-2</v>
      </c>
      <c r="Y33" s="5">
        <f t="shared" ca="1" si="6"/>
        <v>2.6522285598569558E-2</v>
      </c>
    </row>
    <row r="34" spans="1:25" x14ac:dyDescent="0.25">
      <c r="A34">
        <v>17</v>
      </c>
      <c r="B34">
        <v>1755244372.273</v>
      </c>
      <c r="C34" s="1">
        <v>4.7006990053259201E-5</v>
      </c>
      <c r="D34" s="1">
        <v>3.87989698309298E-2</v>
      </c>
      <c r="E34" s="1">
        <v>0.66371344802947696</v>
      </c>
      <c r="F34" s="1">
        <v>0.60943837608224705</v>
      </c>
      <c r="G34" s="1">
        <v>1.4516380540643401</v>
      </c>
      <c r="H34" s="1">
        <v>2.6727716128892499E-2</v>
      </c>
      <c r="I34" s="1">
        <v>0.457216897952756</v>
      </c>
      <c r="J34" s="1">
        <v>0.41982805174879401</v>
      </c>
      <c r="L34" s="5">
        <f t="shared" si="0"/>
        <v>3.8788055122351797E-2</v>
      </c>
      <c r="M34" s="5">
        <f t="shared" si="1"/>
        <v>2.672019723770111E-2</v>
      </c>
      <c r="O34" s="1">
        <f ca="1">C34-Summary!B$5</f>
        <v>3.3286930404086558E-5</v>
      </c>
      <c r="P34" s="1">
        <f ca="1">D34-Summary!C$5</f>
        <v>3.8790519853821821E-2</v>
      </c>
      <c r="Q34" s="1">
        <f ca="1">E34-Summary!D$5</f>
        <v>0.66358546941566898</v>
      </c>
      <c r="R34" s="1">
        <f ca="1">F34-Summary!E$5</f>
        <v>0.60927498606797492</v>
      </c>
      <c r="S34" s="1">
        <f ca="1">G34-Summary!F$5</f>
        <v>1.4512909200569137</v>
      </c>
      <c r="T34" s="1">
        <f t="shared" ca="1" si="2"/>
        <v>2.6728286739574319E-2</v>
      </c>
      <c r="U34" s="1">
        <f t="shared" ca="1" si="3"/>
        <v>0.45723807697332375</v>
      </c>
      <c r="V34" s="1">
        <f t="shared" ca="1" si="4"/>
        <v>0.4198158878056521</v>
      </c>
      <c r="X34" s="5">
        <f t="shared" ca="1" si="5"/>
        <v>3.8782790851296767E-2</v>
      </c>
      <c r="Y34" s="5">
        <f t="shared" ca="1" si="6"/>
        <v>2.6722961134336774E-2</v>
      </c>
    </row>
    <row r="35" spans="1:25" x14ac:dyDescent="0.25">
      <c r="A35">
        <v>18</v>
      </c>
      <c r="B35">
        <v>1755244378.2739999</v>
      </c>
      <c r="C35" s="1">
        <v>-1.02657726434173E-4</v>
      </c>
      <c r="D35" s="1">
        <v>3.8593227458647898E-2</v>
      </c>
      <c r="E35" s="1">
        <v>0.66003809168073202</v>
      </c>
      <c r="F35" s="1">
        <v>0.60582530436789095</v>
      </c>
      <c r="G35" s="1">
        <v>1.4433755439109599</v>
      </c>
      <c r="H35" s="1">
        <v>2.6738174705438E-2</v>
      </c>
      <c r="I35" s="1">
        <v>0.45728784477828799</v>
      </c>
      <c r="J35" s="1">
        <v>0.41972812060148301</v>
      </c>
      <c r="L35" s="5">
        <f t="shared" si="0"/>
        <v>3.861706389586797E-2</v>
      </c>
      <c r="M35" s="5">
        <f t="shared" si="1"/>
        <v>2.6754689075049347E-2</v>
      </c>
      <c r="O35" s="1">
        <f ca="1">C35-Summary!B$5</f>
        <v>-1.1637778608334565E-4</v>
      </c>
      <c r="P35" s="1">
        <f ca="1">D35-Summary!C$5</f>
        <v>3.858477748153992E-2</v>
      </c>
      <c r="Q35" s="1">
        <f ca="1">E35-Summary!D$5</f>
        <v>0.65991011306692404</v>
      </c>
      <c r="R35" s="1">
        <f ca="1">F35-Summary!E$5</f>
        <v>0.60566191435361882</v>
      </c>
      <c r="S35" s="1">
        <f ca="1">G35-Summary!F$5</f>
        <v>1.4430284099035335</v>
      </c>
      <c r="T35" s="1">
        <f t="shared" ca="1" si="2"/>
        <v>2.6738751099238102E-2</v>
      </c>
      <c r="U35" s="1">
        <f t="shared" ca="1" si="3"/>
        <v>0.45730916213287792</v>
      </c>
      <c r="V35" s="1">
        <f t="shared" ca="1" si="4"/>
        <v>0.41971586297050612</v>
      </c>
      <c r="X35" s="5">
        <f t="shared" ca="1" si="5"/>
        <v>3.861179962481294E-2</v>
      </c>
      <c r="Y35" s="5">
        <f t="shared" ca="1" si="6"/>
        <v>2.6757477094573722E-2</v>
      </c>
    </row>
    <row r="36" spans="1:25" x14ac:dyDescent="0.25">
      <c r="A36">
        <v>19</v>
      </c>
      <c r="B36">
        <v>1755244385.273</v>
      </c>
      <c r="C36" s="1">
        <v>1.0500816276431701E-4</v>
      </c>
      <c r="D36" s="1">
        <v>3.8675138343175E-2</v>
      </c>
      <c r="E36" s="1">
        <v>0.66248467127975796</v>
      </c>
      <c r="F36" s="1">
        <v>0.60842363502357599</v>
      </c>
      <c r="G36" s="1">
        <v>1.4492497717320001</v>
      </c>
      <c r="H36" s="1">
        <v>2.66863166705586E-2</v>
      </c>
      <c r="I36" s="1">
        <v>0.45712249482573297</v>
      </c>
      <c r="J36" s="1">
        <v>0.419819721135057</v>
      </c>
      <c r="L36" s="5">
        <f t="shared" si="0"/>
        <v>3.8650756150365263E-2</v>
      </c>
      <c r="M36" s="5">
        <f t="shared" si="1"/>
        <v>2.6669492660449896E-2</v>
      </c>
      <c r="O36" s="1">
        <f ca="1">C36-Summary!B$5</f>
        <v>9.1288103115144364E-5</v>
      </c>
      <c r="P36" s="1">
        <f ca="1">D36-Summary!C$5</f>
        <v>3.8666688366067022E-2</v>
      </c>
      <c r="Q36" s="1">
        <f ca="1">E36-Summary!D$5</f>
        <v>0.66235669266594999</v>
      </c>
      <c r="R36" s="1">
        <f ca="1">F36-Summary!E$5</f>
        <v>0.60826024500930387</v>
      </c>
      <c r="S36" s="1">
        <f ca="1">G36-Summary!F$5</f>
        <v>1.4489026377245737</v>
      </c>
      <c r="T36" s="1">
        <f t="shared" ca="1" si="2"/>
        <v>2.6686878303148819E-2</v>
      </c>
      <c r="U36" s="1">
        <f t="shared" ca="1" si="3"/>
        <v>0.45714368613901257</v>
      </c>
      <c r="V36" s="1">
        <f t="shared" ca="1" si="4"/>
        <v>0.41980753514573277</v>
      </c>
      <c r="X36" s="5">
        <f t="shared" ca="1" si="5"/>
        <v>3.8645491879310233E-2</v>
      </c>
      <c r="Y36" s="5">
        <f t="shared" ca="1" si="6"/>
        <v>2.6672248964913867E-2</v>
      </c>
    </row>
    <row r="37" spans="1:25" x14ac:dyDescent="0.25">
      <c r="A37">
        <v>20</v>
      </c>
      <c r="B37">
        <v>1755244391.2709999</v>
      </c>
      <c r="C37" s="1">
        <v>3.5781349883375699E-5</v>
      </c>
      <c r="D37" s="1">
        <v>3.9145779402582702E-2</v>
      </c>
      <c r="E37" s="1">
        <v>0.66711939198109105</v>
      </c>
      <c r="F37" s="1">
        <v>0.61267217624751502</v>
      </c>
      <c r="G37" s="1">
        <v>1.45955708136645</v>
      </c>
      <c r="H37" s="1">
        <v>2.6820314122921501E-2</v>
      </c>
      <c r="I37" s="1">
        <v>0.45706975115802101</v>
      </c>
      <c r="J37" s="1">
        <v>0.41976582078854102</v>
      </c>
      <c r="L37" s="5">
        <f t="shared" si="0"/>
        <v>3.9137471212544114E-2</v>
      </c>
      <c r="M37" s="5">
        <f t="shared" si="1"/>
        <v>2.6814621854941961E-2</v>
      </c>
      <c r="O37" s="1">
        <f ca="1">C37-Summary!B$5</f>
        <v>2.2061290234203056E-5</v>
      </c>
      <c r="P37" s="1">
        <f ca="1">D37-Summary!C$5</f>
        <v>3.9137329425474723E-2</v>
      </c>
      <c r="Q37" s="1">
        <f ca="1">E37-Summary!D$5</f>
        <v>0.66699141336728307</v>
      </c>
      <c r="R37" s="1">
        <f ca="1">F37-Summary!E$5</f>
        <v>0.6125087862332429</v>
      </c>
      <c r="S37" s="1">
        <f ca="1">G37-Summary!F$5</f>
        <v>1.4592099473590237</v>
      </c>
      <c r="T37" s="1">
        <f t="shared" ca="1" si="2"/>
        <v>2.6820903665238916E-2</v>
      </c>
      <c r="U37" s="1">
        <f t="shared" ca="1" si="3"/>
        <v>0.45709078023655814</v>
      </c>
      <c r="V37" s="1">
        <f t="shared" ca="1" si="4"/>
        <v>0.41975370805400725</v>
      </c>
      <c r="X37" s="5">
        <f t="shared" ca="1" si="5"/>
        <v>3.9132206941489084E-2</v>
      </c>
      <c r="Y37" s="5">
        <f ca="1">X37/S37</f>
        <v>2.6817393214947024E-2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-1.2435436759138799E-5</v>
      </c>
      <c r="D40" s="1">
        <v>3.8680586051787799E-2</v>
      </c>
      <c r="E40" s="1">
        <v>0.66223139657025998</v>
      </c>
      <c r="F40" s="1">
        <v>0.60823710708891798</v>
      </c>
      <c r="G40" s="1">
        <v>1.4487506462259301</v>
      </c>
      <c r="H40" s="1">
        <v>2.6699194842879699E-2</v>
      </c>
      <c r="I40" s="1">
        <v>0.457105299426806</v>
      </c>
      <c r="J40" s="1">
        <v>0.41983556811352302</v>
      </c>
      <c r="L40" s="5">
        <f>AVERAGE(L18:L37)</f>
        <v>3.868347347700081E-2</v>
      </c>
      <c r="M40" s="5">
        <f t="shared" ref="M40:Y40" si="7">AVERAGE(M18:M37)</f>
        <v>2.6701200000436964E-2</v>
      </c>
      <c r="N40" s="5"/>
      <c r="O40" s="5">
        <f t="shared" ca="1" si="7"/>
        <v>-2.6155496408311368E-5</v>
      </c>
      <c r="P40" s="5">
        <f t="shared" ca="1" si="7"/>
        <v>3.8672136074679855E-2</v>
      </c>
      <c r="Q40" s="5">
        <f t="shared" ca="1" si="7"/>
        <v>0.66210341795645156</v>
      </c>
      <c r="R40" s="5">
        <f t="shared" ca="1" si="7"/>
        <v>0.60807371707464553</v>
      </c>
      <c r="S40" s="5">
        <f t="shared" ca="1" si="7"/>
        <v>1.4484035122184999</v>
      </c>
      <c r="T40" s="5">
        <f t="shared" ca="1" si="7"/>
        <v>2.6699759772604876E-2</v>
      </c>
      <c r="U40" s="5">
        <f t="shared" ca="1" si="7"/>
        <v>0.4571264952990074</v>
      </c>
      <c r="V40" s="5">
        <f t="shared" ca="1" si="7"/>
        <v>0.41982338094012406</v>
      </c>
      <c r="W40" s="5"/>
      <c r="X40" s="5">
        <f t="shared" ca="1" si="7"/>
        <v>3.8678209205945793E-2</v>
      </c>
      <c r="Y40" s="5">
        <f t="shared" ca="1" si="7"/>
        <v>2.6703965013389612E-2</v>
      </c>
    </row>
    <row r="41" spans="1:25" x14ac:dyDescent="0.25">
      <c r="A41" t="s">
        <v>38</v>
      </c>
      <c r="B41" t="s">
        <v>42</v>
      </c>
      <c r="C41" s="1">
        <v>-187.762369632874</v>
      </c>
      <c r="D41" s="1">
        <v>0.215914298836728</v>
      </c>
      <c r="E41" s="1">
        <v>0.181189960172222</v>
      </c>
      <c r="F41" s="1">
        <v>0.182428486962844</v>
      </c>
      <c r="G41" s="1">
        <v>0.18189056098411199</v>
      </c>
      <c r="H41" s="1">
        <v>0.10270470886561101</v>
      </c>
      <c r="I41" s="1">
        <v>7.6666440986744499E-3</v>
      </c>
      <c r="J41" s="1">
        <v>1.0374697104715299E-2</v>
      </c>
      <c r="L41">
        <f>STDEV(L18:L37)/SQRT(COUNT(L18:L37))/L40</f>
        <v>2.1887847952152483E-3</v>
      </c>
      <c r="M41">
        <f t="shared" ref="M41:Y41" si="8">STDEV(M18:M37)/SQRT(COUNT(M18:M37))/M40</f>
        <v>1.1086383368697353E-3</v>
      </c>
      <c r="O41">
        <f t="shared" ca="1" si="8"/>
        <v>-0.89270225916021795</v>
      </c>
      <c r="P41">
        <f t="shared" ca="1" si="8"/>
        <v>2.159614767551935E-3</v>
      </c>
      <c r="Q41">
        <f t="shared" ca="1" si="8"/>
        <v>1.8122498255589892E-3</v>
      </c>
      <c r="R41">
        <f t="shared" ca="1" si="8"/>
        <v>1.8247750567924354E-3</v>
      </c>
      <c r="S41">
        <f t="shared" ca="1" si="8"/>
        <v>1.8193415408425551E-3</v>
      </c>
      <c r="T41">
        <f t="shared" ca="1" si="8"/>
        <v>1.0272676983667168E-3</v>
      </c>
      <c r="U41">
        <f t="shared" ca="1" si="8"/>
        <v>7.6691217490201062E-5</v>
      </c>
      <c r="V41">
        <f t="shared" ca="1" si="8"/>
        <v>1.0377632762796132E-4</v>
      </c>
      <c r="X41">
        <f t="shared" ca="1" si="8"/>
        <v>2.1890826982640102E-3</v>
      </c>
      <c r="Y41">
        <f t="shared" ca="1" si="8"/>
        <v>1.108776245327555E-3</v>
      </c>
    </row>
    <row r="42" spans="1:25" x14ac:dyDescent="0.25">
      <c r="A42" t="s">
        <v>38</v>
      </c>
      <c r="B42" t="s">
        <v>41</v>
      </c>
      <c r="C42" s="1">
        <v>2.3349070733156501E-5</v>
      </c>
      <c r="D42" s="1">
        <v>8.3516916159655306E-5</v>
      </c>
      <c r="E42" s="1">
        <v>1.1998968036935999E-3</v>
      </c>
      <c r="F42" s="1">
        <v>1.1095977516088801E-3</v>
      </c>
      <c r="G42" s="1">
        <v>2.6351406776813002E-3</v>
      </c>
      <c r="H42" s="1">
        <v>2.7421330332842E-5</v>
      </c>
      <c r="I42" s="1">
        <v>3.50446364632334E-5</v>
      </c>
      <c r="J42" s="1">
        <v>4.35566685296392E-5</v>
      </c>
    </row>
    <row r="43" spans="1:25" x14ac:dyDescent="0.25">
      <c r="A43" t="s">
        <v>38</v>
      </c>
      <c r="B43" t="s">
        <v>40</v>
      </c>
      <c r="C43" s="1">
        <v>-839.69884423109897</v>
      </c>
      <c r="D43" s="1">
        <v>0.96559809902625904</v>
      </c>
      <c r="E43" s="1">
        <v>0.81030613557113795</v>
      </c>
      <c r="F43" s="1">
        <v>0.81584499576270797</v>
      </c>
      <c r="G43" s="1">
        <v>0.81343931765209398</v>
      </c>
      <c r="H43" s="1">
        <v>0.45930942126566598</v>
      </c>
      <c r="I43" s="1">
        <v>3.42862747278673E-2</v>
      </c>
      <c r="J43" s="1">
        <v>4.6397055944227703E-2</v>
      </c>
    </row>
    <row r="44" spans="1:25" x14ac:dyDescent="0.25">
      <c r="A44" t="s">
        <v>38</v>
      </c>
      <c r="B44" t="s">
        <v>39</v>
      </c>
      <c r="C44" s="1">
        <v>1.04420218741577E-4</v>
      </c>
      <c r="D44" s="1">
        <v>3.7349900360828003E-4</v>
      </c>
      <c r="E44" s="1">
        <v>5.3661016380872504E-3</v>
      </c>
      <c r="F44" s="1">
        <v>4.9622720005567996E-3</v>
      </c>
      <c r="G44" s="1">
        <v>1.17847073711405E-2</v>
      </c>
      <c r="H44" s="1">
        <v>1.22631917315423E-4</v>
      </c>
      <c r="I44" s="1">
        <v>1.5672437875711501E-4</v>
      </c>
      <c r="J44" s="1">
        <v>1.9479134341139799E-4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32</vt:i4>
      </vt:variant>
    </vt:vector>
  </HeadingPairs>
  <TitlesOfParts>
    <vt:vector size="32" baseType="lpstr">
      <vt:lpstr>Introduction</vt:lpstr>
      <vt:lpstr>Summary</vt:lpstr>
      <vt:lpstr>blk-01</vt:lpstr>
      <vt:lpstr>blk-02</vt:lpstr>
      <vt:lpstr>z_14_01</vt:lpstr>
      <vt:lpstr>z_14_02</vt:lpstr>
      <vt:lpstr>z_14_03</vt:lpstr>
      <vt:lpstr>z_14_04</vt:lpstr>
      <vt:lpstr>z_14c_01</vt:lpstr>
      <vt:lpstr>z_14c_02</vt:lpstr>
      <vt:lpstr>z_14c_03</vt:lpstr>
      <vt:lpstr>z_14c_04</vt:lpstr>
      <vt:lpstr>z_14dc_01</vt:lpstr>
      <vt:lpstr>z_14dc_02</vt:lpstr>
      <vt:lpstr>z_14dc_03</vt:lpstr>
      <vt:lpstr>z_14dc_04</vt:lpstr>
      <vt:lpstr>z_135_01</vt:lpstr>
      <vt:lpstr>z_135_02</vt:lpstr>
      <vt:lpstr>z_135_03</vt:lpstr>
      <vt:lpstr>z_135_04</vt:lpstr>
      <vt:lpstr>z_135c_01</vt:lpstr>
      <vt:lpstr>z_135c_02</vt:lpstr>
      <vt:lpstr>z_135c_03</vt:lpstr>
      <vt:lpstr>z_135c_04</vt:lpstr>
      <vt:lpstr>z_135dc_01</vt:lpstr>
      <vt:lpstr>z_135dc_02</vt:lpstr>
      <vt:lpstr>z_135dc_03</vt:lpstr>
      <vt:lpstr>z_135dc_04</vt:lpstr>
      <vt:lpstr>z_ref_01</vt:lpstr>
      <vt:lpstr>z_ref_02</vt:lpstr>
      <vt:lpstr>z_ref_03</vt:lpstr>
      <vt:lpstr>z_ref_04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Olaf Rienitz</dc:creator>
  <cp:lastModifiedBy>Axel Pramann</cp:lastModifiedBy>
  <dcterms:created xsi:type="dcterms:W3CDTF">2024-07-12T08:15:19Z</dcterms:created>
  <dcterms:modified xsi:type="dcterms:W3CDTF">2026-03-16T07:56:27Z</dcterms:modified>
</cp:coreProperties>
</file>