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zoli\kemia\cikk\Fluorescent-synthesis\RSC-Advances\revision\beküld\"/>
    </mc:Choice>
  </mc:AlternateContent>
  <xr:revisionPtr revIDLastSave="0" documentId="8_{88013D37-3B82-492F-9C04-B14C8813F214}" xr6:coauthVersionLast="47" xr6:coauthVersionMax="47" xr10:uidLastSave="{00000000-0000-0000-0000-000000000000}"/>
  <bookViews>
    <workbookView xWindow="-98" yWindow="-98" windowWidth="19396" windowHeight="11475" activeTab="5" xr2:uid="{2D7EB6A8-9229-4662-8165-65947FCF88C7}"/>
  </bookViews>
  <sheets>
    <sheet name="20260321_FL_Ph" sheetId="1" r:id="rId1"/>
    <sheet name="MolExt" sheetId="2" r:id="rId2"/>
    <sheet name="contaminant" sheetId="3" r:id="rId3"/>
    <sheet name="Raw Data" sheetId="4" r:id="rId4"/>
    <sheet name="Summary Statistics" sheetId="5" r:id="rId5"/>
    <sheet name="Spectroscopic Propertie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5" l="1"/>
  <c r="F3" i="5" s="1"/>
  <c r="D3" i="5"/>
  <c r="E3" i="5"/>
  <c r="C4" i="5"/>
  <c r="D4" i="5"/>
  <c r="E4" i="5"/>
  <c r="F4" i="5"/>
  <c r="C5" i="5"/>
  <c r="D5" i="5"/>
  <c r="E5" i="5"/>
  <c r="F5" i="5"/>
  <c r="C6" i="5"/>
  <c r="D6" i="5"/>
  <c r="E6" i="5"/>
  <c r="F6" i="5"/>
  <c r="C7" i="5"/>
  <c r="F7" i="5" s="1"/>
  <c r="D7" i="5"/>
  <c r="E7" i="5"/>
  <c r="C8" i="5"/>
  <c r="D8" i="5"/>
  <c r="E8" i="5"/>
  <c r="F8" i="5"/>
  <c r="C9" i="5"/>
  <c r="D9" i="5"/>
  <c r="E9" i="5"/>
  <c r="F9" i="5"/>
  <c r="C10" i="5"/>
  <c r="F10" i="5" s="1"/>
  <c r="D10" i="5"/>
  <c r="E10" i="5"/>
  <c r="C11" i="5"/>
  <c r="D11" i="5"/>
  <c r="E11" i="5"/>
  <c r="F11" i="5"/>
  <c r="C12" i="5"/>
  <c r="D12" i="5"/>
  <c r="E12" i="5"/>
  <c r="F12" i="5"/>
  <c r="I4" i="4"/>
  <c r="K10" i="4" s="1"/>
  <c r="J4" i="4"/>
  <c r="K4" i="4"/>
  <c r="I5" i="4"/>
  <c r="K5" i="4" s="1"/>
  <c r="J5" i="4"/>
  <c r="I6" i="4"/>
  <c r="J6" i="4"/>
  <c r="I7" i="4"/>
  <c r="J7" i="4"/>
  <c r="I8" i="4"/>
  <c r="J8" i="4"/>
  <c r="K8" i="4"/>
  <c r="I9" i="4"/>
  <c r="J9" i="4"/>
  <c r="K9" i="4"/>
  <c r="I10" i="4"/>
  <c r="J10" i="4"/>
  <c r="I11" i="4"/>
  <c r="J11" i="4"/>
  <c r="I12" i="4"/>
  <c r="J12" i="4"/>
  <c r="I13" i="4"/>
  <c r="J13" i="4"/>
  <c r="K13" i="4"/>
  <c r="N38" i="3"/>
  <c r="N37" i="3"/>
  <c r="N33" i="3"/>
  <c r="N32" i="3"/>
  <c r="N28" i="3"/>
  <c r="N27" i="3"/>
  <c r="N23" i="3"/>
  <c r="N22" i="3"/>
  <c r="N18" i="3"/>
  <c r="N17" i="3"/>
  <c r="N13" i="3"/>
  <c r="N12" i="3"/>
  <c r="N8" i="3"/>
  <c r="N7" i="3"/>
  <c r="M13" i="2"/>
  <c r="K12" i="4" l="1"/>
  <c r="K7" i="4"/>
  <c r="K11" i="4"/>
  <c r="K6" i="4"/>
</calcChain>
</file>

<file path=xl/sharedStrings.xml><?xml version="1.0" encoding="utf-8"?>
<sst xmlns="http://schemas.openxmlformats.org/spreadsheetml/2006/main" count="1199" uniqueCount="258">
  <si>
    <t>Module:</t>
  </si>
  <si>
    <t>UV-Vis</t>
  </si>
  <si>
    <t>Path:</t>
  </si>
  <si>
    <t>1.0 mm</t>
  </si>
  <si>
    <t>Software:</t>
  </si>
  <si>
    <t>3.8.1</t>
  </si>
  <si>
    <t>Firmware:</t>
  </si>
  <si>
    <t>Sample ID</t>
  </si>
  <si>
    <t>User ID</t>
  </si>
  <si>
    <t>Date</t>
  </si>
  <si>
    <t>Time</t>
  </si>
  <si>
    <t>Baseline</t>
  </si>
  <si>
    <t>Cursor 1 Pos.</t>
  </si>
  <si>
    <t>Cursor 1 Abs.</t>
  </si>
  <si>
    <t>Cursor 2 Pos.</t>
  </si>
  <si>
    <t>Cursor 2 Abs.</t>
  </si>
  <si>
    <t>Measure Type</t>
  </si>
  <si>
    <t>Serial#</t>
  </si>
  <si>
    <t>Config.</t>
  </si>
  <si>
    <t>Norm nm</t>
  </si>
  <si>
    <t>Norm Abs</t>
  </si>
  <si>
    <t>100uM KZ845</t>
  </si>
  <si>
    <t xml:space="preserve"> Default </t>
  </si>
  <si>
    <t xml:space="preserve"> 2026.03.22. </t>
  </si>
  <si>
    <t xml:space="preserve"> 16:09 </t>
  </si>
  <si>
    <t xml:space="preserve"> 0,000 </t>
  </si>
  <si>
    <t xml:space="preserve"> 0,017 </t>
  </si>
  <si>
    <t xml:space="preserve"> 0,476 </t>
  </si>
  <si>
    <t xml:space="preserve"> Measure </t>
  </si>
  <si>
    <t xml:space="preserve"> USB2G34660BG149 </t>
  </si>
  <si>
    <t xml:space="preserve"> 0,980094/-0,89/64/16 </t>
  </si>
  <si>
    <t xml:space="preserve"> NaN </t>
  </si>
  <si>
    <t xml:space="preserve">   NaN </t>
  </si>
  <si>
    <t>MES pH 5,5 10uM KZ845</t>
  </si>
  <si>
    <t xml:space="preserve"> 16:14 </t>
  </si>
  <si>
    <t xml:space="preserve"> 0,056 </t>
  </si>
  <si>
    <t>MES pH 6,5 10uM KZ845</t>
  </si>
  <si>
    <t xml:space="preserve"> -0,000 </t>
  </si>
  <si>
    <t xml:space="preserve"> 0,060 </t>
  </si>
  <si>
    <t>HEPES pH 7,4 10uM KZ845</t>
  </si>
  <si>
    <t xml:space="preserve"> 16:15 </t>
  </si>
  <si>
    <t xml:space="preserve"> 0,054 </t>
  </si>
  <si>
    <t>TRIS pH 8,5 10uM KZ845</t>
  </si>
  <si>
    <t xml:space="preserve"> 16:16 </t>
  </si>
  <si>
    <t xml:space="preserve"> 0,003 </t>
  </si>
  <si>
    <t xml:space="preserve"> 0,042 </t>
  </si>
  <si>
    <t>TRIS pH 9,6 10uM KZ845</t>
  </si>
  <si>
    <t xml:space="preserve"> 0,045 </t>
  </si>
  <si>
    <t>TRIS pH 9,6 100uM KZ845</t>
  </si>
  <si>
    <t xml:space="preserve"> 16:20 </t>
  </si>
  <si>
    <t xml:space="preserve"> 0,018 </t>
  </si>
  <si>
    <t xml:space="preserve"> 0,409 </t>
  </si>
  <si>
    <t>TRIS pH 8,5 100uM KZ845</t>
  </si>
  <si>
    <t xml:space="preserve"> 16:21 </t>
  </si>
  <si>
    <t xml:space="preserve"> 0,013 </t>
  </si>
  <si>
    <t xml:space="preserve"> 0,555 </t>
  </si>
  <si>
    <t>HEPES pH 7,4 100uM KZ845</t>
  </si>
  <si>
    <t xml:space="preserve"> 16:22 </t>
  </si>
  <si>
    <t xml:space="preserve"> 0,023 </t>
  </si>
  <si>
    <t xml:space="preserve"> 0,686 </t>
  </si>
  <si>
    <t>MES pH 6,5 100uM KZ845</t>
  </si>
  <si>
    <t xml:space="preserve"> 0,599 </t>
  </si>
  <si>
    <t>MES pH 5,5 100uM KZ845</t>
  </si>
  <si>
    <t xml:space="preserve"> 16:23 </t>
  </si>
  <si>
    <t xml:space="preserve"> 0,008 </t>
  </si>
  <si>
    <t xml:space="preserve"> 0,451 </t>
  </si>
  <si>
    <t>Conc (µM)</t>
  </si>
  <si>
    <t>Conc (M)</t>
  </si>
  <si>
    <t>Abs1</t>
  </si>
  <si>
    <t>Abs2</t>
  </si>
  <si>
    <t>Abs3</t>
  </si>
  <si>
    <t>Abs4</t>
  </si>
  <si>
    <t>Abs5</t>
  </si>
  <si>
    <t>Used1</t>
  </si>
  <si>
    <t>Used2</t>
  </si>
  <si>
    <t>Used3</t>
  </si>
  <si>
    <t>Average A</t>
  </si>
  <si>
    <t>0.370</t>
  </si>
  <si>
    <t>0.354</t>
  </si>
  <si>
    <t>0.375</t>
  </si>
  <si>
    <t>0.502</t>
  </si>
  <si>
    <t>0.534</t>
  </si>
  <si>
    <t>0.515</t>
  </si>
  <si>
    <t>0.679</t>
  </si>
  <si>
    <t>0.642</t>
  </si>
  <si>
    <t>0.607</t>
  </si>
  <si>
    <t>0.634</t>
  </si>
  <si>
    <t>0.644</t>
  </si>
  <si>
    <t>0.785</t>
  </si>
  <si>
    <t>0.845</t>
  </si>
  <si>
    <t>0.846</t>
  </si>
  <si>
    <t>0.715</t>
  </si>
  <si>
    <t>0.788</t>
  </si>
  <si>
    <t>0.916</t>
  </si>
  <si>
    <t>0.915</t>
  </si>
  <si>
    <t>0.927</t>
  </si>
  <si>
    <t>ε</t>
  </si>
  <si>
    <t>slope</t>
  </si>
  <si>
    <t>path length</t>
  </si>
  <si>
    <t>cm</t>
  </si>
  <si>
    <t>M⁻¹ cm⁻¹</t>
  </si>
  <si>
    <t>λ</t>
  </si>
  <si>
    <t>nm</t>
  </si>
  <si>
    <t>Method:</t>
  </si>
  <si>
    <t>Salamon-BAPTA</t>
  </si>
  <si>
    <t>2.8.1</t>
  </si>
  <si>
    <t>Gain</t>
  </si>
  <si>
    <t>Conc.</t>
  </si>
  <si>
    <t>Units</t>
  </si>
  <si>
    <t>Min Gain</t>
  </si>
  <si>
    <t>Max gain ratio</t>
  </si>
  <si>
    <t>Dilution factor</t>
  </si>
  <si>
    <t>Norm. coeff.</t>
  </si>
  <si>
    <t>Formula</t>
  </si>
  <si>
    <t>RFU</t>
  </si>
  <si>
    <t>nm1</t>
  </si>
  <si>
    <t>RFU1</t>
  </si>
  <si>
    <t>Delta1</t>
  </si>
  <si>
    <t>nm2</t>
  </si>
  <si>
    <t>RFU2</t>
  </si>
  <si>
    <t>Delta2</t>
  </si>
  <si>
    <t>nm3</t>
  </si>
  <si>
    <t>RFU3</t>
  </si>
  <si>
    <t>Delta3</t>
  </si>
  <si>
    <t>nm4</t>
  </si>
  <si>
    <t>RFU4</t>
  </si>
  <si>
    <t>Delta4</t>
  </si>
  <si>
    <t>Std curve</t>
  </si>
  <si>
    <t>Std 0 conc</t>
  </si>
  <si>
    <t>Std 0 RFU</t>
  </si>
  <si>
    <t>Std 1 conc</t>
  </si>
  <si>
    <t>Std 1 RFU</t>
  </si>
  <si>
    <t>Std 2 conc</t>
  </si>
  <si>
    <t>Std 2 RFU</t>
  </si>
  <si>
    <t>Std 3 conc</t>
  </si>
  <si>
    <t>Std 3 RFU</t>
  </si>
  <si>
    <t>Std 4 conc</t>
  </si>
  <si>
    <t>Std 4 RFU</t>
  </si>
  <si>
    <t>Std 5 conc</t>
  </si>
  <si>
    <t>Std 5 RFU</t>
  </si>
  <si>
    <t>Std 6 conc</t>
  </si>
  <si>
    <t>Std 6 RFU</t>
  </si>
  <si>
    <t>Std 7 conc</t>
  </si>
  <si>
    <t>Std 7 RFU</t>
  </si>
  <si>
    <t>Serial number</t>
  </si>
  <si>
    <t>Firmware</t>
  </si>
  <si>
    <t>Software</t>
  </si>
  <si>
    <t>LED</t>
  </si>
  <si>
    <t>s1 std 0,5mM</t>
  </si>
  <si>
    <t>Default</t>
  </si>
  <si>
    <t>2026.04.29.</t>
  </si>
  <si>
    <t>Measure</t>
  </si>
  <si>
    <t>NaN</t>
  </si>
  <si>
    <t>uM</t>
  </si>
  <si>
    <t>USB2G52067F1273</t>
  </si>
  <si>
    <t>USB2000 2.50.0 FL1</t>
  </si>
  <si>
    <t>Blue</t>
  </si>
  <si>
    <t>s2 std 0,5mM + Ca</t>
  </si>
  <si>
    <t>s3 std 0,5mM + Zn</t>
  </si>
  <si>
    <t>s4 std 0,5mM + Cd</t>
  </si>
  <si>
    <t>s5 std 0,5mM + Ca + Zn</t>
  </si>
  <si>
    <t>s6 std 0,5mM + Ca + Cd</t>
  </si>
  <si>
    <t>s7 std 0,5mM + Ca + Zn + Cd</t>
  </si>
  <si>
    <t>NOTES: [Dye] = 0.5 mM final (1 mM stock in MeCN, 1:1 dilution with MOPS buffer); [Ca²⁺] = 0.2 mM; Competitors = 0.02 mM (1/10th Ca²⁺). Blank = 30 mM MOPS / 100 mM KCl pH 6.8. Excitation: blue LED ~470 nm (NanoDrop 3300). Emission recorded at 736 nm. S8–S10: measured with aged dye stock in a separate session; Hg²⁺ alone (S8) shows mild quenching below baseline consistent with heavy-atom effect. No correction factor applied.</t>
  </si>
  <si>
    <t>Session 2; aged dye</t>
  </si>
  <si>
    <t>Zn²⁺,Cd²⁺,Hg²⁺</t>
  </si>
  <si>
    <t>Ca²⁺+Zn²⁺+Cd²⁺+Hg²⁺</t>
  </si>
  <si>
    <t>S10</t>
  </si>
  <si>
    <t>Hg²⁺</t>
  </si>
  <si>
    <t>Ca²⁺ + Hg²⁺</t>
  </si>
  <si>
    <t>S9</t>
  </si>
  <si>
    <t>S8</t>
  </si>
  <si>
    <t>Session 1; last 3 of 5 used</t>
  </si>
  <si>
    <t>Zn²⁺,Cd²⁺</t>
  </si>
  <si>
    <t>Ca²⁺ + Zn²⁺ + Cd²⁺</t>
  </si>
  <si>
    <t>S7</t>
  </si>
  <si>
    <t>Session 1</t>
  </si>
  <si>
    <t>Cd²⁺</t>
  </si>
  <si>
    <t>Ca²⁺ + Cd²⁺</t>
  </si>
  <si>
    <t>S6</t>
  </si>
  <si>
    <t>Zn²⁺</t>
  </si>
  <si>
    <t>Ca²⁺ + Zn²⁺</t>
  </si>
  <si>
    <t>S5</t>
  </si>
  <si>
    <t>Session 1; remeasured</t>
  </si>
  <si>
    <t>S4</t>
  </si>
  <si>
    <t>S3</t>
  </si>
  <si>
    <t>—</t>
  </si>
  <si>
    <t>Ca²⁺</t>
  </si>
  <si>
    <t>S2</t>
  </si>
  <si>
    <t>Baseline; session 1</t>
  </si>
  <si>
    <t>Dye only (control)</t>
  </si>
  <si>
    <t>S1</t>
  </si>
  <si>
    <t>Notes</t>
  </si>
  <si>
    <t>Fold vs ctrl</t>
  </si>
  <si>
    <t>SD (RFU)</t>
  </si>
  <si>
    <t>Mean (RFU)</t>
  </si>
  <si>
    <t>Rep 3 (RFU)</t>
  </si>
  <si>
    <t>Rep 2 (RFU)</t>
  </si>
  <si>
    <t>Rep 1 (RFU)</t>
  </si>
  <si>
    <t>Conc. (mM)</t>
  </si>
  <si>
    <t>Competitor</t>
  </si>
  <si>
    <t>Ca²⁺ (mM)</t>
  </si>
  <si>
    <t>Condition</t>
  </si>
  <si>
    <t>S1–S7: measured 2026-04-29, session 1  |  S8–S10: measured 2026-04-29, session 2 (aged dye stock — see notes)</t>
  </si>
  <si>
    <t>Solomon-red-BAPTA — Selectivity Experiment Raw Data (736 nm, NanoDrop 3300)</t>
  </si>
  <si>
    <t>Session 2 (aged dye)</t>
  </si>
  <si>
    <t>Session</t>
  </si>
  <si>
    <t>% Signal retention vs Ca²⁺ alone</t>
  </si>
  <si>
    <t>Fold vs Control</t>
  </si>
  <si>
    <t>Mean RFU</t>
  </si>
  <si>
    <t>Sample</t>
  </si>
  <si>
    <t>Solomon-red-BAPTA — Summary Statistics &amp; Selectivity Analysis</t>
  </si>
  <si>
    <t>⚠ Highlighted rows: values are preliminary estimates. Full photophysical characterization (QY with NIR-matched reference, lifetime in fully aqueous buffer) is beyond the scope of this proof-of-concept study.</t>
  </si>
  <si>
    <t>Stable in MeCN and water; avoid DMSO</t>
  </si>
  <si>
    <t>MeCN</t>
  </si>
  <si>
    <t>Dye stock solvent</t>
  </si>
  <si>
    <t>MES/HEPES/Tris buffers; NanoDrop 1100; 100 µM dye</t>
  </si>
  <si>
    <t>6.5–8.5</t>
  </si>
  <si>
    <t>pH stability range</t>
  </si>
  <si>
    <t>From Edinburgh FLS 980 synchronous scan</t>
  </si>
  <si>
    <t>~62×</t>
  </si>
  <si>
    <t>Zn²⁺ signal fold-increase</t>
  </si>
  <si>
    <t>~140×</t>
  </si>
  <si>
    <t>Cd²⁺ signal fold-increase</t>
  </si>
  <si>
    <t>From Edinburgh FLS 980 synchronous scan (original manuscript data)</t>
  </si>
  <si>
    <t>~160×</t>
  </si>
  <si>
    <t>Ca²⁺ signal fold-increase</t>
  </si>
  <si>
    <t>Linear fluorescence response range for Ca²⁺</t>
  </si>
  <si>
    <t>µM</t>
  </si>
  <si>
    <t>0.3–10</t>
  </si>
  <si>
    <t>Dynamic range</t>
  </si>
  <si>
    <t>Ca²⁺; competitive fluorescent titration; Kd ~2 µM</t>
  </si>
  <si>
    <t>Apparent binding constant (pKd)</t>
  </si>
  <si>
    <t>Consistent with PET quenching mechanism</t>
  </si>
  <si>
    <t>~3.6×</t>
  </si>
  <si>
    <t>Lifetime ratio (τbound/τfree)</t>
  </si>
  <si>
    <t>TCSPC; Edinburgh FLS 980; 50% MeCN/MOPS buffer; estimated aqueous value</t>
  </si>
  <si>
    <t>ns</t>
  </si>
  <si>
    <t>~1.8</t>
  </si>
  <si>
    <t>Lifetime — Ca²⁺-bound (τbound)</t>
  </si>
  <si>
    <t>~0.5</t>
  </si>
  <si>
    <t>Lifetime — Ca²⁺-free (τfree)</t>
  </si>
  <si>
    <t>Approximate; Rhodamine 6G ref (Φ=0.95); Δλem &gt;180 nm mismatch; see notes</t>
  </si>
  <si>
    <t>~0.4</t>
  </si>
  <si>
    <t>Quantum yield — Ca²⁺-saturated (Φsat)</t>
  </si>
  <si>
    <t>Beer–Lambert; 1 mm path; 20–100 µM series; R² linear</t>
  </si>
  <si>
    <t>M⁻¹cm⁻¹</t>
  </si>
  <si>
    <t>Molar extinction coefficient (ε)</t>
  </si>
  <si>
    <t>λem − λabs</t>
  </si>
  <si>
    <t>Stokes shift</t>
  </si>
  <si>
    <t>NanoDrop 3300; blue LED excitation ~470 nm</t>
  </si>
  <si>
    <t>Emission maximum (λem)</t>
  </si>
  <si>
    <t>NanoDrop 1100; MOPS buffer pH 6.8</t>
  </si>
  <si>
    <t>Absorption maximum (λabs)</t>
  </si>
  <si>
    <t>Unit</t>
  </si>
  <si>
    <t>Value</t>
  </si>
  <si>
    <t>Parameter</t>
  </si>
  <si>
    <t>Solomon-red-BAPTA — Spectroscopic &amp; Photophysical 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</si>
</sst>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\×"/>
    <numFmt numFmtId="165" formatCode="0.0"/>
    <numFmt numFmtId="166" formatCode="0.0\%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Calibri"/>
      <family val="2"/>
      <charset val="1"/>
    </font>
    <font>
      <i/>
      <sz val="9"/>
      <color rgb="FF7D6608"/>
      <name val="Arial"/>
      <charset val="1"/>
    </font>
    <font>
      <sz val="10"/>
      <color rgb="FF1A5276"/>
      <name val="Arial"/>
      <charset val="1"/>
    </font>
    <font>
      <sz val="10"/>
      <name val="Arial"/>
      <charset val="1"/>
    </font>
    <font>
      <b/>
      <sz val="10"/>
      <color rgb="FFFFFFFF"/>
      <name val="Arial"/>
      <charset val="1"/>
    </font>
    <font>
      <b/>
      <sz val="12"/>
      <color rgb="FFFFFFFF"/>
      <name val="Arial"/>
      <charset val="1"/>
    </font>
    <font>
      <b/>
      <sz val="1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E79F"/>
        <bgColor rgb="FFFFCC99"/>
      </patternFill>
    </fill>
    <fill>
      <patternFill patternType="solid">
        <fgColor rgb="FFEBF5FB"/>
        <bgColor rgb="FFFFFFFF"/>
      </patternFill>
    </fill>
    <fill>
      <patternFill patternType="solid">
        <fgColor rgb="FF2C3E50"/>
        <bgColor rgb="FF1A5276"/>
      </patternFill>
    </fill>
    <fill>
      <patternFill patternType="solid">
        <fgColor rgb="FF1A252F"/>
        <bgColor rgb="FF003300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30">
    <xf numFmtId="0" fontId="0" fillId="0" borderId="0" xfId="0"/>
    <xf numFmtId="2" fontId="0" fillId="0" borderId="0" xfId="0" applyNumberFormat="1"/>
    <xf numFmtId="11" fontId="0" fillId="0" borderId="0" xfId="0" applyNumberFormat="1"/>
    <xf numFmtId="0" fontId="18" fillId="0" borderId="0" xfId="0" applyFont="1"/>
    <xf numFmtId="0" fontId="18" fillId="0" borderId="10" xfId="0" applyFont="1" applyBorder="1"/>
    <xf numFmtId="0" fontId="0" fillId="0" borderId="11" xfId="0" applyBorder="1"/>
    <xf numFmtId="0" fontId="0" fillId="0" borderId="12" xfId="0" applyBorder="1"/>
    <xf numFmtId="0" fontId="18" fillId="0" borderId="13" xfId="0" applyFont="1" applyBorder="1"/>
    <xf numFmtId="0" fontId="0" fillId="0" borderId="14" xfId="0" applyBorder="1"/>
    <xf numFmtId="0" fontId="0" fillId="0" borderId="15" xfId="0" applyBorder="1"/>
    <xf numFmtId="20" fontId="0" fillId="0" borderId="0" xfId="0" applyNumberFormat="1"/>
    <xf numFmtId="0" fontId="19" fillId="0" borderId="0" xfId="42"/>
    <xf numFmtId="0" fontId="20" fillId="33" borderId="0" xfId="42" applyFont="1" applyFill="1" applyAlignment="1">
      <alignment vertical="top" wrapText="1"/>
    </xf>
    <xf numFmtId="0" fontId="21" fillId="34" borderId="16" xfId="42" applyFont="1" applyFill="1" applyBorder="1" applyAlignment="1">
      <alignment horizontal="left" vertical="center"/>
    </xf>
    <xf numFmtId="164" fontId="21" fillId="34" borderId="16" xfId="42" applyNumberFormat="1" applyFont="1" applyFill="1" applyBorder="1" applyAlignment="1">
      <alignment horizontal="center" vertical="center"/>
    </xf>
    <xf numFmtId="165" fontId="21" fillId="34" borderId="16" xfId="42" applyNumberFormat="1" applyFont="1" applyFill="1" applyBorder="1" applyAlignment="1">
      <alignment horizontal="center" vertical="center"/>
    </xf>
    <xf numFmtId="0" fontId="21" fillId="34" borderId="16" xfId="42" applyFont="1" applyFill="1" applyBorder="1" applyAlignment="1">
      <alignment horizontal="center" vertical="center"/>
    </xf>
    <xf numFmtId="0" fontId="22" fillId="0" borderId="16" xfId="42" applyFont="1" applyBorder="1" applyAlignment="1">
      <alignment horizontal="left" vertical="center"/>
    </xf>
    <xf numFmtId="164" fontId="22" fillId="0" borderId="16" xfId="42" applyNumberFormat="1" applyFont="1" applyBorder="1" applyAlignment="1">
      <alignment horizontal="center" vertical="center"/>
    </xf>
    <xf numFmtId="165" fontId="22" fillId="0" borderId="16" xfId="42" applyNumberFormat="1" applyFont="1" applyBorder="1" applyAlignment="1">
      <alignment horizontal="center" vertical="center"/>
    </xf>
    <xf numFmtId="0" fontId="22" fillId="0" borderId="16" xfId="42" applyFont="1" applyBorder="1" applyAlignment="1">
      <alignment horizontal="center" vertical="center"/>
    </xf>
    <xf numFmtId="0" fontId="23" fillId="35" borderId="16" xfId="42" applyFont="1" applyFill="1" applyBorder="1" applyAlignment="1">
      <alignment horizontal="center" vertical="center"/>
    </xf>
    <xf numFmtId="0" fontId="20" fillId="33" borderId="0" xfId="42" applyFont="1" applyFill="1" applyAlignment="1">
      <alignment horizontal="left" vertical="center"/>
    </xf>
    <xf numFmtId="0" fontId="24" fillId="36" borderId="0" xfId="42" applyFont="1" applyFill="1" applyAlignment="1">
      <alignment horizontal="center" vertical="center"/>
    </xf>
    <xf numFmtId="166" fontId="21" fillId="34" borderId="16" xfId="42" applyNumberFormat="1" applyFont="1" applyFill="1" applyBorder="1" applyAlignment="1">
      <alignment horizontal="center" vertical="center"/>
    </xf>
    <xf numFmtId="166" fontId="22" fillId="0" borderId="16" xfId="42" applyNumberFormat="1" applyFont="1" applyBorder="1" applyAlignment="1">
      <alignment horizontal="center" vertical="center"/>
    </xf>
    <xf numFmtId="0" fontId="25" fillId="0" borderId="16" xfId="42" applyFont="1" applyBorder="1" applyAlignment="1">
      <alignment horizontal="left" vertical="center"/>
    </xf>
    <xf numFmtId="0" fontId="22" fillId="33" borderId="16" xfId="42" applyFont="1" applyFill="1" applyBorder="1" applyAlignment="1">
      <alignment horizontal="left" vertical="center"/>
    </xf>
    <xf numFmtId="0" fontId="22" fillId="33" borderId="16" xfId="42" applyFont="1" applyFill="1" applyBorder="1" applyAlignment="1">
      <alignment horizontal="center" vertical="center"/>
    </xf>
    <xf numFmtId="0" fontId="25" fillId="33" borderId="16" xfId="42" applyFont="1" applyFill="1" applyBorder="1" applyAlignment="1">
      <alignment horizontal="left" vertical="center"/>
    </xf>
  </cellXfs>
  <cellStyles count="43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Normál 2" xfId="42" xr:uid="{B541AE52-547A-473A-BDC9-3C3B8F4CE827}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pH</a:t>
            </a:r>
            <a:r>
              <a:rPr lang="hu-HU" baseline="0"/>
              <a:t> sensitivity of the synthesized Salamon-BAPTA NIR dye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2898312701372289"/>
          <c:y val="0.16835640356979908"/>
          <c:w val="0.83766572347827839"/>
          <c:h val="0.7083616193476672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'20260321_FL_Ph'!$A$16</c:f>
              <c:strCache>
                <c:ptCount val="1"/>
                <c:pt idx="0">
                  <c:v>MES pH 6,5 100uM KZ845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'20260321_FL_Ph'!$O$5:$GI$5</c:f>
              <c:numCache>
                <c:formatCode>General</c:formatCode>
                <c:ptCount val="177"/>
                <c:pt idx="0">
                  <c:v>220</c:v>
                </c:pt>
                <c:pt idx="1">
                  <c:v>223</c:v>
                </c:pt>
                <c:pt idx="2">
                  <c:v>226</c:v>
                </c:pt>
                <c:pt idx="3">
                  <c:v>229</c:v>
                </c:pt>
                <c:pt idx="4">
                  <c:v>232</c:v>
                </c:pt>
                <c:pt idx="5">
                  <c:v>235</c:v>
                </c:pt>
                <c:pt idx="6">
                  <c:v>238</c:v>
                </c:pt>
                <c:pt idx="7">
                  <c:v>241</c:v>
                </c:pt>
                <c:pt idx="8">
                  <c:v>244</c:v>
                </c:pt>
                <c:pt idx="9">
                  <c:v>247</c:v>
                </c:pt>
                <c:pt idx="10">
                  <c:v>250</c:v>
                </c:pt>
                <c:pt idx="11">
                  <c:v>253</c:v>
                </c:pt>
                <c:pt idx="12">
                  <c:v>256</c:v>
                </c:pt>
                <c:pt idx="13">
                  <c:v>259</c:v>
                </c:pt>
                <c:pt idx="14">
                  <c:v>262</c:v>
                </c:pt>
                <c:pt idx="15">
                  <c:v>265</c:v>
                </c:pt>
                <c:pt idx="16">
                  <c:v>268</c:v>
                </c:pt>
                <c:pt idx="17">
                  <c:v>271</c:v>
                </c:pt>
                <c:pt idx="18">
                  <c:v>274</c:v>
                </c:pt>
                <c:pt idx="19">
                  <c:v>277</c:v>
                </c:pt>
                <c:pt idx="20">
                  <c:v>280</c:v>
                </c:pt>
                <c:pt idx="21">
                  <c:v>283</c:v>
                </c:pt>
                <c:pt idx="22">
                  <c:v>286</c:v>
                </c:pt>
                <c:pt idx="23">
                  <c:v>289</c:v>
                </c:pt>
                <c:pt idx="24">
                  <c:v>292</c:v>
                </c:pt>
                <c:pt idx="25">
                  <c:v>295</c:v>
                </c:pt>
                <c:pt idx="26">
                  <c:v>298</c:v>
                </c:pt>
                <c:pt idx="27">
                  <c:v>301</c:v>
                </c:pt>
                <c:pt idx="28">
                  <c:v>304</c:v>
                </c:pt>
                <c:pt idx="29">
                  <c:v>307</c:v>
                </c:pt>
                <c:pt idx="30">
                  <c:v>310</c:v>
                </c:pt>
                <c:pt idx="31">
                  <c:v>313</c:v>
                </c:pt>
                <c:pt idx="32">
                  <c:v>316</c:v>
                </c:pt>
                <c:pt idx="33">
                  <c:v>319</c:v>
                </c:pt>
                <c:pt idx="34">
                  <c:v>322</c:v>
                </c:pt>
                <c:pt idx="35">
                  <c:v>325</c:v>
                </c:pt>
                <c:pt idx="36">
                  <c:v>328</c:v>
                </c:pt>
                <c:pt idx="37">
                  <c:v>331</c:v>
                </c:pt>
                <c:pt idx="38">
                  <c:v>334</c:v>
                </c:pt>
                <c:pt idx="39">
                  <c:v>337</c:v>
                </c:pt>
                <c:pt idx="40">
                  <c:v>340</c:v>
                </c:pt>
                <c:pt idx="41">
                  <c:v>343</c:v>
                </c:pt>
                <c:pt idx="42">
                  <c:v>346</c:v>
                </c:pt>
                <c:pt idx="43">
                  <c:v>349</c:v>
                </c:pt>
                <c:pt idx="44">
                  <c:v>352</c:v>
                </c:pt>
                <c:pt idx="45">
                  <c:v>355</c:v>
                </c:pt>
                <c:pt idx="46">
                  <c:v>358</c:v>
                </c:pt>
                <c:pt idx="47">
                  <c:v>361</c:v>
                </c:pt>
                <c:pt idx="48">
                  <c:v>364</c:v>
                </c:pt>
                <c:pt idx="49">
                  <c:v>367</c:v>
                </c:pt>
                <c:pt idx="50">
                  <c:v>370</c:v>
                </c:pt>
                <c:pt idx="51">
                  <c:v>373</c:v>
                </c:pt>
                <c:pt idx="52">
                  <c:v>376</c:v>
                </c:pt>
                <c:pt idx="53">
                  <c:v>379</c:v>
                </c:pt>
                <c:pt idx="54">
                  <c:v>382</c:v>
                </c:pt>
                <c:pt idx="55">
                  <c:v>385</c:v>
                </c:pt>
                <c:pt idx="56">
                  <c:v>388</c:v>
                </c:pt>
                <c:pt idx="57">
                  <c:v>391</c:v>
                </c:pt>
                <c:pt idx="58">
                  <c:v>394</c:v>
                </c:pt>
                <c:pt idx="59">
                  <c:v>397</c:v>
                </c:pt>
                <c:pt idx="60">
                  <c:v>400</c:v>
                </c:pt>
                <c:pt idx="61">
                  <c:v>403</c:v>
                </c:pt>
                <c:pt idx="62">
                  <c:v>406</c:v>
                </c:pt>
                <c:pt idx="63">
                  <c:v>409</c:v>
                </c:pt>
                <c:pt idx="64">
                  <c:v>412</c:v>
                </c:pt>
                <c:pt idx="65">
                  <c:v>415</c:v>
                </c:pt>
                <c:pt idx="66">
                  <c:v>418</c:v>
                </c:pt>
                <c:pt idx="67">
                  <c:v>421</c:v>
                </c:pt>
                <c:pt idx="68">
                  <c:v>424</c:v>
                </c:pt>
                <c:pt idx="69">
                  <c:v>427</c:v>
                </c:pt>
                <c:pt idx="70">
                  <c:v>430</c:v>
                </c:pt>
                <c:pt idx="71">
                  <c:v>433</c:v>
                </c:pt>
                <c:pt idx="72">
                  <c:v>436</c:v>
                </c:pt>
                <c:pt idx="73">
                  <c:v>439</c:v>
                </c:pt>
                <c:pt idx="74">
                  <c:v>442</c:v>
                </c:pt>
                <c:pt idx="75">
                  <c:v>445</c:v>
                </c:pt>
                <c:pt idx="76">
                  <c:v>448</c:v>
                </c:pt>
                <c:pt idx="77">
                  <c:v>451</c:v>
                </c:pt>
                <c:pt idx="78">
                  <c:v>454</c:v>
                </c:pt>
                <c:pt idx="79">
                  <c:v>457</c:v>
                </c:pt>
                <c:pt idx="80">
                  <c:v>460</c:v>
                </c:pt>
                <c:pt idx="81">
                  <c:v>463</c:v>
                </c:pt>
                <c:pt idx="82">
                  <c:v>466</c:v>
                </c:pt>
                <c:pt idx="83">
                  <c:v>469</c:v>
                </c:pt>
                <c:pt idx="84">
                  <c:v>472</c:v>
                </c:pt>
                <c:pt idx="85">
                  <c:v>475</c:v>
                </c:pt>
                <c:pt idx="86">
                  <c:v>478</c:v>
                </c:pt>
                <c:pt idx="87">
                  <c:v>481</c:v>
                </c:pt>
                <c:pt idx="88">
                  <c:v>484</c:v>
                </c:pt>
                <c:pt idx="89">
                  <c:v>487</c:v>
                </c:pt>
                <c:pt idx="90">
                  <c:v>490</c:v>
                </c:pt>
                <c:pt idx="91">
                  <c:v>493</c:v>
                </c:pt>
                <c:pt idx="92">
                  <c:v>496</c:v>
                </c:pt>
                <c:pt idx="93">
                  <c:v>499</c:v>
                </c:pt>
                <c:pt idx="94">
                  <c:v>502</c:v>
                </c:pt>
                <c:pt idx="95">
                  <c:v>505</c:v>
                </c:pt>
                <c:pt idx="96">
                  <c:v>508</c:v>
                </c:pt>
                <c:pt idx="97">
                  <c:v>511</c:v>
                </c:pt>
                <c:pt idx="98">
                  <c:v>514</c:v>
                </c:pt>
                <c:pt idx="99">
                  <c:v>517</c:v>
                </c:pt>
                <c:pt idx="100">
                  <c:v>520</c:v>
                </c:pt>
                <c:pt idx="101">
                  <c:v>523</c:v>
                </c:pt>
                <c:pt idx="102">
                  <c:v>526</c:v>
                </c:pt>
                <c:pt idx="103">
                  <c:v>529</c:v>
                </c:pt>
                <c:pt idx="104">
                  <c:v>532</c:v>
                </c:pt>
                <c:pt idx="105">
                  <c:v>535</c:v>
                </c:pt>
                <c:pt idx="106">
                  <c:v>538</c:v>
                </c:pt>
                <c:pt idx="107">
                  <c:v>541</c:v>
                </c:pt>
                <c:pt idx="108">
                  <c:v>544</c:v>
                </c:pt>
                <c:pt idx="109">
                  <c:v>547</c:v>
                </c:pt>
                <c:pt idx="110">
                  <c:v>550</c:v>
                </c:pt>
                <c:pt idx="111">
                  <c:v>553</c:v>
                </c:pt>
                <c:pt idx="112">
                  <c:v>556</c:v>
                </c:pt>
                <c:pt idx="113">
                  <c:v>559</c:v>
                </c:pt>
                <c:pt idx="114">
                  <c:v>562</c:v>
                </c:pt>
                <c:pt idx="115">
                  <c:v>565</c:v>
                </c:pt>
                <c:pt idx="116">
                  <c:v>568</c:v>
                </c:pt>
                <c:pt idx="117">
                  <c:v>571</c:v>
                </c:pt>
                <c:pt idx="118">
                  <c:v>574</c:v>
                </c:pt>
                <c:pt idx="119">
                  <c:v>577</c:v>
                </c:pt>
                <c:pt idx="120">
                  <c:v>580</c:v>
                </c:pt>
                <c:pt idx="121">
                  <c:v>583</c:v>
                </c:pt>
                <c:pt idx="122">
                  <c:v>586</c:v>
                </c:pt>
                <c:pt idx="123">
                  <c:v>589</c:v>
                </c:pt>
                <c:pt idx="124">
                  <c:v>592</c:v>
                </c:pt>
                <c:pt idx="125">
                  <c:v>595</c:v>
                </c:pt>
                <c:pt idx="126">
                  <c:v>598</c:v>
                </c:pt>
                <c:pt idx="127">
                  <c:v>601</c:v>
                </c:pt>
                <c:pt idx="128">
                  <c:v>604</c:v>
                </c:pt>
                <c:pt idx="129">
                  <c:v>607</c:v>
                </c:pt>
                <c:pt idx="130">
                  <c:v>610</c:v>
                </c:pt>
                <c:pt idx="131">
                  <c:v>613</c:v>
                </c:pt>
                <c:pt idx="132">
                  <c:v>616</c:v>
                </c:pt>
                <c:pt idx="133">
                  <c:v>619</c:v>
                </c:pt>
                <c:pt idx="134">
                  <c:v>622</c:v>
                </c:pt>
                <c:pt idx="135">
                  <c:v>625</c:v>
                </c:pt>
                <c:pt idx="136">
                  <c:v>628</c:v>
                </c:pt>
                <c:pt idx="137">
                  <c:v>631</c:v>
                </c:pt>
                <c:pt idx="138">
                  <c:v>634</c:v>
                </c:pt>
                <c:pt idx="139">
                  <c:v>637</c:v>
                </c:pt>
                <c:pt idx="140">
                  <c:v>640</c:v>
                </c:pt>
                <c:pt idx="141">
                  <c:v>643</c:v>
                </c:pt>
                <c:pt idx="142">
                  <c:v>646</c:v>
                </c:pt>
                <c:pt idx="143">
                  <c:v>649</c:v>
                </c:pt>
                <c:pt idx="144">
                  <c:v>652</c:v>
                </c:pt>
                <c:pt idx="145">
                  <c:v>655</c:v>
                </c:pt>
                <c:pt idx="146">
                  <c:v>658</c:v>
                </c:pt>
                <c:pt idx="147">
                  <c:v>661</c:v>
                </c:pt>
                <c:pt idx="148">
                  <c:v>664</c:v>
                </c:pt>
                <c:pt idx="149">
                  <c:v>667</c:v>
                </c:pt>
                <c:pt idx="150">
                  <c:v>670</c:v>
                </c:pt>
                <c:pt idx="151">
                  <c:v>673</c:v>
                </c:pt>
                <c:pt idx="152">
                  <c:v>676</c:v>
                </c:pt>
                <c:pt idx="153">
                  <c:v>679</c:v>
                </c:pt>
                <c:pt idx="154">
                  <c:v>682</c:v>
                </c:pt>
                <c:pt idx="155">
                  <c:v>685</c:v>
                </c:pt>
                <c:pt idx="156">
                  <c:v>688</c:v>
                </c:pt>
                <c:pt idx="157">
                  <c:v>691</c:v>
                </c:pt>
                <c:pt idx="158">
                  <c:v>694</c:v>
                </c:pt>
                <c:pt idx="159">
                  <c:v>697</c:v>
                </c:pt>
                <c:pt idx="160">
                  <c:v>700</c:v>
                </c:pt>
                <c:pt idx="161">
                  <c:v>703</c:v>
                </c:pt>
                <c:pt idx="162">
                  <c:v>706</c:v>
                </c:pt>
                <c:pt idx="163">
                  <c:v>709</c:v>
                </c:pt>
                <c:pt idx="164">
                  <c:v>712</c:v>
                </c:pt>
                <c:pt idx="165">
                  <c:v>715</c:v>
                </c:pt>
                <c:pt idx="166">
                  <c:v>718</c:v>
                </c:pt>
                <c:pt idx="167">
                  <c:v>721</c:v>
                </c:pt>
                <c:pt idx="168">
                  <c:v>724</c:v>
                </c:pt>
                <c:pt idx="169">
                  <c:v>727</c:v>
                </c:pt>
                <c:pt idx="170">
                  <c:v>730</c:v>
                </c:pt>
                <c:pt idx="171">
                  <c:v>733</c:v>
                </c:pt>
                <c:pt idx="172">
                  <c:v>736</c:v>
                </c:pt>
                <c:pt idx="173">
                  <c:v>739</c:v>
                </c:pt>
                <c:pt idx="174">
                  <c:v>742</c:v>
                </c:pt>
                <c:pt idx="175">
                  <c:v>745</c:v>
                </c:pt>
                <c:pt idx="176">
                  <c:v>748</c:v>
                </c:pt>
              </c:numCache>
            </c:numRef>
          </c:xVal>
          <c:yVal>
            <c:numRef>
              <c:f>'20260321_FL_Ph'!$O$16:$GI$16</c:f>
              <c:numCache>
                <c:formatCode>General</c:formatCode>
                <c:ptCount val="177"/>
                <c:pt idx="0">
                  <c:v>0.19500000000000001</c:v>
                </c:pt>
                <c:pt idx="1">
                  <c:v>0.17899999999999999</c:v>
                </c:pt>
                <c:pt idx="2">
                  <c:v>0.17799999999999999</c:v>
                </c:pt>
                <c:pt idx="3">
                  <c:v>0.16700000000000001</c:v>
                </c:pt>
                <c:pt idx="4">
                  <c:v>0.153</c:v>
                </c:pt>
                <c:pt idx="5">
                  <c:v>0.129</c:v>
                </c:pt>
                <c:pt idx="6">
                  <c:v>0.111</c:v>
                </c:pt>
                <c:pt idx="7">
                  <c:v>0.10199999999999999</c:v>
                </c:pt>
                <c:pt idx="8">
                  <c:v>9.4E-2</c:v>
                </c:pt>
                <c:pt idx="9">
                  <c:v>0.09</c:v>
                </c:pt>
                <c:pt idx="10">
                  <c:v>8.6999999999999994E-2</c:v>
                </c:pt>
                <c:pt idx="11">
                  <c:v>8.2000000000000003E-2</c:v>
                </c:pt>
                <c:pt idx="12">
                  <c:v>7.8E-2</c:v>
                </c:pt>
                <c:pt idx="13">
                  <c:v>7.5999999999999998E-2</c:v>
                </c:pt>
                <c:pt idx="14">
                  <c:v>7.5999999999999998E-2</c:v>
                </c:pt>
                <c:pt idx="15">
                  <c:v>7.4999999999999997E-2</c:v>
                </c:pt>
                <c:pt idx="16">
                  <c:v>7.2999999999999995E-2</c:v>
                </c:pt>
                <c:pt idx="17">
                  <c:v>6.9000000000000006E-2</c:v>
                </c:pt>
                <c:pt idx="18">
                  <c:v>6.5000000000000002E-2</c:v>
                </c:pt>
                <c:pt idx="19">
                  <c:v>6.2E-2</c:v>
                </c:pt>
                <c:pt idx="20">
                  <c:v>5.8000000000000003E-2</c:v>
                </c:pt>
                <c:pt idx="21">
                  <c:v>5.2999999999999999E-2</c:v>
                </c:pt>
                <c:pt idx="22">
                  <c:v>4.8000000000000001E-2</c:v>
                </c:pt>
                <c:pt idx="23">
                  <c:v>4.4999999999999998E-2</c:v>
                </c:pt>
                <c:pt idx="24">
                  <c:v>4.4999999999999998E-2</c:v>
                </c:pt>
                <c:pt idx="25">
                  <c:v>4.5999999999999999E-2</c:v>
                </c:pt>
                <c:pt idx="26">
                  <c:v>5.0999999999999997E-2</c:v>
                </c:pt>
                <c:pt idx="27">
                  <c:v>5.7000000000000002E-2</c:v>
                </c:pt>
                <c:pt idx="28">
                  <c:v>6.6000000000000003E-2</c:v>
                </c:pt>
                <c:pt idx="29">
                  <c:v>7.6999999999999999E-2</c:v>
                </c:pt>
                <c:pt idx="30">
                  <c:v>8.7999999999999995E-2</c:v>
                </c:pt>
                <c:pt idx="31">
                  <c:v>9.8000000000000004E-2</c:v>
                </c:pt>
                <c:pt idx="32">
                  <c:v>0.107</c:v>
                </c:pt>
                <c:pt idx="33">
                  <c:v>0.11700000000000001</c:v>
                </c:pt>
                <c:pt idx="34">
                  <c:v>0.123</c:v>
                </c:pt>
                <c:pt idx="35">
                  <c:v>0.129</c:v>
                </c:pt>
                <c:pt idx="36">
                  <c:v>0.128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0.126</c:v>
                </c:pt>
                <c:pt idx="41">
                  <c:v>0.123</c:v>
                </c:pt>
                <c:pt idx="42">
                  <c:v>0.11799999999999999</c:v>
                </c:pt>
                <c:pt idx="43">
                  <c:v>0.108</c:v>
                </c:pt>
                <c:pt idx="44">
                  <c:v>9.9000000000000005E-2</c:v>
                </c:pt>
                <c:pt idx="45">
                  <c:v>8.8999999999999996E-2</c:v>
                </c:pt>
                <c:pt idx="46">
                  <c:v>0.08</c:v>
                </c:pt>
                <c:pt idx="47">
                  <c:v>7.1999999999999995E-2</c:v>
                </c:pt>
                <c:pt idx="48">
                  <c:v>6.0999999999999999E-2</c:v>
                </c:pt>
                <c:pt idx="49">
                  <c:v>4.7E-2</c:v>
                </c:pt>
                <c:pt idx="50">
                  <c:v>3.5999999999999997E-2</c:v>
                </c:pt>
                <c:pt idx="51">
                  <c:v>2.8000000000000001E-2</c:v>
                </c:pt>
                <c:pt idx="52">
                  <c:v>2.4E-2</c:v>
                </c:pt>
                <c:pt idx="53">
                  <c:v>0.02</c:v>
                </c:pt>
                <c:pt idx="54">
                  <c:v>1.7000000000000001E-2</c:v>
                </c:pt>
                <c:pt idx="55">
                  <c:v>1.7000000000000001E-2</c:v>
                </c:pt>
                <c:pt idx="56">
                  <c:v>1.7000000000000001E-2</c:v>
                </c:pt>
                <c:pt idx="57">
                  <c:v>1.7999999999999999E-2</c:v>
                </c:pt>
                <c:pt idx="58">
                  <c:v>1.6E-2</c:v>
                </c:pt>
                <c:pt idx="59">
                  <c:v>1.7999999999999999E-2</c:v>
                </c:pt>
                <c:pt idx="60">
                  <c:v>1.7999999999999999E-2</c:v>
                </c:pt>
                <c:pt idx="61">
                  <c:v>1.7999999999999999E-2</c:v>
                </c:pt>
                <c:pt idx="62">
                  <c:v>1.7999999999999999E-2</c:v>
                </c:pt>
                <c:pt idx="63">
                  <c:v>1.7999999999999999E-2</c:v>
                </c:pt>
                <c:pt idx="64">
                  <c:v>2.1000000000000001E-2</c:v>
                </c:pt>
                <c:pt idx="65">
                  <c:v>2.1000000000000001E-2</c:v>
                </c:pt>
                <c:pt idx="66">
                  <c:v>2.1999999999999999E-2</c:v>
                </c:pt>
                <c:pt idx="67">
                  <c:v>2.3E-2</c:v>
                </c:pt>
                <c:pt idx="68">
                  <c:v>2.5000000000000001E-2</c:v>
                </c:pt>
                <c:pt idx="69">
                  <c:v>2.5999999999999999E-2</c:v>
                </c:pt>
                <c:pt idx="70">
                  <c:v>2.5000000000000001E-2</c:v>
                </c:pt>
                <c:pt idx="71">
                  <c:v>2.5000000000000001E-2</c:v>
                </c:pt>
                <c:pt idx="72">
                  <c:v>2.7E-2</c:v>
                </c:pt>
                <c:pt idx="73">
                  <c:v>2.8000000000000001E-2</c:v>
                </c:pt>
                <c:pt idx="74">
                  <c:v>2.9000000000000001E-2</c:v>
                </c:pt>
                <c:pt idx="75">
                  <c:v>0.03</c:v>
                </c:pt>
                <c:pt idx="76">
                  <c:v>0.03</c:v>
                </c:pt>
                <c:pt idx="77">
                  <c:v>3.1E-2</c:v>
                </c:pt>
                <c:pt idx="78">
                  <c:v>3.1E-2</c:v>
                </c:pt>
                <c:pt idx="79">
                  <c:v>0.03</c:v>
                </c:pt>
                <c:pt idx="80">
                  <c:v>3.1E-2</c:v>
                </c:pt>
                <c:pt idx="81">
                  <c:v>3.1E-2</c:v>
                </c:pt>
                <c:pt idx="82">
                  <c:v>2.9000000000000001E-2</c:v>
                </c:pt>
                <c:pt idx="83">
                  <c:v>2.8000000000000001E-2</c:v>
                </c:pt>
                <c:pt idx="84">
                  <c:v>2.9000000000000001E-2</c:v>
                </c:pt>
                <c:pt idx="85">
                  <c:v>2.9000000000000001E-2</c:v>
                </c:pt>
                <c:pt idx="86">
                  <c:v>2.8000000000000001E-2</c:v>
                </c:pt>
                <c:pt idx="87">
                  <c:v>2.8000000000000001E-2</c:v>
                </c:pt>
                <c:pt idx="88">
                  <c:v>2.7E-2</c:v>
                </c:pt>
                <c:pt idx="89">
                  <c:v>2.5999999999999999E-2</c:v>
                </c:pt>
                <c:pt idx="90">
                  <c:v>2.7E-2</c:v>
                </c:pt>
                <c:pt idx="91">
                  <c:v>2.5999999999999999E-2</c:v>
                </c:pt>
                <c:pt idx="92">
                  <c:v>2.3E-2</c:v>
                </c:pt>
                <c:pt idx="93">
                  <c:v>2.3E-2</c:v>
                </c:pt>
                <c:pt idx="94">
                  <c:v>2.1999999999999999E-2</c:v>
                </c:pt>
                <c:pt idx="95">
                  <c:v>2.1000000000000001E-2</c:v>
                </c:pt>
                <c:pt idx="96">
                  <c:v>1.7999999999999999E-2</c:v>
                </c:pt>
                <c:pt idx="97">
                  <c:v>1.9E-2</c:v>
                </c:pt>
                <c:pt idx="98">
                  <c:v>1.7000000000000001E-2</c:v>
                </c:pt>
                <c:pt idx="99">
                  <c:v>1.6E-2</c:v>
                </c:pt>
                <c:pt idx="100">
                  <c:v>1.7000000000000001E-2</c:v>
                </c:pt>
                <c:pt idx="101">
                  <c:v>1.4999999999999999E-2</c:v>
                </c:pt>
                <c:pt idx="102">
                  <c:v>1.4999999999999999E-2</c:v>
                </c:pt>
                <c:pt idx="103">
                  <c:v>1.2E-2</c:v>
                </c:pt>
                <c:pt idx="104">
                  <c:v>1.4999999999999999E-2</c:v>
                </c:pt>
                <c:pt idx="105">
                  <c:v>1.2E-2</c:v>
                </c:pt>
                <c:pt idx="106">
                  <c:v>1.4E-2</c:v>
                </c:pt>
                <c:pt idx="107">
                  <c:v>1.2999999999999999E-2</c:v>
                </c:pt>
                <c:pt idx="108">
                  <c:v>1.2E-2</c:v>
                </c:pt>
                <c:pt idx="109">
                  <c:v>1.4E-2</c:v>
                </c:pt>
                <c:pt idx="110">
                  <c:v>1.4E-2</c:v>
                </c:pt>
                <c:pt idx="111">
                  <c:v>1.2E-2</c:v>
                </c:pt>
                <c:pt idx="112">
                  <c:v>1.2E-2</c:v>
                </c:pt>
                <c:pt idx="113">
                  <c:v>1.4E-2</c:v>
                </c:pt>
                <c:pt idx="114">
                  <c:v>1.6E-2</c:v>
                </c:pt>
                <c:pt idx="115">
                  <c:v>1.7999999999999999E-2</c:v>
                </c:pt>
                <c:pt idx="116">
                  <c:v>1.7000000000000001E-2</c:v>
                </c:pt>
                <c:pt idx="117">
                  <c:v>1.7000000000000001E-2</c:v>
                </c:pt>
                <c:pt idx="118">
                  <c:v>1.7999999999999999E-2</c:v>
                </c:pt>
                <c:pt idx="119">
                  <c:v>0.02</c:v>
                </c:pt>
                <c:pt idx="120">
                  <c:v>2.1000000000000001E-2</c:v>
                </c:pt>
                <c:pt idx="121">
                  <c:v>2.4E-2</c:v>
                </c:pt>
                <c:pt idx="122">
                  <c:v>2.7E-2</c:v>
                </c:pt>
                <c:pt idx="123">
                  <c:v>2.8000000000000001E-2</c:v>
                </c:pt>
                <c:pt idx="124">
                  <c:v>3.3000000000000002E-2</c:v>
                </c:pt>
                <c:pt idx="125">
                  <c:v>3.6999999999999998E-2</c:v>
                </c:pt>
                <c:pt idx="126">
                  <c:v>4.1000000000000002E-2</c:v>
                </c:pt>
                <c:pt idx="127">
                  <c:v>4.4999999999999998E-2</c:v>
                </c:pt>
                <c:pt idx="128">
                  <c:v>4.8000000000000001E-2</c:v>
                </c:pt>
                <c:pt idx="129">
                  <c:v>5.1999999999999998E-2</c:v>
                </c:pt>
                <c:pt idx="130">
                  <c:v>5.7000000000000002E-2</c:v>
                </c:pt>
                <c:pt idx="131">
                  <c:v>6.0999999999999999E-2</c:v>
                </c:pt>
                <c:pt idx="132">
                  <c:v>6.5000000000000002E-2</c:v>
                </c:pt>
                <c:pt idx="133">
                  <c:v>7.0000000000000007E-2</c:v>
                </c:pt>
                <c:pt idx="134">
                  <c:v>0.08</c:v>
                </c:pt>
                <c:pt idx="135">
                  <c:v>8.7999999999999995E-2</c:v>
                </c:pt>
                <c:pt idx="136">
                  <c:v>9.7000000000000003E-2</c:v>
                </c:pt>
                <c:pt idx="137">
                  <c:v>0.11</c:v>
                </c:pt>
                <c:pt idx="138">
                  <c:v>0.11899999999999999</c:v>
                </c:pt>
                <c:pt idx="139">
                  <c:v>0.13</c:v>
                </c:pt>
                <c:pt idx="140">
                  <c:v>0.14799999999999999</c:v>
                </c:pt>
                <c:pt idx="141">
                  <c:v>0.16</c:v>
                </c:pt>
                <c:pt idx="142">
                  <c:v>0.17399999999999999</c:v>
                </c:pt>
                <c:pt idx="143">
                  <c:v>0.187</c:v>
                </c:pt>
                <c:pt idx="144">
                  <c:v>0.19600000000000001</c:v>
                </c:pt>
                <c:pt idx="145">
                  <c:v>0.20200000000000001</c:v>
                </c:pt>
                <c:pt idx="146">
                  <c:v>0.20799999999999999</c:v>
                </c:pt>
                <c:pt idx="147">
                  <c:v>0.21</c:v>
                </c:pt>
                <c:pt idx="148">
                  <c:v>0.21299999999999999</c:v>
                </c:pt>
                <c:pt idx="149">
                  <c:v>0.215</c:v>
                </c:pt>
                <c:pt idx="150">
                  <c:v>0.217</c:v>
                </c:pt>
                <c:pt idx="151">
                  <c:v>0.221</c:v>
                </c:pt>
                <c:pt idx="152">
                  <c:v>0.23300000000000001</c:v>
                </c:pt>
                <c:pt idx="153">
                  <c:v>0.24399999999999999</c:v>
                </c:pt>
                <c:pt idx="154">
                  <c:v>0.26100000000000001</c:v>
                </c:pt>
                <c:pt idx="155">
                  <c:v>0.28100000000000003</c:v>
                </c:pt>
                <c:pt idx="156">
                  <c:v>0.307</c:v>
                </c:pt>
                <c:pt idx="157">
                  <c:v>0.34599999999999997</c:v>
                </c:pt>
                <c:pt idx="158">
                  <c:v>0.38500000000000001</c:v>
                </c:pt>
                <c:pt idx="159">
                  <c:v>0.43</c:v>
                </c:pt>
                <c:pt idx="160">
                  <c:v>0.47299999999999998</c:v>
                </c:pt>
                <c:pt idx="161">
                  <c:v>0.51200000000000001</c:v>
                </c:pt>
                <c:pt idx="162">
                  <c:v>0.55100000000000005</c:v>
                </c:pt>
                <c:pt idx="163">
                  <c:v>0.57799999999999996</c:v>
                </c:pt>
                <c:pt idx="164">
                  <c:v>0.59899999999999998</c:v>
                </c:pt>
                <c:pt idx="165">
                  <c:v>0.59</c:v>
                </c:pt>
                <c:pt idx="166">
                  <c:v>0.57099999999999995</c:v>
                </c:pt>
                <c:pt idx="167">
                  <c:v>0.56599999999999995</c:v>
                </c:pt>
                <c:pt idx="168">
                  <c:v>0.50600000000000001</c:v>
                </c:pt>
                <c:pt idx="169">
                  <c:v>0.46100000000000002</c:v>
                </c:pt>
                <c:pt idx="170">
                  <c:v>0.41399999999999998</c:v>
                </c:pt>
                <c:pt idx="171">
                  <c:v>0.35199999999999998</c:v>
                </c:pt>
                <c:pt idx="172">
                  <c:v>0.30099999999999999</c:v>
                </c:pt>
                <c:pt idx="173">
                  <c:v>0.246</c:v>
                </c:pt>
                <c:pt idx="174">
                  <c:v>0.20399999999999999</c:v>
                </c:pt>
                <c:pt idx="175">
                  <c:v>0.161</c:v>
                </c:pt>
                <c:pt idx="176">
                  <c:v>0.13500000000000001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E2-4912-9D2F-3A000E1FBBD5}"/>
            </c:ext>
          </c:extLst>
        </c:ser>
        <c:ser>
          <c:idx val="1"/>
          <c:order val="1"/>
          <c:tx>
            <c:strRef>
              <c:f>'20260321_FL_Ph'!$A$17</c:f>
              <c:strCache>
                <c:ptCount val="1"/>
                <c:pt idx="0">
                  <c:v>MES pH 5,5 100uM KZ845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'20260321_FL_Ph'!$O$5:$GI$5</c:f>
              <c:numCache>
                <c:formatCode>General</c:formatCode>
                <c:ptCount val="177"/>
                <c:pt idx="0">
                  <c:v>220</c:v>
                </c:pt>
                <c:pt idx="1">
                  <c:v>223</c:v>
                </c:pt>
                <c:pt idx="2">
                  <c:v>226</c:v>
                </c:pt>
                <c:pt idx="3">
                  <c:v>229</c:v>
                </c:pt>
                <c:pt idx="4">
                  <c:v>232</c:v>
                </c:pt>
                <c:pt idx="5">
                  <c:v>235</c:v>
                </c:pt>
                <c:pt idx="6">
                  <c:v>238</c:v>
                </c:pt>
                <c:pt idx="7">
                  <c:v>241</c:v>
                </c:pt>
                <c:pt idx="8">
                  <c:v>244</c:v>
                </c:pt>
                <c:pt idx="9">
                  <c:v>247</c:v>
                </c:pt>
                <c:pt idx="10">
                  <c:v>250</c:v>
                </c:pt>
                <c:pt idx="11">
                  <c:v>253</c:v>
                </c:pt>
                <c:pt idx="12">
                  <c:v>256</c:v>
                </c:pt>
                <c:pt idx="13">
                  <c:v>259</c:v>
                </c:pt>
                <c:pt idx="14">
                  <c:v>262</c:v>
                </c:pt>
                <c:pt idx="15">
                  <c:v>265</c:v>
                </c:pt>
                <c:pt idx="16">
                  <c:v>268</c:v>
                </c:pt>
                <c:pt idx="17">
                  <c:v>271</c:v>
                </c:pt>
                <c:pt idx="18">
                  <c:v>274</c:v>
                </c:pt>
                <c:pt idx="19">
                  <c:v>277</c:v>
                </c:pt>
                <c:pt idx="20">
                  <c:v>280</c:v>
                </c:pt>
                <c:pt idx="21">
                  <c:v>283</c:v>
                </c:pt>
                <c:pt idx="22">
                  <c:v>286</c:v>
                </c:pt>
                <c:pt idx="23">
                  <c:v>289</c:v>
                </c:pt>
                <c:pt idx="24">
                  <c:v>292</c:v>
                </c:pt>
                <c:pt idx="25">
                  <c:v>295</c:v>
                </c:pt>
                <c:pt idx="26">
                  <c:v>298</c:v>
                </c:pt>
                <c:pt idx="27">
                  <c:v>301</c:v>
                </c:pt>
                <c:pt idx="28">
                  <c:v>304</c:v>
                </c:pt>
                <c:pt idx="29">
                  <c:v>307</c:v>
                </c:pt>
                <c:pt idx="30">
                  <c:v>310</c:v>
                </c:pt>
                <c:pt idx="31">
                  <c:v>313</c:v>
                </c:pt>
                <c:pt idx="32">
                  <c:v>316</c:v>
                </c:pt>
                <c:pt idx="33">
                  <c:v>319</c:v>
                </c:pt>
                <c:pt idx="34">
                  <c:v>322</c:v>
                </c:pt>
                <c:pt idx="35">
                  <c:v>325</c:v>
                </c:pt>
                <c:pt idx="36">
                  <c:v>328</c:v>
                </c:pt>
                <c:pt idx="37">
                  <c:v>331</c:v>
                </c:pt>
                <c:pt idx="38">
                  <c:v>334</c:v>
                </c:pt>
                <c:pt idx="39">
                  <c:v>337</c:v>
                </c:pt>
                <c:pt idx="40">
                  <c:v>340</c:v>
                </c:pt>
                <c:pt idx="41">
                  <c:v>343</c:v>
                </c:pt>
                <c:pt idx="42">
                  <c:v>346</c:v>
                </c:pt>
                <c:pt idx="43">
                  <c:v>349</c:v>
                </c:pt>
                <c:pt idx="44">
                  <c:v>352</c:v>
                </c:pt>
                <c:pt idx="45">
                  <c:v>355</c:v>
                </c:pt>
                <c:pt idx="46">
                  <c:v>358</c:v>
                </c:pt>
                <c:pt idx="47">
                  <c:v>361</c:v>
                </c:pt>
                <c:pt idx="48">
                  <c:v>364</c:v>
                </c:pt>
                <c:pt idx="49">
                  <c:v>367</c:v>
                </c:pt>
                <c:pt idx="50">
                  <c:v>370</c:v>
                </c:pt>
                <c:pt idx="51">
                  <c:v>373</c:v>
                </c:pt>
                <c:pt idx="52">
                  <c:v>376</c:v>
                </c:pt>
                <c:pt idx="53">
                  <c:v>379</c:v>
                </c:pt>
                <c:pt idx="54">
                  <c:v>382</c:v>
                </c:pt>
                <c:pt idx="55">
                  <c:v>385</c:v>
                </c:pt>
                <c:pt idx="56">
                  <c:v>388</c:v>
                </c:pt>
                <c:pt idx="57">
                  <c:v>391</c:v>
                </c:pt>
                <c:pt idx="58">
                  <c:v>394</c:v>
                </c:pt>
                <c:pt idx="59">
                  <c:v>397</c:v>
                </c:pt>
                <c:pt idx="60">
                  <c:v>400</c:v>
                </c:pt>
                <c:pt idx="61">
                  <c:v>403</c:v>
                </c:pt>
                <c:pt idx="62">
                  <c:v>406</c:v>
                </c:pt>
                <c:pt idx="63">
                  <c:v>409</c:v>
                </c:pt>
                <c:pt idx="64">
                  <c:v>412</c:v>
                </c:pt>
                <c:pt idx="65">
                  <c:v>415</c:v>
                </c:pt>
                <c:pt idx="66">
                  <c:v>418</c:v>
                </c:pt>
                <c:pt idx="67">
                  <c:v>421</c:v>
                </c:pt>
                <c:pt idx="68">
                  <c:v>424</c:v>
                </c:pt>
                <c:pt idx="69">
                  <c:v>427</c:v>
                </c:pt>
                <c:pt idx="70">
                  <c:v>430</c:v>
                </c:pt>
                <c:pt idx="71">
                  <c:v>433</c:v>
                </c:pt>
                <c:pt idx="72">
                  <c:v>436</c:v>
                </c:pt>
                <c:pt idx="73">
                  <c:v>439</c:v>
                </c:pt>
                <c:pt idx="74">
                  <c:v>442</c:v>
                </c:pt>
                <c:pt idx="75">
                  <c:v>445</c:v>
                </c:pt>
                <c:pt idx="76">
                  <c:v>448</c:v>
                </c:pt>
                <c:pt idx="77">
                  <c:v>451</c:v>
                </c:pt>
                <c:pt idx="78">
                  <c:v>454</c:v>
                </c:pt>
                <c:pt idx="79">
                  <c:v>457</c:v>
                </c:pt>
                <c:pt idx="80">
                  <c:v>460</c:v>
                </c:pt>
                <c:pt idx="81">
                  <c:v>463</c:v>
                </c:pt>
                <c:pt idx="82">
                  <c:v>466</c:v>
                </c:pt>
                <c:pt idx="83">
                  <c:v>469</c:v>
                </c:pt>
                <c:pt idx="84">
                  <c:v>472</c:v>
                </c:pt>
                <c:pt idx="85">
                  <c:v>475</c:v>
                </c:pt>
                <c:pt idx="86">
                  <c:v>478</c:v>
                </c:pt>
                <c:pt idx="87">
                  <c:v>481</c:v>
                </c:pt>
                <c:pt idx="88">
                  <c:v>484</c:v>
                </c:pt>
                <c:pt idx="89">
                  <c:v>487</c:v>
                </c:pt>
                <c:pt idx="90">
                  <c:v>490</c:v>
                </c:pt>
                <c:pt idx="91">
                  <c:v>493</c:v>
                </c:pt>
                <c:pt idx="92">
                  <c:v>496</c:v>
                </c:pt>
                <c:pt idx="93">
                  <c:v>499</c:v>
                </c:pt>
                <c:pt idx="94">
                  <c:v>502</c:v>
                </c:pt>
                <c:pt idx="95">
                  <c:v>505</c:v>
                </c:pt>
                <c:pt idx="96">
                  <c:v>508</c:v>
                </c:pt>
                <c:pt idx="97">
                  <c:v>511</c:v>
                </c:pt>
                <c:pt idx="98">
                  <c:v>514</c:v>
                </c:pt>
                <c:pt idx="99">
                  <c:v>517</c:v>
                </c:pt>
                <c:pt idx="100">
                  <c:v>520</c:v>
                </c:pt>
                <c:pt idx="101">
                  <c:v>523</c:v>
                </c:pt>
                <c:pt idx="102">
                  <c:v>526</c:v>
                </c:pt>
                <c:pt idx="103">
                  <c:v>529</c:v>
                </c:pt>
                <c:pt idx="104">
                  <c:v>532</c:v>
                </c:pt>
                <c:pt idx="105">
                  <c:v>535</c:v>
                </c:pt>
                <c:pt idx="106">
                  <c:v>538</c:v>
                </c:pt>
                <c:pt idx="107">
                  <c:v>541</c:v>
                </c:pt>
                <c:pt idx="108">
                  <c:v>544</c:v>
                </c:pt>
                <c:pt idx="109">
                  <c:v>547</c:v>
                </c:pt>
                <c:pt idx="110">
                  <c:v>550</c:v>
                </c:pt>
                <c:pt idx="111">
                  <c:v>553</c:v>
                </c:pt>
                <c:pt idx="112">
                  <c:v>556</c:v>
                </c:pt>
                <c:pt idx="113">
                  <c:v>559</c:v>
                </c:pt>
                <c:pt idx="114">
                  <c:v>562</c:v>
                </c:pt>
                <c:pt idx="115">
                  <c:v>565</c:v>
                </c:pt>
                <c:pt idx="116">
                  <c:v>568</c:v>
                </c:pt>
                <c:pt idx="117">
                  <c:v>571</c:v>
                </c:pt>
                <c:pt idx="118">
                  <c:v>574</c:v>
                </c:pt>
                <c:pt idx="119">
                  <c:v>577</c:v>
                </c:pt>
                <c:pt idx="120">
                  <c:v>580</c:v>
                </c:pt>
                <c:pt idx="121">
                  <c:v>583</c:v>
                </c:pt>
                <c:pt idx="122">
                  <c:v>586</c:v>
                </c:pt>
                <c:pt idx="123">
                  <c:v>589</c:v>
                </c:pt>
                <c:pt idx="124">
                  <c:v>592</c:v>
                </c:pt>
                <c:pt idx="125">
                  <c:v>595</c:v>
                </c:pt>
                <c:pt idx="126">
                  <c:v>598</c:v>
                </c:pt>
                <c:pt idx="127">
                  <c:v>601</c:v>
                </c:pt>
                <c:pt idx="128">
                  <c:v>604</c:v>
                </c:pt>
                <c:pt idx="129">
                  <c:v>607</c:v>
                </c:pt>
                <c:pt idx="130">
                  <c:v>610</c:v>
                </c:pt>
                <c:pt idx="131">
                  <c:v>613</c:v>
                </c:pt>
                <c:pt idx="132">
                  <c:v>616</c:v>
                </c:pt>
                <c:pt idx="133">
                  <c:v>619</c:v>
                </c:pt>
                <c:pt idx="134">
                  <c:v>622</c:v>
                </c:pt>
                <c:pt idx="135">
                  <c:v>625</c:v>
                </c:pt>
                <c:pt idx="136">
                  <c:v>628</c:v>
                </c:pt>
                <c:pt idx="137">
                  <c:v>631</c:v>
                </c:pt>
                <c:pt idx="138">
                  <c:v>634</c:v>
                </c:pt>
                <c:pt idx="139">
                  <c:v>637</c:v>
                </c:pt>
                <c:pt idx="140">
                  <c:v>640</c:v>
                </c:pt>
                <c:pt idx="141">
                  <c:v>643</c:v>
                </c:pt>
                <c:pt idx="142">
                  <c:v>646</c:v>
                </c:pt>
                <c:pt idx="143">
                  <c:v>649</c:v>
                </c:pt>
                <c:pt idx="144">
                  <c:v>652</c:v>
                </c:pt>
                <c:pt idx="145">
                  <c:v>655</c:v>
                </c:pt>
                <c:pt idx="146">
                  <c:v>658</c:v>
                </c:pt>
                <c:pt idx="147">
                  <c:v>661</c:v>
                </c:pt>
                <c:pt idx="148">
                  <c:v>664</c:v>
                </c:pt>
                <c:pt idx="149">
                  <c:v>667</c:v>
                </c:pt>
                <c:pt idx="150">
                  <c:v>670</c:v>
                </c:pt>
                <c:pt idx="151">
                  <c:v>673</c:v>
                </c:pt>
                <c:pt idx="152">
                  <c:v>676</c:v>
                </c:pt>
                <c:pt idx="153">
                  <c:v>679</c:v>
                </c:pt>
                <c:pt idx="154">
                  <c:v>682</c:v>
                </c:pt>
                <c:pt idx="155">
                  <c:v>685</c:v>
                </c:pt>
                <c:pt idx="156">
                  <c:v>688</c:v>
                </c:pt>
                <c:pt idx="157">
                  <c:v>691</c:v>
                </c:pt>
                <c:pt idx="158">
                  <c:v>694</c:v>
                </c:pt>
                <c:pt idx="159">
                  <c:v>697</c:v>
                </c:pt>
                <c:pt idx="160">
                  <c:v>700</c:v>
                </c:pt>
                <c:pt idx="161">
                  <c:v>703</c:v>
                </c:pt>
                <c:pt idx="162">
                  <c:v>706</c:v>
                </c:pt>
                <c:pt idx="163">
                  <c:v>709</c:v>
                </c:pt>
                <c:pt idx="164">
                  <c:v>712</c:v>
                </c:pt>
                <c:pt idx="165">
                  <c:v>715</c:v>
                </c:pt>
                <c:pt idx="166">
                  <c:v>718</c:v>
                </c:pt>
                <c:pt idx="167">
                  <c:v>721</c:v>
                </c:pt>
                <c:pt idx="168">
                  <c:v>724</c:v>
                </c:pt>
                <c:pt idx="169">
                  <c:v>727</c:v>
                </c:pt>
                <c:pt idx="170">
                  <c:v>730</c:v>
                </c:pt>
                <c:pt idx="171">
                  <c:v>733</c:v>
                </c:pt>
                <c:pt idx="172">
                  <c:v>736</c:v>
                </c:pt>
                <c:pt idx="173">
                  <c:v>739</c:v>
                </c:pt>
                <c:pt idx="174">
                  <c:v>742</c:v>
                </c:pt>
                <c:pt idx="175">
                  <c:v>745</c:v>
                </c:pt>
                <c:pt idx="176">
                  <c:v>748</c:v>
                </c:pt>
              </c:numCache>
            </c:numRef>
          </c:xVal>
          <c:yVal>
            <c:numRef>
              <c:f>'20260321_FL_Ph'!$O$17:$GI$17</c:f>
              <c:numCache>
                <c:formatCode>General</c:formatCode>
                <c:ptCount val="177"/>
                <c:pt idx="0">
                  <c:v>9.7000000000000003E-2</c:v>
                </c:pt>
                <c:pt idx="1">
                  <c:v>0.124</c:v>
                </c:pt>
                <c:pt idx="2">
                  <c:v>0.11600000000000001</c:v>
                </c:pt>
                <c:pt idx="3">
                  <c:v>0.10299999999999999</c:v>
                </c:pt>
                <c:pt idx="4">
                  <c:v>9.1999999999999998E-2</c:v>
                </c:pt>
                <c:pt idx="5">
                  <c:v>7.5999999999999998E-2</c:v>
                </c:pt>
                <c:pt idx="6">
                  <c:v>6.4000000000000001E-2</c:v>
                </c:pt>
                <c:pt idx="7">
                  <c:v>5.7000000000000002E-2</c:v>
                </c:pt>
                <c:pt idx="8">
                  <c:v>5.1999999999999998E-2</c:v>
                </c:pt>
                <c:pt idx="9">
                  <c:v>5.3999999999999999E-2</c:v>
                </c:pt>
                <c:pt idx="10">
                  <c:v>5.3999999999999999E-2</c:v>
                </c:pt>
                <c:pt idx="11">
                  <c:v>0.05</c:v>
                </c:pt>
                <c:pt idx="12">
                  <c:v>4.7E-2</c:v>
                </c:pt>
                <c:pt idx="13">
                  <c:v>4.7E-2</c:v>
                </c:pt>
                <c:pt idx="14">
                  <c:v>4.5999999999999999E-2</c:v>
                </c:pt>
                <c:pt idx="15">
                  <c:v>4.5999999999999999E-2</c:v>
                </c:pt>
                <c:pt idx="16">
                  <c:v>4.3999999999999997E-2</c:v>
                </c:pt>
                <c:pt idx="17">
                  <c:v>4.1000000000000002E-2</c:v>
                </c:pt>
                <c:pt idx="18">
                  <c:v>3.5999999999999997E-2</c:v>
                </c:pt>
                <c:pt idx="19">
                  <c:v>3.3000000000000002E-2</c:v>
                </c:pt>
                <c:pt idx="20">
                  <c:v>2.9000000000000001E-2</c:v>
                </c:pt>
                <c:pt idx="21">
                  <c:v>2.5000000000000001E-2</c:v>
                </c:pt>
                <c:pt idx="22">
                  <c:v>0.02</c:v>
                </c:pt>
                <c:pt idx="23">
                  <c:v>1.7999999999999999E-2</c:v>
                </c:pt>
                <c:pt idx="24">
                  <c:v>1.9E-2</c:v>
                </c:pt>
                <c:pt idx="25">
                  <c:v>2.1999999999999999E-2</c:v>
                </c:pt>
                <c:pt idx="26">
                  <c:v>2.5000000000000001E-2</c:v>
                </c:pt>
                <c:pt idx="27">
                  <c:v>3.2000000000000001E-2</c:v>
                </c:pt>
                <c:pt idx="28">
                  <c:v>0.04</c:v>
                </c:pt>
                <c:pt idx="29">
                  <c:v>5.0999999999999997E-2</c:v>
                </c:pt>
                <c:pt idx="30">
                  <c:v>6.2E-2</c:v>
                </c:pt>
                <c:pt idx="31">
                  <c:v>6.9000000000000006E-2</c:v>
                </c:pt>
                <c:pt idx="32">
                  <c:v>7.6999999999999999E-2</c:v>
                </c:pt>
                <c:pt idx="33">
                  <c:v>8.3000000000000004E-2</c:v>
                </c:pt>
                <c:pt idx="34">
                  <c:v>8.8999999999999996E-2</c:v>
                </c:pt>
                <c:pt idx="35">
                  <c:v>9.4E-2</c:v>
                </c:pt>
                <c:pt idx="36">
                  <c:v>9.1999999999999998E-2</c:v>
                </c:pt>
                <c:pt idx="37">
                  <c:v>0.09</c:v>
                </c:pt>
                <c:pt idx="38">
                  <c:v>9.1999999999999998E-2</c:v>
                </c:pt>
                <c:pt idx="39">
                  <c:v>9.1999999999999998E-2</c:v>
                </c:pt>
                <c:pt idx="40">
                  <c:v>9.0999999999999998E-2</c:v>
                </c:pt>
                <c:pt idx="41">
                  <c:v>8.7999999999999995E-2</c:v>
                </c:pt>
                <c:pt idx="42">
                  <c:v>8.5000000000000006E-2</c:v>
                </c:pt>
                <c:pt idx="43">
                  <c:v>7.6999999999999999E-2</c:v>
                </c:pt>
                <c:pt idx="44">
                  <c:v>6.9000000000000006E-2</c:v>
                </c:pt>
                <c:pt idx="45">
                  <c:v>6.2E-2</c:v>
                </c:pt>
                <c:pt idx="46">
                  <c:v>5.6000000000000001E-2</c:v>
                </c:pt>
                <c:pt idx="47">
                  <c:v>4.8000000000000001E-2</c:v>
                </c:pt>
                <c:pt idx="48">
                  <c:v>0.04</c:v>
                </c:pt>
                <c:pt idx="49">
                  <c:v>0.03</c:v>
                </c:pt>
                <c:pt idx="50">
                  <c:v>2.1000000000000001E-2</c:v>
                </c:pt>
                <c:pt idx="51">
                  <c:v>1.4999999999999999E-2</c:v>
                </c:pt>
                <c:pt idx="52">
                  <c:v>1.0999999999999999E-2</c:v>
                </c:pt>
                <c:pt idx="53">
                  <c:v>8.9999999999999993E-3</c:v>
                </c:pt>
                <c:pt idx="54">
                  <c:v>7.0000000000000001E-3</c:v>
                </c:pt>
                <c:pt idx="55">
                  <c:v>6.0000000000000001E-3</c:v>
                </c:pt>
                <c:pt idx="56">
                  <c:v>7.0000000000000001E-3</c:v>
                </c:pt>
                <c:pt idx="57">
                  <c:v>7.0000000000000001E-3</c:v>
                </c:pt>
                <c:pt idx="58">
                  <c:v>7.0000000000000001E-3</c:v>
                </c:pt>
                <c:pt idx="59">
                  <c:v>7.0000000000000001E-3</c:v>
                </c:pt>
                <c:pt idx="60">
                  <c:v>7.0000000000000001E-3</c:v>
                </c:pt>
                <c:pt idx="61">
                  <c:v>8.0000000000000002E-3</c:v>
                </c:pt>
                <c:pt idx="62">
                  <c:v>8.0000000000000002E-3</c:v>
                </c:pt>
                <c:pt idx="63">
                  <c:v>8.0000000000000002E-3</c:v>
                </c:pt>
                <c:pt idx="64">
                  <c:v>0.01</c:v>
                </c:pt>
                <c:pt idx="65">
                  <c:v>8.9999999999999993E-3</c:v>
                </c:pt>
                <c:pt idx="66">
                  <c:v>0.01</c:v>
                </c:pt>
                <c:pt idx="67">
                  <c:v>0.01</c:v>
                </c:pt>
                <c:pt idx="68">
                  <c:v>1.0999999999999999E-2</c:v>
                </c:pt>
                <c:pt idx="69">
                  <c:v>1.2999999999999999E-2</c:v>
                </c:pt>
                <c:pt idx="70">
                  <c:v>1.2E-2</c:v>
                </c:pt>
                <c:pt idx="71">
                  <c:v>1.0999999999999999E-2</c:v>
                </c:pt>
                <c:pt idx="72">
                  <c:v>1.2999999999999999E-2</c:v>
                </c:pt>
                <c:pt idx="73">
                  <c:v>1.4E-2</c:v>
                </c:pt>
                <c:pt idx="74">
                  <c:v>1.6E-2</c:v>
                </c:pt>
                <c:pt idx="75">
                  <c:v>1.4999999999999999E-2</c:v>
                </c:pt>
                <c:pt idx="76">
                  <c:v>1.7000000000000001E-2</c:v>
                </c:pt>
                <c:pt idx="77">
                  <c:v>1.7000000000000001E-2</c:v>
                </c:pt>
                <c:pt idx="78">
                  <c:v>1.6E-2</c:v>
                </c:pt>
                <c:pt idx="79">
                  <c:v>1.7000000000000001E-2</c:v>
                </c:pt>
                <c:pt idx="80">
                  <c:v>1.4999999999999999E-2</c:v>
                </c:pt>
                <c:pt idx="81">
                  <c:v>1.7000000000000001E-2</c:v>
                </c:pt>
                <c:pt idx="82">
                  <c:v>1.7000000000000001E-2</c:v>
                </c:pt>
                <c:pt idx="83">
                  <c:v>1.4E-2</c:v>
                </c:pt>
                <c:pt idx="84">
                  <c:v>1.4E-2</c:v>
                </c:pt>
                <c:pt idx="85">
                  <c:v>1.4999999999999999E-2</c:v>
                </c:pt>
                <c:pt idx="86">
                  <c:v>1.2999999999999999E-2</c:v>
                </c:pt>
                <c:pt idx="87">
                  <c:v>1.4E-2</c:v>
                </c:pt>
                <c:pt idx="88">
                  <c:v>1.4E-2</c:v>
                </c:pt>
                <c:pt idx="89">
                  <c:v>1.4E-2</c:v>
                </c:pt>
                <c:pt idx="90">
                  <c:v>1.4999999999999999E-2</c:v>
                </c:pt>
                <c:pt idx="91">
                  <c:v>1.4999999999999999E-2</c:v>
                </c:pt>
                <c:pt idx="92">
                  <c:v>1.0999999999999999E-2</c:v>
                </c:pt>
                <c:pt idx="93">
                  <c:v>1.0999999999999999E-2</c:v>
                </c:pt>
                <c:pt idx="94">
                  <c:v>0.01</c:v>
                </c:pt>
                <c:pt idx="95">
                  <c:v>7.0000000000000001E-3</c:v>
                </c:pt>
                <c:pt idx="96">
                  <c:v>7.0000000000000001E-3</c:v>
                </c:pt>
                <c:pt idx="97">
                  <c:v>7.0000000000000001E-3</c:v>
                </c:pt>
                <c:pt idx="98">
                  <c:v>6.0000000000000001E-3</c:v>
                </c:pt>
                <c:pt idx="99">
                  <c:v>4.0000000000000001E-3</c:v>
                </c:pt>
                <c:pt idx="100">
                  <c:v>3.0000000000000001E-3</c:v>
                </c:pt>
                <c:pt idx="101">
                  <c:v>4.0000000000000001E-3</c:v>
                </c:pt>
                <c:pt idx="102">
                  <c:v>4.0000000000000001E-3</c:v>
                </c:pt>
                <c:pt idx="103">
                  <c:v>2E-3</c:v>
                </c:pt>
                <c:pt idx="104">
                  <c:v>7.0000000000000001E-3</c:v>
                </c:pt>
                <c:pt idx="105">
                  <c:v>4.0000000000000001E-3</c:v>
                </c:pt>
                <c:pt idx="106">
                  <c:v>5.0000000000000001E-3</c:v>
                </c:pt>
                <c:pt idx="107">
                  <c:v>4.0000000000000001E-3</c:v>
                </c:pt>
                <c:pt idx="108">
                  <c:v>4.0000000000000001E-3</c:v>
                </c:pt>
                <c:pt idx="109">
                  <c:v>5.0000000000000001E-3</c:v>
                </c:pt>
                <c:pt idx="110">
                  <c:v>6.0000000000000001E-3</c:v>
                </c:pt>
                <c:pt idx="111">
                  <c:v>4.0000000000000001E-3</c:v>
                </c:pt>
                <c:pt idx="112">
                  <c:v>4.0000000000000001E-3</c:v>
                </c:pt>
                <c:pt idx="113">
                  <c:v>5.0000000000000001E-3</c:v>
                </c:pt>
                <c:pt idx="114">
                  <c:v>8.9999999999999993E-3</c:v>
                </c:pt>
                <c:pt idx="115">
                  <c:v>8.0000000000000002E-3</c:v>
                </c:pt>
                <c:pt idx="116">
                  <c:v>8.9999999999999993E-3</c:v>
                </c:pt>
                <c:pt idx="117">
                  <c:v>8.9999999999999993E-3</c:v>
                </c:pt>
                <c:pt idx="118">
                  <c:v>1.0999999999999999E-2</c:v>
                </c:pt>
                <c:pt idx="119">
                  <c:v>1.2999999999999999E-2</c:v>
                </c:pt>
                <c:pt idx="120">
                  <c:v>1.2E-2</c:v>
                </c:pt>
                <c:pt idx="121">
                  <c:v>1.4E-2</c:v>
                </c:pt>
                <c:pt idx="122">
                  <c:v>1.7999999999999999E-2</c:v>
                </c:pt>
                <c:pt idx="123">
                  <c:v>1.9E-2</c:v>
                </c:pt>
                <c:pt idx="124">
                  <c:v>2.1000000000000001E-2</c:v>
                </c:pt>
                <c:pt idx="125">
                  <c:v>2.3E-2</c:v>
                </c:pt>
                <c:pt idx="126">
                  <c:v>2.8000000000000001E-2</c:v>
                </c:pt>
                <c:pt idx="127">
                  <c:v>3.2000000000000001E-2</c:v>
                </c:pt>
                <c:pt idx="128">
                  <c:v>3.4000000000000002E-2</c:v>
                </c:pt>
                <c:pt idx="129">
                  <c:v>3.7999999999999999E-2</c:v>
                </c:pt>
                <c:pt idx="130">
                  <c:v>4.2000000000000003E-2</c:v>
                </c:pt>
                <c:pt idx="131">
                  <c:v>4.2000000000000003E-2</c:v>
                </c:pt>
                <c:pt idx="132">
                  <c:v>4.7E-2</c:v>
                </c:pt>
                <c:pt idx="133">
                  <c:v>5.3999999999999999E-2</c:v>
                </c:pt>
                <c:pt idx="134">
                  <c:v>0.06</c:v>
                </c:pt>
                <c:pt idx="135">
                  <c:v>6.5000000000000002E-2</c:v>
                </c:pt>
                <c:pt idx="136">
                  <c:v>7.2999999999999995E-2</c:v>
                </c:pt>
                <c:pt idx="137">
                  <c:v>8.4000000000000005E-2</c:v>
                </c:pt>
                <c:pt idx="138">
                  <c:v>0.09</c:v>
                </c:pt>
                <c:pt idx="139">
                  <c:v>9.8000000000000004E-2</c:v>
                </c:pt>
                <c:pt idx="140">
                  <c:v>0.111</c:v>
                </c:pt>
                <c:pt idx="141">
                  <c:v>0.123</c:v>
                </c:pt>
                <c:pt idx="142">
                  <c:v>0.13400000000000001</c:v>
                </c:pt>
                <c:pt idx="143">
                  <c:v>0.14499999999999999</c:v>
                </c:pt>
                <c:pt idx="144">
                  <c:v>0.153</c:v>
                </c:pt>
                <c:pt idx="145">
                  <c:v>0.154</c:v>
                </c:pt>
                <c:pt idx="146">
                  <c:v>0.161</c:v>
                </c:pt>
                <c:pt idx="147">
                  <c:v>0.16400000000000001</c:v>
                </c:pt>
                <c:pt idx="148">
                  <c:v>0.161</c:v>
                </c:pt>
                <c:pt idx="149">
                  <c:v>0.16500000000000001</c:v>
                </c:pt>
                <c:pt idx="150">
                  <c:v>0.16500000000000001</c:v>
                </c:pt>
                <c:pt idx="151">
                  <c:v>0.17100000000000001</c:v>
                </c:pt>
                <c:pt idx="152">
                  <c:v>0.18</c:v>
                </c:pt>
                <c:pt idx="153">
                  <c:v>0.188</c:v>
                </c:pt>
                <c:pt idx="154">
                  <c:v>0.19900000000000001</c:v>
                </c:pt>
                <c:pt idx="155">
                  <c:v>0.215</c:v>
                </c:pt>
                <c:pt idx="156">
                  <c:v>0.24099999999999999</c:v>
                </c:pt>
                <c:pt idx="157">
                  <c:v>0.26700000000000002</c:v>
                </c:pt>
                <c:pt idx="158">
                  <c:v>0.29699999999999999</c:v>
                </c:pt>
                <c:pt idx="159">
                  <c:v>0.33600000000000002</c:v>
                </c:pt>
                <c:pt idx="160">
                  <c:v>0.36799999999999999</c:v>
                </c:pt>
                <c:pt idx="161">
                  <c:v>0.4</c:v>
                </c:pt>
                <c:pt idx="162">
                  <c:v>0.42899999999999999</c:v>
                </c:pt>
                <c:pt idx="163">
                  <c:v>0.434</c:v>
                </c:pt>
                <c:pt idx="164">
                  <c:v>0.45300000000000001</c:v>
                </c:pt>
                <c:pt idx="165">
                  <c:v>0.46</c:v>
                </c:pt>
                <c:pt idx="166">
                  <c:v>0.45300000000000001</c:v>
                </c:pt>
                <c:pt idx="167">
                  <c:v>0.42699999999999999</c:v>
                </c:pt>
                <c:pt idx="168">
                  <c:v>0.39100000000000001</c:v>
                </c:pt>
                <c:pt idx="169">
                  <c:v>0.34799999999999998</c:v>
                </c:pt>
                <c:pt idx="170">
                  <c:v>0.308</c:v>
                </c:pt>
                <c:pt idx="171">
                  <c:v>0.26900000000000002</c:v>
                </c:pt>
                <c:pt idx="172">
                  <c:v>0.22900000000000001</c:v>
                </c:pt>
                <c:pt idx="173">
                  <c:v>0.184</c:v>
                </c:pt>
                <c:pt idx="174">
                  <c:v>0.152</c:v>
                </c:pt>
                <c:pt idx="175">
                  <c:v>0.122</c:v>
                </c:pt>
                <c:pt idx="176">
                  <c:v>0.10100000000000001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BE2-4912-9D2F-3A000E1FBBD5}"/>
            </c:ext>
          </c:extLst>
        </c:ser>
        <c:ser>
          <c:idx val="2"/>
          <c:order val="2"/>
          <c:tx>
            <c:strRef>
              <c:f>'20260321_FL_Ph'!$A$15</c:f>
              <c:strCache>
                <c:ptCount val="1"/>
                <c:pt idx="0">
                  <c:v>HEPES pH 7,4 100uM KZ845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'20260321_FL_Ph'!$O$5:$GI$5</c:f>
              <c:numCache>
                <c:formatCode>General</c:formatCode>
                <c:ptCount val="177"/>
                <c:pt idx="0">
                  <c:v>220</c:v>
                </c:pt>
                <c:pt idx="1">
                  <c:v>223</c:v>
                </c:pt>
                <c:pt idx="2">
                  <c:v>226</c:v>
                </c:pt>
                <c:pt idx="3">
                  <c:v>229</c:v>
                </c:pt>
                <c:pt idx="4">
                  <c:v>232</c:v>
                </c:pt>
                <c:pt idx="5">
                  <c:v>235</c:v>
                </c:pt>
                <c:pt idx="6">
                  <c:v>238</c:v>
                </c:pt>
                <c:pt idx="7">
                  <c:v>241</c:v>
                </c:pt>
                <c:pt idx="8">
                  <c:v>244</c:v>
                </c:pt>
                <c:pt idx="9">
                  <c:v>247</c:v>
                </c:pt>
                <c:pt idx="10">
                  <c:v>250</c:v>
                </c:pt>
                <c:pt idx="11">
                  <c:v>253</c:v>
                </c:pt>
                <c:pt idx="12">
                  <c:v>256</c:v>
                </c:pt>
                <c:pt idx="13">
                  <c:v>259</c:v>
                </c:pt>
                <c:pt idx="14">
                  <c:v>262</c:v>
                </c:pt>
                <c:pt idx="15">
                  <c:v>265</c:v>
                </c:pt>
                <c:pt idx="16">
                  <c:v>268</c:v>
                </c:pt>
                <c:pt idx="17">
                  <c:v>271</c:v>
                </c:pt>
                <c:pt idx="18">
                  <c:v>274</c:v>
                </c:pt>
                <c:pt idx="19">
                  <c:v>277</c:v>
                </c:pt>
                <c:pt idx="20">
                  <c:v>280</c:v>
                </c:pt>
                <c:pt idx="21">
                  <c:v>283</c:v>
                </c:pt>
                <c:pt idx="22">
                  <c:v>286</c:v>
                </c:pt>
                <c:pt idx="23">
                  <c:v>289</c:v>
                </c:pt>
                <c:pt idx="24">
                  <c:v>292</c:v>
                </c:pt>
                <c:pt idx="25">
                  <c:v>295</c:v>
                </c:pt>
                <c:pt idx="26">
                  <c:v>298</c:v>
                </c:pt>
                <c:pt idx="27">
                  <c:v>301</c:v>
                </c:pt>
                <c:pt idx="28">
                  <c:v>304</c:v>
                </c:pt>
                <c:pt idx="29">
                  <c:v>307</c:v>
                </c:pt>
                <c:pt idx="30">
                  <c:v>310</c:v>
                </c:pt>
                <c:pt idx="31">
                  <c:v>313</c:v>
                </c:pt>
                <c:pt idx="32">
                  <c:v>316</c:v>
                </c:pt>
                <c:pt idx="33">
                  <c:v>319</c:v>
                </c:pt>
                <c:pt idx="34">
                  <c:v>322</c:v>
                </c:pt>
                <c:pt idx="35">
                  <c:v>325</c:v>
                </c:pt>
                <c:pt idx="36">
                  <c:v>328</c:v>
                </c:pt>
                <c:pt idx="37">
                  <c:v>331</c:v>
                </c:pt>
                <c:pt idx="38">
                  <c:v>334</c:v>
                </c:pt>
                <c:pt idx="39">
                  <c:v>337</c:v>
                </c:pt>
                <c:pt idx="40">
                  <c:v>340</c:v>
                </c:pt>
                <c:pt idx="41">
                  <c:v>343</c:v>
                </c:pt>
                <c:pt idx="42">
                  <c:v>346</c:v>
                </c:pt>
                <c:pt idx="43">
                  <c:v>349</c:v>
                </c:pt>
                <c:pt idx="44">
                  <c:v>352</c:v>
                </c:pt>
                <c:pt idx="45">
                  <c:v>355</c:v>
                </c:pt>
                <c:pt idx="46">
                  <c:v>358</c:v>
                </c:pt>
                <c:pt idx="47">
                  <c:v>361</c:v>
                </c:pt>
                <c:pt idx="48">
                  <c:v>364</c:v>
                </c:pt>
                <c:pt idx="49">
                  <c:v>367</c:v>
                </c:pt>
                <c:pt idx="50">
                  <c:v>370</c:v>
                </c:pt>
                <c:pt idx="51">
                  <c:v>373</c:v>
                </c:pt>
                <c:pt idx="52">
                  <c:v>376</c:v>
                </c:pt>
                <c:pt idx="53">
                  <c:v>379</c:v>
                </c:pt>
                <c:pt idx="54">
                  <c:v>382</c:v>
                </c:pt>
                <c:pt idx="55">
                  <c:v>385</c:v>
                </c:pt>
                <c:pt idx="56">
                  <c:v>388</c:v>
                </c:pt>
                <c:pt idx="57">
                  <c:v>391</c:v>
                </c:pt>
                <c:pt idx="58">
                  <c:v>394</c:v>
                </c:pt>
                <c:pt idx="59">
                  <c:v>397</c:v>
                </c:pt>
                <c:pt idx="60">
                  <c:v>400</c:v>
                </c:pt>
                <c:pt idx="61">
                  <c:v>403</c:v>
                </c:pt>
                <c:pt idx="62">
                  <c:v>406</c:v>
                </c:pt>
                <c:pt idx="63">
                  <c:v>409</c:v>
                </c:pt>
                <c:pt idx="64">
                  <c:v>412</c:v>
                </c:pt>
                <c:pt idx="65">
                  <c:v>415</c:v>
                </c:pt>
                <c:pt idx="66">
                  <c:v>418</c:v>
                </c:pt>
                <c:pt idx="67">
                  <c:v>421</c:v>
                </c:pt>
                <c:pt idx="68">
                  <c:v>424</c:v>
                </c:pt>
                <c:pt idx="69">
                  <c:v>427</c:v>
                </c:pt>
                <c:pt idx="70">
                  <c:v>430</c:v>
                </c:pt>
                <c:pt idx="71">
                  <c:v>433</c:v>
                </c:pt>
                <c:pt idx="72">
                  <c:v>436</c:v>
                </c:pt>
                <c:pt idx="73">
                  <c:v>439</c:v>
                </c:pt>
                <c:pt idx="74">
                  <c:v>442</c:v>
                </c:pt>
                <c:pt idx="75">
                  <c:v>445</c:v>
                </c:pt>
                <c:pt idx="76">
                  <c:v>448</c:v>
                </c:pt>
                <c:pt idx="77">
                  <c:v>451</c:v>
                </c:pt>
                <c:pt idx="78">
                  <c:v>454</c:v>
                </c:pt>
                <c:pt idx="79">
                  <c:v>457</c:v>
                </c:pt>
                <c:pt idx="80">
                  <c:v>460</c:v>
                </c:pt>
                <c:pt idx="81">
                  <c:v>463</c:v>
                </c:pt>
                <c:pt idx="82">
                  <c:v>466</c:v>
                </c:pt>
                <c:pt idx="83">
                  <c:v>469</c:v>
                </c:pt>
                <c:pt idx="84">
                  <c:v>472</c:v>
                </c:pt>
                <c:pt idx="85">
                  <c:v>475</c:v>
                </c:pt>
                <c:pt idx="86">
                  <c:v>478</c:v>
                </c:pt>
                <c:pt idx="87">
                  <c:v>481</c:v>
                </c:pt>
                <c:pt idx="88">
                  <c:v>484</c:v>
                </c:pt>
                <c:pt idx="89">
                  <c:v>487</c:v>
                </c:pt>
                <c:pt idx="90">
                  <c:v>490</c:v>
                </c:pt>
                <c:pt idx="91">
                  <c:v>493</c:v>
                </c:pt>
                <c:pt idx="92">
                  <c:v>496</c:v>
                </c:pt>
                <c:pt idx="93">
                  <c:v>499</c:v>
                </c:pt>
                <c:pt idx="94">
                  <c:v>502</c:v>
                </c:pt>
                <c:pt idx="95">
                  <c:v>505</c:v>
                </c:pt>
                <c:pt idx="96">
                  <c:v>508</c:v>
                </c:pt>
                <c:pt idx="97">
                  <c:v>511</c:v>
                </c:pt>
                <c:pt idx="98">
                  <c:v>514</c:v>
                </c:pt>
                <c:pt idx="99">
                  <c:v>517</c:v>
                </c:pt>
                <c:pt idx="100">
                  <c:v>520</c:v>
                </c:pt>
                <c:pt idx="101">
                  <c:v>523</c:v>
                </c:pt>
                <c:pt idx="102">
                  <c:v>526</c:v>
                </c:pt>
                <c:pt idx="103">
                  <c:v>529</c:v>
                </c:pt>
                <c:pt idx="104">
                  <c:v>532</c:v>
                </c:pt>
                <c:pt idx="105">
                  <c:v>535</c:v>
                </c:pt>
                <c:pt idx="106">
                  <c:v>538</c:v>
                </c:pt>
                <c:pt idx="107">
                  <c:v>541</c:v>
                </c:pt>
                <c:pt idx="108">
                  <c:v>544</c:v>
                </c:pt>
                <c:pt idx="109">
                  <c:v>547</c:v>
                </c:pt>
                <c:pt idx="110">
                  <c:v>550</c:v>
                </c:pt>
                <c:pt idx="111">
                  <c:v>553</c:v>
                </c:pt>
                <c:pt idx="112">
                  <c:v>556</c:v>
                </c:pt>
                <c:pt idx="113">
                  <c:v>559</c:v>
                </c:pt>
                <c:pt idx="114">
                  <c:v>562</c:v>
                </c:pt>
                <c:pt idx="115">
                  <c:v>565</c:v>
                </c:pt>
                <c:pt idx="116">
                  <c:v>568</c:v>
                </c:pt>
                <c:pt idx="117">
                  <c:v>571</c:v>
                </c:pt>
                <c:pt idx="118">
                  <c:v>574</c:v>
                </c:pt>
                <c:pt idx="119">
                  <c:v>577</c:v>
                </c:pt>
                <c:pt idx="120">
                  <c:v>580</c:v>
                </c:pt>
                <c:pt idx="121">
                  <c:v>583</c:v>
                </c:pt>
                <c:pt idx="122">
                  <c:v>586</c:v>
                </c:pt>
                <c:pt idx="123">
                  <c:v>589</c:v>
                </c:pt>
                <c:pt idx="124">
                  <c:v>592</c:v>
                </c:pt>
                <c:pt idx="125">
                  <c:v>595</c:v>
                </c:pt>
                <c:pt idx="126">
                  <c:v>598</c:v>
                </c:pt>
                <c:pt idx="127">
                  <c:v>601</c:v>
                </c:pt>
                <c:pt idx="128">
                  <c:v>604</c:v>
                </c:pt>
                <c:pt idx="129">
                  <c:v>607</c:v>
                </c:pt>
                <c:pt idx="130">
                  <c:v>610</c:v>
                </c:pt>
                <c:pt idx="131">
                  <c:v>613</c:v>
                </c:pt>
                <c:pt idx="132">
                  <c:v>616</c:v>
                </c:pt>
                <c:pt idx="133">
                  <c:v>619</c:v>
                </c:pt>
                <c:pt idx="134">
                  <c:v>622</c:v>
                </c:pt>
                <c:pt idx="135">
                  <c:v>625</c:v>
                </c:pt>
                <c:pt idx="136">
                  <c:v>628</c:v>
                </c:pt>
                <c:pt idx="137">
                  <c:v>631</c:v>
                </c:pt>
                <c:pt idx="138">
                  <c:v>634</c:v>
                </c:pt>
                <c:pt idx="139">
                  <c:v>637</c:v>
                </c:pt>
                <c:pt idx="140">
                  <c:v>640</c:v>
                </c:pt>
                <c:pt idx="141">
                  <c:v>643</c:v>
                </c:pt>
                <c:pt idx="142">
                  <c:v>646</c:v>
                </c:pt>
                <c:pt idx="143">
                  <c:v>649</c:v>
                </c:pt>
                <c:pt idx="144">
                  <c:v>652</c:v>
                </c:pt>
                <c:pt idx="145">
                  <c:v>655</c:v>
                </c:pt>
                <c:pt idx="146">
                  <c:v>658</c:v>
                </c:pt>
                <c:pt idx="147">
                  <c:v>661</c:v>
                </c:pt>
                <c:pt idx="148">
                  <c:v>664</c:v>
                </c:pt>
                <c:pt idx="149">
                  <c:v>667</c:v>
                </c:pt>
                <c:pt idx="150">
                  <c:v>670</c:v>
                </c:pt>
                <c:pt idx="151">
                  <c:v>673</c:v>
                </c:pt>
                <c:pt idx="152">
                  <c:v>676</c:v>
                </c:pt>
                <c:pt idx="153">
                  <c:v>679</c:v>
                </c:pt>
                <c:pt idx="154">
                  <c:v>682</c:v>
                </c:pt>
                <c:pt idx="155">
                  <c:v>685</c:v>
                </c:pt>
                <c:pt idx="156">
                  <c:v>688</c:v>
                </c:pt>
                <c:pt idx="157">
                  <c:v>691</c:v>
                </c:pt>
                <c:pt idx="158">
                  <c:v>694</c:v>
                </c:pt>
                <c:pt idx="159">
                  <c:v>697</c:v>
                </c:pt>
                <c:pt idx="160">
                  <c:v>700</c:v>
                </c:pt>
                <c:pt idx="161">
                  <c:v>703</c:v>
                </c:pt>
                <c:pt idx="162">
                  <c:v>706</c:v>
                </c:pt>
                <c:pt idx="163">
                  <c:v>709</c:v>
                </c:pt>
                <c:pt idx="164">
                  <c:v>712</c:v>
                </c:pt>
                <c:pt idx="165">
                  <c:v>715</c:v>
                </c:pt>
                <c:pt idx="166">
                  <c:v>718</c:v>
                </c:pt>
                <c:pt idx="167">
                  <c:v>721</c:v>
                </c:pt>
                <c:pt idx="168">
                  <c:v>724</c:v>
                </c:pt>
                <c:pt idx="169">
                  <c:v>727</c:v>
                </c:pt>
                <c:pt idx="170">
                  <c:v>730</c:v>
                </c:pt>
                <c:pt idx="171">
                  <c:v>733</c:v>
                </c:pt>
                <c:pt idx="172">
                  <c:v>736</c:v>
                </c:pt>
                <c:pt idx="173">
                  <c:v>739</c:v>
                </c:pt>
                <c:pt idx="174">
                  <c:v>742</c:v>
                </c:pt>
                <c:pt idx="175">
                  <c:v>745</c:v>
                </c:pt>
                <c:pt idx="176">
                  <c:v>748</c:v>
                </c:pt>
              </c:numCache>
            </c:numRef>
          </c:xVal>
          <c:yVal>
            <c:numRef>
              <c:f>'20260321_FL_Ph'!$O$15:$GI$15</c:f>
              <c:numCache>
                <c:formatCode>General</c:formatCode>
                <c:ptCount val="177"/>
                <c:pt idx="0">
                  <c:v>0.25700000000000001</c:v>
                </c:pt>
                <c:pt idx="1">
                  <c:v>0.23200000000000001</c:v>
                </c:pt>
                <c:pt idx="2">
                  <c:v>0.223</c:v>
                </c:pt>
                <c:pt idx="3">
                  <c:v>0.21299999999999999</c:v>
                </c:pt>
                <c:pt idx="4">
                  <c:v>0.19500000000000001</c:v>
                </c:pt>
                <c:pt idx="5">
                  <c:v>0.16600000000000001</c:v>
                </c:pt>
                <c:pt idx="6">
                  <c:v>0.14699999999999999</c:v>
                </c:pt>
                <c:pt idx="7">
                  <c:v>0.128</c:v>
                </c:pt>
                <c:pt idx="8">
                  <c:v>0.11899999999999999</c:v>
                </c:pt>
                <c:pt idx="9">
                  <c:v>0.111</c:v>
                </c:pt>
                <c:pt idx="10">
                  <c:v>0.107</c:v>
                </c:pt>
                <c:pt idx="11">
                  <c:v>9.9000000000000005E-2</c:v>
                </c:pt>
                <c:pt idx="12">
                  <c:v>9.2999999999999999E-2</c:v>
                </c:pt>
                <c:pt idx="13">
                  <c:v>9.2999999999999999E-2</c:v>
                </c:pt>
                <c:pt idx="14">
                  <c:v>9.1999999999999998E-2</c:v>
                </c:pt>
                <c:pt idx="15">
                  <c:v>9.0999999999999998E-2</c:v>
                </c:pt>
                <c:pt idx="16">
                  <c:v>8.8999999999999996E-2</c:v>
                </c:pt>
                <c:pt idx="17">
                  <c:v>8.5999999999999993E-2</c:v>
                </c:pt>
                <c:pt idx="18">
                  <c:v>8.2000000000000003E-2</c:v>
                </c:pt>
                <c:pt idx="19">
                  <c:v>7.6999999999999999E-2</c:v>
                </c:pt>
                <c:pt idx="20">
                  <c:v>7.3999999999999996E-2</c:v>
                </c:pt>
                <c:pt idx="21">
                  <c:v>6.9000000000000006E-2</c:v>
                </c:pt>
                <c:pt idx="22">
                  <c:v>6.3E-2</c:v>
                </c:pt>
                <c:pt idx="23">
                  <c:v>0.06</c:v>
                </c:pt>
                <c:pt idx="24">
                  <c:v>5.8999999999999997E-2</c:v>
                </c:pt>
                <c:pt idx="25">
                  <c:v>0.06</c:v>
                </c:pt>
                <c:pt idx="26">
                  <c:v>6.5000000000000002E-2</c:v>
                </c:pt>
                <c:pt idx="27">
                  <c:v>7.1999999999999995E-2</c:v>
                </c:pt>
                <c:pt idx="28">
                  <c:v>8.1000000000000003E-2</c:v>
                </c:pt>
                <c:pt idx="29">
                  <c:v>9.2999999999999999E-2</c:v>
                </c:pt>
                <c:pt idx="30">
                  <c:v>0.107</c:v>
                </c:pt>
                <c:pt idx="31">
                  <c:v>0.11600000000000001</c:v>
                </c:pt>
                <c:pt idx="32">
                  <c:v>0.128</c:v>
                </c:pt>
                <c:pt idx="33">
                  <c:v>0.13700000000000001</c:v>
                </c:pt>
                <c:pt idx="34">
                  <c:v>0.14499999999999999</c:v>
                </c:pt>
                <c:pt idx="35">
                  <c:v>0.15</c:v>
                </c:pt>
                <c:pt idx="36">
                  <c:v>0.151</c:v>
                </c:pt>
                <c:pt idx="37">
                  <c:v>0.14699999999999999</c:v>
                </c:pt>
                <c:pt idx="38">
                  <c:v>0.14799999999999999</c:v>
                </c:pt>
                <c:pt idx="39">
                  <c:v>0.15</c:v>
                </c:pt>
                <c:pt idx="40">
                  <c:v>0.14899999999999999</c:v>
                </c:pt>
                <c:pt idx="41">
                  <c:v>0.14799999999999999</c:v>
                </c:pt>
                <c:pt idx="42">
                  <c:v>0.14099999999999999</c:v>
                </c:pt>
                <c:pt idx="43">
                  <c:v>0.129</c:v>
                </c:pt>
                <c:pt idx="44">
                  <c:v>0.11799999999999999</c:v>
                </c:pt>
                <c:pt idx="45">
                  <c:v>0.107</c:v>
                </c:pt>
                <c:pt idx="46">
                  <c:v>9.6000000000000002E-2</c:v>
                </c:pt>
                <c:pt idx="47">
                  <c:v>8.5000000000000006E-2</c:v>
                </c:pt>
                <c:pt idx="48">
                  <c:v>7.2999999999999995E-2</c:v>
                </c:pt>
                <c:pt idx="49">
                  <c:v>5.7000000000000002E-2</c:v>
                </c:pt>
                <c:pt idx="50">
                  <c:v>4.2999999999999997E-2</c:v>
                </c:pt>
                <c:pt idx="51">
                  <c:v>3.4000000000000002E-2</c:v>
                </c:pt>
                <c:pt idx="52">
                  <c:v>2.8000000000000001E-2</c:v>
                </c:pt>
                <c:pt idx="53">
                  <c:v>2.3E-2</c:v>
                </c:pt>
                <c:pt idx="54">
                  <c:v>2.1999999999999999E-2</c:v>
                </c:pt>
                <c:pt idx="55">
                  <c:v>2.1000000000000001E-2</c:v>
                </c:pt>
                <c:pt idx="56">
                  <c:v>0.02</c:v>
                </c:pt>
                <c:pt idx="57">
                  <c:v>0.02</c:v>
                </c:pt>
                <c:pt idx="58">
                  <c:v>2.1000000000000001E-2</c:v>
                </c:pt>
                <c:pt idx="59">
                  <c:v>2.1000000000000001E-2</c:v>
                </c:pt>
                <c:pt idx="60">
                  <c:v>2.1000000000000001E-2</c:v>
                </c:pt>
                <c:pt idx="61">
                  <c:v>2.3E-2</c:v>
                </c:pt>
                <c:pt idx="62">
                  <c:v>2.3E-2</c:v>
                </c:pt>
                <c:pt idx="63">
                  <c:v>2.3E-2</c:v>
                </c:pt>
                <c:pt idx="64">
                  <c:v>2.5000000000000001E-2</c:v>
                </c:pt>
                <c:pt idx="65">
                  <c:v>2.5999999999999999E-2</c:v>
                </c:pt>
                <c:pt idx="66">
                  <c:v>2.5999999999999999E-2</c:v>
                </c:pt>
                <c:pt idx="67">
                  <c:v>2.7E-2</c:v>
                </c:pt>
                <c:pt idx="68">
                  <c:v>2.9000000000000001E-2</c:v>
                </c:pt>
                <c:pt idx="69">
                  <c:v>3.1E-2</c:v>
                </c:pt>
                <c:pt idx="70">
                  <c:v>0.03</c:v>
                </c:pt>
                <c:pt idx="71">
                  <c:v>0.03</c:v>
                </c:pt>
                <c:pt idx="72">
                  <c:v>3.4000000000000002E-2</c:v>
                </c:pt>
                <c:pt idx="73">
                  <c:v>3.4000000000000002E-2</c:v>
                </c:pt>
                <c:pt idx="74">
                  <c:v>3.5000000000000003E-2</c:v>
                </c:pt>
                <c:pt idx="75">
                  <c:v>3.5999999999999997E-2</c:v>
                </c:pt>
                <c:pt idx="76">
                  <c:v>3.6999999999999998E-2</c:v>
                </c:pt>
                <c:pt idx="77">
                  <c:v>3.7999999999999999E-2</c:v>
                </c:pt>
                <c:pt idx="78">
                  <c:v>3.6999999999999998E-2</c:v>
                </c:pt>
                <c:pt idx="79">
                  <c:v>3.6999999999999998E-2</c:v>
                </c:pt>
                <c:pt idx="80">
                  <c:v>3.6999999999999998E-2</c:v>
                </c:pt>
                <c:pt idx="81">
                  <c:v>3.7999999999999999E-2</c:v>
                </c:pt>
                <c:pt idx="82">
                  <c:v>3.6999999999999998E-2</c:v>
                </c:pt>
                <c:pt idx="83">
                  <c:v>3.5000000000000003E-2</c:v>
                </c:pt>
                <c:pt idx="84">
                  <c:v>3.5999999999999997E-2</c:v>
                </c:pt>
                <c:pt idx="85">
                  <c:v>3.5000000000000003E-2</c:v>
                </c:pt>
                <c:pt idx="86">
                  <c:v>3.5000000000000003E-2</c:v>
                </c:pt>
                <c:pt idx="87">
                  <c:v>3.6999999999999998E-2</c:v>
                </c:pt>
                <c:pt idx="88">
                  <c:v>3.5000000000000003E-2</c:v>
                </c:pt>
                <c:pt idx="89">
                  <c:v>3.4000000000000002E-2</c:v>
                </c:pt>
                <c:pt idx="90">
                  <c:v>3.3000000000000002E-2</c:v>
                </c:pt>
                <c:pt idx="91">
                  <c:v>3.4000000000000002E-2</c:v>
                </c:pt>
                <c:pt idx="92">
                  <c:v>3.2000000000000001E-2</c:v>
                </c:pt>
                <c:pt idx="93">
                  <c:v>0.03</c:v>
                </c:pt>
                <c:pt idx="94">
                  <c:v>2.7E-2</c:v>
                </c:pt>
                <c:pt idx="95">
                  <c:v>2.4E-2</c:v>
                </c:pt>
                <c:pt idx="96">
                  <c:v>2.4E-2</c:v>
                </c:pt>
                <c:pt idx="97">
                  <c:v>2.4E-2</c:v>
                </c:pt>
                <c:pt idx="98">
                  <c:v>2.1999999999999999E-2</c:v>
                </c:pt>
                <c:pt idx="99">
                  <c:v>2.1000000000000001E-2</c:v>
                </c:pt>
                <c:pt idx="100">
                  <c:v>1.7999999999999999E-2</c:v>
                </c:pt>
                <c:pt idx="101">
                  <c:v>1.7999999999999999E-2</c:v>
                </c:pt>
                <c:pt idx="102">
                  <c:v>1.7000000000000001E-2</c:v>
                </c:pt>
                <c:pt idx="103">
                  <c:v>1.4999999999999999E-2</c:v>
                </c:pt>
                <c:pt idx="104">
                  <c:v>1.7999999999999999E-2</c:v>
                </c:pt>
                <c:pt idx="105">
                  <c:v>1.4999999999999999E-2</c:v>
                </c:pt>
                <c:pt idx="106">
                  <c:v>1.7000000000000001E-2</c:v>
                </c:pt>
                <c:pt idx="107">
                  <c:v>1.4E-2</c:v>
                </c:pt>
                <c:pt idx="108">
                  <c:v>1.2999999999999999E-2</c:v>
                </c:pt>
                <c:pt idx="109">
                  <c:v>1.4999999999999999E-2</c:v>
                </c:pt>
                <c:pt idx="110">
                  <c:v>1.7000000000000001E-2</c:v>
                </c:pt>
                <c:pt idx="111">
                  <c:v>1.4999999999999999E-2</c:v>
                </c:pt>
                <c:pt idx="112">
                  <c:v>1.6E-2</c:v>
                </c:pt>
                <c:pt idx="113">
                  <c:v>1.6E-2</c:v>
                </c:pt>
                <c:pt idx="114">
                  <c:v>1.9E-2</c:v>
                </c:pt>
                <c:pt idx="115">
                  <c:v>2.1000000000000001E-2</c:v>
                </c:pt>
                <c:pt idx="116">
                  <c:v>2.1000000000000001E-2</c:v>
                </c:pt>
                <c:pt idx="117">
                  <c:v>2.1000000000000001E-2</c:v>
                </c:pt>
                <c:pt idx="118">
                  <c:v>2.1999999999999999E-2</c:v>
                </c:pt>
                <c:pt idx="119">
                  <c:v>2.4E-2</c:v>
                </c:pt>
                <c:pt idx="120">
                  <c:v>2.7E-2</c:v>
                </c:pt>
                <c:pt idx="121">
                  <c:v>0.03</c:v>
                </c:pt>
                <c:pt idx="122">
                  <c:v>3.5999999999999997E-2</c:v>
                </c:pt>
                <c:pt idx="123">
                  <c:v>3.5999999999999997E-2</c:v>
                </c:pt>
                <c:pt idx="124">
                  <c:v>3.9E-2</c:v>
                </c:pt>
                <c:pt idx="125">
                  <c:v>4.2000000000000003E-2</c:v>
                </c:pt>
                <c:pt idx="126">
                  <c:v>0.05</c:v>
                </c:pt>
                <c:pt idx="127">
                  <c:v>5.2999999999999999E-2</c:v>
                </c:pt>
                <c:pt idx="128">
                  <c:v>5.8999999999999997E-2</c:v>
                </c:pt>
                <c:pt idx="129">
                  <c:v>6.0999999999999999E-2</c:v>
                </c:pt>
                <c:pt idx="130">
                  <c:v>6.9000000000000006E-2</c:v>
                </c:pt>
                <c:pt idx="131">
                  <c:v>7.0999999999999994E-2</c:v>
                </c:pt>
                <c:pt idx="132">
                  <c:v>7.5999999999999998E-2</c:v>
                </c:pt>
                <c:pt idx="133">
                  <c:v>8.5000000000000006E-2</c:v>
                </c:pt>
                <c:pt idx="134">
                  <c:v>9.2999999999999999E-2</c:v>
                </c:pt>
                <c:pt idx="135">
                  <c:v>0.104</c:v>
                </c:pt>
                <c:pt idx="136">
                  <c:v>0.112</c:v>
                </c:pt>
                <c:pt idx="137">
                  <c:v>0.126</c:v>
                </c:pt>
                <c:pt idx="138">
                  <c:v>0.13800000000000001</c:v>
                </c:pt>
                <c:pt idx="139">
                  <c:v>0.152</c:v>
                </c:pt>
                <c:pt idx="140">
                  <c:v>0.17299999999999999</c:v>
                </c:pt>
                <c:pt idx="141">
                  <c:v>0.19</c:v>
                </c:pt>
                <c:pt idx="142">
                  <c:v>0.20699999999999999</c:v>
                </c:pt>
                <c:pt idx="143">
                  <c:v>0.221</c:v>
                </c:pt>
                <c:pt idx="144">
                  <c:v>0.23</c:v>
                </c:pt>
                <c:pt idx="145">
                  <c:v>0.23699999999999999</c:v>
                </c:pt>
                <c:pt idx="146">
                  <c:v>0.248</c:v>
                </c:pt>
                <c:pt idx="147">
                  <c:v>0.248</c:v>
                </c:pt>
                <c:pt idx="148">
                  <c:v>0.245</c:v>
                </c:pt>
                <c:pt idx="149">
                  <c:v>0.248</c:v>
                </c:pt>
                <c:pt idx="150">
                  <c:v>0.253</c:v>
                </c:pt>
                <c:pt idx="151">
                  <c:v>0.26100000000000001</c:v>
                </c:pt>
                <c:pt idx="152">
                  <c:v>0.27200000000000002</c:v>
                </c:pt>
                <c:pt idx="153">
                  <c:v>0.28299999999999997</c:v>
                </c:pt>
                <c:pt idx="154">
                  <c:v>0.3</c:v>
                </c:pt>
                <c:pt idx="155">
                  <c:v>0.32700000000000001</c:v>
                </c:pt>
                <c:pt idx="156">
                  <c:v>0.36</c:v>
                </c:pt>
                <c:pt idx="157">
                  <c:v>0.40100000000000002</c:v>
                </c:pt>
                <c:pt idx="158">
                  <c:v>0.44400000000000001</c:v>
                </c:pt>
                <c:pt idx="159">
                  <c:v>0.503</c:v>
                </c:pt>
                <c:pt idx="160">
                  <c:v>0.55200000000000005</c:v>
                </c:pt>
                <c:pt idx="161">
                  <c:v>0.60499999999999998</c:v>
                </c:pt>
                <c:pt idx="162">
                  <c:v>0.65300000000000002</c:v>
                </c:pt>
                <c:pt idx="163">
                  <c:v>0.67500000000000004</c:v>
                </c:pt>
                <c:pt idx="164">
                  <c:v>0.68899999999999995</c:v>
                </c:pt>
                <c:pt idx="165">
                  <c:v>0.70899999999999996</c:v>
                </c:pt>
                <c:pt idx="166">
                  <c:v>0.68899999999999995</c:v>
                </c:pt>
                <c:pt idx="167">
                  <c:v>0.65100000000000002</c:v>
                </c:pt>
                <c:pt idx="168">
                  <c:v>0.61299999999999999</c:v>
                </c:pt>
                <c:pt idx="169">
                  <c:v>0.55300000000000005</c:v>
                </c:pt>
                <c:pt idx="170">
                  <c:v>0.48499999999999999</c:v>
                </c:pt>
                <c:pt idx="171">
                  <c:v>0.42199999999999999</c:v>
                </c:pt>
                <c:pt idx="172">
                  <c:v>0.35199999999999998</c:v>
                </c:pt>
                <c:pt idx="173">
                  <c:v>0.29899999999999999</c:v>
                </c:pt>
                <c:pt idx="174">
                  <c:v>0.24199999999999999</c:v>
                </c:pt>
                <c:pt idx="175">
                  <c:v>0.19400000000000001</c:v>
                </c:pt>
                <c:pt idx="176">
                  <c:v>0.161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BE2-4912-9D2F-3A000E1FBBD5}"/>
            </c:ext>
          </c:extLst>
        </c:ser>
        <c:ser>
          <c:idx val="3"/>
          <c:order val="3"/>
          <c:tx>
            <c:strRef>
              <c:f>'20260321_FL_Ph'!$A$14</c:f>
              <c:strCache>
                <c:ptCount val="1"/>
                <c:pt idx="0">
                  <c:v>TRIS pH 8,5 100uM KZ845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'20260321_FL_Ph'!$O$5:$GI$5</c:f>
              <c:numCache>
                <c:formatCode>General</c:formatCode>
                <c:ptCount val="177"/>
                <c:pt idx="0">
                  <c:v>220</c:v>
                </c:pt>
                <c:pt idx="1">
                  <c:v>223</c:v>
                </c:pt>
                <c:pt idx="2">
                  <c:v>226</c:v>
                </c:pt>
                <c:pt idx="3">
                  <c:v>229</c:v>
                </c:pt>
                <c:pt idx="4">
                  <c:v>232</c:v>
                </c:pt>
                <c:pt idx="5">
                  <c:v>235</c:v>
                </c:pt>
                <c:pt idx="6">
                  <c:v>238</c:v>
                </c:pt>
                <c:pt idx="7">
                  <c:v>241</c:v>
                </c:pt>
                <c:pt idx="8">
                  <c:v>244</c:v>
                </c:pt>
                <c:pt idx="9">
                  <c:v>247</c:v>
                </c:pt>
                <c:pt idx="10">
                  <c:v>250</c:v>
                </c:pt>
                <c:pt idx="11">
                  <c:v>253</c:v>
                </c:pt>
                <c:pt idx="12">
                  <c:v>256</c:v>
                </c:pt>
                <c:pt idx="13">
                  <c:v>259</c:v>
                </c:pt>
                <c:pt idx="14">
                  <c:v>262</c:v>
                </c:pt>
                <c:pt idx="15">
                  <c:v>265</c:v>
                </c:pt>
                <c:pt idx="16">
                  <c:v>268</c:v>
                </c:pt>
                <c:pt idx="17">
                  <c:v>271</c:v>
                </c:pt>
                <c:pt idx="18">
                  <c:v>274</c:v>
                </c:pt>
                <c:pt idx="19">
                  <c:v>277</c:v>
                </c:pt>
                <c:pt idx="20">
                  <c:v>280</c:v>
                </c:pt>
                <c:pt idx="21">
                  <c:v>283</c:v>
                </c:pt>
                <c:pt idx="22">
                  <c:v>286</c:v>
                </c:pt>
                <c:pt idx="23">
                  <c:v>289</c:v>
                </c:pt>
                <c:pt idx="24">
                  <c:v>292</c:v>
                </c:pt>
                <c:pt idx="25">
                  <c:v>295</c:v>
                </c:pt>
                <c:pt idx="26">
                  <c:v>298</c:v>
                </c:pt>
                <c:pt idx="27">
                  <c:v>301</c:v>
                </c:pt>
                <c:pt idx="28">
                  <c:v>304</c:v>
                </c:pt>
                <c:pt idx="29">
                  <c:v>307</c:v>
                </c:pt>
                <c:pt idx="30">
                  <c:v>310</c:v>
                </c:pt>
                <c:pt idx="31">
                  <c:v>313</c:v>
                </c:pt>
                <c:pt idx="32">
                  <c:v>316</c:v>
                </c:pt>
                <c:pt idx="33">
                  <c:v>319</c:v>
                </c:pt>
                <c:pt idx="34">
                  <c:v>322</c:v>
                </c:pt>
                <c:pt idx="35">
                  <c:v>325</c:v>
                </c:pt>
                <c:pt idx="36">
                  <c:v>328</c:v>
                </c:pt>
                <c:pt idx="37">
                  <c:v>331</c:v>
                </c:pt>
                <c:pt idx="38">
                  <c:v>334</c:v>
                </c:pt>
                <c:pt idx="39">
                  <c:v>337</c:v>
                </c:pt>
                <c:pt idx="40">
                  <c:v>340</c:v>
                </c:pt>
                <c:pt idx="41">
                  <c:v>343</c:v>
                </c:pt>
                <c:pt idx="42">
                  <c:v>346</c:v>
                </c:pt>
                <c:pt idx="43">
                  <c:v>349</c:v>
                </c:pt>
                <c:pt idx="44">
                  <c:v>352</c:v>
                </c:pt>
                <c:pt idx="45">
                  <c:v>355</c:v>
                </c:pt>
                <c:pt idx="46">
                  <c:v>358</c:v>
                </c:pt>
                <c:pt idx="47">
                  <c:v>361</c:v>
                </c:pt>
                <c:pt idx="48">
                  <c:v>364</c:v>
                </c:pt>
                <c:pt idx="49">
                  <c:v>367</c:v>
                </c:pt>
                <c:pt idx="50">
                  <c:v>370</c:v>
                </c:pt>
                <c:pt idx="51">
                  <c:v>373</c:v>
                </c:pt>
                <c:pt idx="52">
                  <c:v>376</c:v>
                </c:pt>
                <c:pt idx="53">
                  <c:v>379</c:v>
                </c:pt>
                <c:pt idx="54">
                  <c:v>382</c:v>
                </c:pt>
                <c:pt idx="55">
                  <c:v>385</c:v>
                </c:pt>
                <c:pt idx="56">
                  <c:v>388</c:v>
                </c:pt>
                <c:pt idx="57">
                  <c:v>391</c:v>
                </c:pt>
                <c:pt idx="58">
                  <c:v>394</c:v>
                </c:pt>
                <c:pt idx="59">
                  <c:v>397</c:v>
                </c:pt>
                <c:pt idx="60">
                  <c:v>400</c:v>
                </c:pt>
                <c:pt idx="61">
                  <c:v>403</c:v>
                </c:pt>
                <c:pt idx="62">
                  <c:v>406</c:v>
                </c:pt>
                <c:pt idx="63">
                  <c:v>409</c:v>
                </c:pt>
                <c:pt idx="64">
                  <c:v>412</c:v>
                </c:pt>
                <c:pt idx="65">
                  <c:v>415</c:v>
                </c:pt>
                <c:pt idx="66">
                  <c:v>418</c:v>
                </c:pt>
                <c:pt idx="67">
                  <c:v>421</c:v>
                </c:pt>
                <c:pt idx="68">
                  <c:v>424</c:v>
                </c:pt>
                <c:pt idx="69">
                  <c:v>427</c:v>
                </c:pt>
                <c:pt idx="70">
                  <c:v>430</c:v>
                </c:pt>
                <c:pt idx="71">
                  <c:v>433</c:v>
                </c:pt>
                <c:pt idx="72">
                  <c:v>436</c:v>
                </c:pt>
                <c:pt idx="73">
                  <c:v>439</c:v>
                </c:pt>
                <c:pt idx="74">
                  <c:v>442</c:v>
                </c:pt>
                <c:pt idx="75">
                  <c:v>445</c:v>
                </c:pt>
                <c:pt idx="76">
                  <c:v>448</c:v>
                </c:pt>
                <c:pt idx="77">
                  <c:v>451</c:v>
                </c:pt>
                <c:pt idx="78">
                  <c:v>454</c:v>
                </c:pt>
                <c:pt idx="79">
                  <c:v>457</c:v>
                </c:pt>
                <c:pt idx="80">
                  <c:v>460</c:v>
                </c:pt>
                <c:pt idx="81">
                  <c:v>463</c:v>
                </c:pt>
                <c:pt idx="82">
                  <c:v>466</c:v>
                </c:pt>
                <c:pt idx="83">
                  <c:v>469</c:v>
                </c:pt>
                <c:pt idx="84">
                  <c:v>472</c:v>
                </c:pt>
                <c:pt idx="85">
                  <c:v>475</c:v>
                </c:pt>
                <c:pt idx="86">
                  <c:v>478</c:v>
                </c:pt>
                <c:pt idx="87">
                  <c:v>481</c:v>
                </c:pt>
                <c:pt idx="88">
                  <c:v>484</c:v>
                </c:pt>
                <c:pt idx="89">
                  <c:v>487</c:v>
                </c:pt>
                <c:pt idx="90">
                  <c:v>490</c:v>
                </c:pt>
                <c:pt idx="91">
                  <c:v>493</c:v>
                </c:pt>
                <c:pt idx="92">
                  <c:v>496</c:v>
                </c:pt>
                <c:pt idx="93">
                  <c:v>499</c:v>
                </c:pt>
                <c:pt idx="94">
                  <c:v>502</c:v>
                </c:pt>
                <c:pt idx="95">
                  <c:v>505</c:v>
                </c:pt>
                <c:pt idx="96">
                  <c:v>508</c:v>
                </c:pt>
                <c:pt idx="97">
                  <c:v>511</c:v>
                </c:pt>
                <c:pt idx="98">
                  <c:v>514</c:v>
                </c:pt>
                <c:pt idx="99">
                  <c:v>517</c:v>
                </c:pt>
                <c:pt idx="100">
                  <c:v>520</c:v>
                </c:pt>
                <c:pt idx="101">
                  <c:v>523</c:v>
                </c:pt>
                <c:pt idx="102">
                  <c:v>526</c:v>
                </c:pt>
                <c:pt idx="103">
                  <c:v>529</c:v>
                </c:pt>
                <c:pt idx="104">
                  <c:v>532</c:v>
                </c:pt>
                <c:pt idx="105">
                  <c:v>535</c:v>
                </c:pt>
                <c:pt idx="106">
                  <c:v>538</c:v>
                </c:pt>
                <c:pt idx="107">
                  <c:v>541</c:v>
                </c:pt>
                <c:pt idx="108">
                  <c:v>544</c:v>
                </c:pt>
                <c:pt idx="109">
                  <c:v>547</c:v>
                </c:pt>
                <c:pt idx="110">
                  <c:v>550</c:v>
                </c:pt>
                <c:pt idx="111">
                  <c:v>553</c:v>
                </c:pt>
                <c:pt idx="112">
                  <c:v>556</c:v>
                </c:pt>
                <c:pt idx="113">
                  <c:v>559</c:v>
                </c:pt>
                <c:pt idx="114">
                  <c:v>562</c:v>
                </c:pt>
                <c:pt idx="115">
                  <c:v>565</c:v>
                </c:pt>
                <c:pt idx="116">
                  <c:v>568</c:v>
                </c:pt>
                <c:pt idx="117">
                  <c:v>571</c:v>
                </c:pt>
                <c:pt idx="118">
                  <c:v>574</c:v>
                </c:pt>
                <c:pt idx="119">
                  <c:v>577</c:v>
                </c:pt>
                <c:pt idx="120">
                  <c:v>580</c:v>
                </c:pt>
                <c:pt idx="121">
                  <c:v>583</c:v>
                </c:pt>
                <c:pt idx="122">
                  <c:v>586</c:v>
                </c:pt>
                <c:pt idx="123">
                  <c:v>589</c:v>
                </c:pt>
                <c:pt idx="124">
                  <c:v>592</c:v>
                </c:pt>
                <c:pt idx="125">
                  <c:v>595</c:v>
                </c:pt>
                <c:pt idx="126">
                  <c:v>598</c:v>
                </c:pt>
                <c:pt idx="127">
                  <c:v>601</c:v>
                </c:pt>
                <c:pt idx="128">
                  <c:v>604</c:v>
                </c:pt>
                <c:pt idx="129">
                  <c:v>607</c:v>
                </c:pt>
                <c:pt idx="130">
                  <c:v>610</c:v>
                </c:pt>
                <c:pt idx="131">
                  <c:v>613</c:v>
                </c:pt>
                <c:pt idx="132">
                  <c:v>616</c:v>
                </c:pt>
                <c:pt idx="133">
                  <c:v>619</c:v>
                </c:pt>
                <c:pt idx="134">
                  <c:v>622</c:v>
                </c:pt>
                <c:pt idx="135">
                  <c:v>625</c:v>
                </c:pt>
                <c:pt idx="136">
                  <c:v>628</c:v>
                </c:pt>
                <c:pt idx="137">
                  <c:v>631</c:v>
                </c:pt>
                <c:pt idx="138">
                  <c:v>634</c:v>
                </c:pt>
                <c:pt idx="139">
                  <c:v>637</c:v>
                </c:pt>
                <c:pt idx="140">
                  <c:v>640</c:v>
                </c:pt>
                <c:pt idx="141">
                  <c:v>643</c:v>
                </c:pt>
                <c:pt idx="142">
                  <c:v>646</c:v>
                </c:pt>
                <c:pt idx="143">
                  <c:v>649</c:v>
                </c:pt>
                <c:pt idx="144">
                  <c:v>652</c:v>
                </c:pt>
                <c:pt idx="145">
                  <c:v>655</c:v>
                </c:pt>
                <c:pt idx="146">
                  <c:v>658</c:v>
                </c:pt>
                <c:pt idx="147">
                  <c:v>661</c:v>
                </c:pt>
                <c:pt idx="148">
                  <c:v>664</c:v>
                </c:pt>
                <c:pt idx="149">
                  <c:v>667</c:v>
                </c:pt>
                <c:pt idx="150">
                  <c:v>670</c:v>
                </c:pt>
                <c:pt idx="151">
                  <c:v>673</c:v>
                </c:pt>
                <c:pt idx="152">
                  <c:v>676</c:v>
                </c:pt>
                <c:pt idx="153">
                  <c:v>679</c:v>
                </c:pt>
                <c:pt idx="154">
                  <c:v>682</c:v>
                </c:pt>
                <c:pt idx="155">
                  <c:v>685</c:v>
                </c:pt>
                <c:pt idx="156">
                  <c:v>688</c:v>
                </c:pt>
                <c:pt idx="157">
                  <c:v>691</c:v>
                </c:pt>
                <c:pt idx="158">
                  <c:v>694</c:v>
                </c:pt>
                <c:pt idx="159">
                  <c:v>697</c:v>
                </c:pt>
                <c:pt idx="160">
                  <c:v>700</c:v>
                </c:pt>
                <c:pt idx="161">
                  <c:v>703</c:v>
                </c:pt>
                <c:pt idx="162">
                  <c:v>706</c:v>
                </c:pt>
                <c:pt idx="163">
                  <c:v>709</c:v>
                </c:pt>
                <c:pt idx="164">
                  <c:v>712</c:v>
                </c:pt>
                <c:pt idx="165">
                  <c:v>715</c:v>
                </c:pt>
                <c:pt idx="166">
                  <c:v>718</c:v>
                </c:pt>
                <c:pt idx="167">
                  <c:v>721</c:v>
                </c:pt>
                <c:pt idx="168">
                  <c:v>724</c:v>
                </c:pt>
                <c:pt idx="169">
                  <c:v>727</c:v>
                </c:pt>
                <c:pt idx="170">
                  <c:v>730</c:v>
                </c:pt>
                <c:pt idx="171">
                  <c:v>733</c:v>
                </c:pt>
                <c:pt idx="172">
                  <c:v>736</c:v>
                </c:pt>
                <c:pt idx="173">
                  <c:v>739</c:v>
                </c:pt>
                <c:pt idx="174">
                  <c:v>742</c:v>
                </c:pt>
                <c:pt idx="175">
                  <c:v>745</c:v>
                </c:pt>
                <c:pt idx="176">
                  <c:v>748</c:v>
                </c:pt>
              </c:numCache>
            </c:numRef>
          </c:xVal>
          <c:yVal>
            <c:numRef>
              <c:f>'20260321_FL_Ph'!$O$14:$GI$14</c:f>
              <c:numCache>
                <c:formatCode>General</c:formatCode>
                <c:ptCount val="177"/>
                <c:pt idx="0">
                  <c:v>0.161</c:v>
                </c:pt>
                <c:pt idx="1">
                  <c:v>0.156</c:v>
                </c:pt>
                <c:pt idx="2">
                  <c:v>0.158</c:v>
                </c:pt>
                <c:pt idx="3">
                  <c:v>0.14299999999999999</c:v>
                </c:pt>
                <c:pt idx="4">
                  <c:v>0.13</c:v>
                </c:pt>
                <c:pt idx="5">
                  <c:v>0.108</c:v>
                </c:pt>
                <c:pt idx="6">
                  <c:v>9.1999999999999998E-2</c:v>
                </c:pt>
                <c:pt idx="7">
                  <c:v>8.3000000000000004E-2</c:v>
                </c:pt>
                <c:pt idx="8">
                  <c:v>7.9000000000000001E-2</c:v>
                </c:pt>
                <c:pt idx="9">
                  <c:v>0.08</c:v>
                </c:pt>
                <c:pt idx="10">
                  <c:v>7.9000000000000001E-2</c:v>
                </c:pt>
                <c:pt idx="11">
                  <c:v>7.9000000000000001E-2</c:v>
                </c:pt>
                <c:pt idx="12">
                  <c:v>7.5999999999999998E-2</c:v>
                </c:pt>
                <c:pt idx="13">
                  <c:v>7.8E-2</c:v>
                </c:pt>
                <c:pt idx="14">
                  <c:v>7.8E-2</c:v>
                </c:pt>
                <c:pt idx="15">
                  <c:v>7.6999999999999999E-2</c:v>
                </c:pt>
                <c:pt idx="16">
                  <c:v>7.3999999999999996E-2</c:v>
                </c:pt>
                <c:pt idx="17">
                  <c:v>6.8000000000000005E-2</c:v>
                </c:pt>
                <c:pt idx="18">
                  <c:v>6.3E-2</c:v>
                </c:pt>
                <c:pt idx="19">
                  <c:v>5.6000000000000001E-2</c:v>
                </c:pt>
                <c:pt idx="20">
                  <c:v>5.0999999999999997E-2</c:v>
                </c:pt>
                <c:pt idx="21">
                  <c:v>4.4999999999999998E-2</c:v>
                </c:pt>
                <c:pt idx="22">
                  <c:v>3.9E-2</c:v>
                </c:pt>
                <c:pt idx="23">
                  <c:v>3.6999999999999998E-2</c:v>
                </c:pt>
                <c:pt idx="24">
                  <c:v>3.5999999999999997E-2</c:v>
                </c:pt>
                <c:pt idx="25">
                  <c:v>3.7999999999999999E-2</c:v>
                </c:pt>
                <c:pt idx="26">
                  <c:v>4.1000000000000002E-2</c:v>
                </c:pt>
                <c:pt idx="27">
                  <c:v>4.8000000000000001E-2</c:v>
                </c:pt>
                <c:pt idx="28">
                  <c:v>5.8000000000000003E-2</c:v>
                </c:pt>
                <c:pt idx="29">
                  <c:v>6.9000000000000006E-2</c:v>
                </c:pt>
                <c:pt idx="30">
                  <c:v>7.9000000000000001E-2</c:v>
                </c:pt>
                <c:pt idx="31">
                  <c:v>8.6999999999999994E-2</c:v>
                </c:pt>
                <c:pt idx="32">
                  <c:v>9.7000000000000003E-2</c:v>
                </c:pt>
                <c:pt idx="33">
                  <c:v>0.107</c:v>
                </c:pt>
                <c:pt idx="34">
                  <c:v>0.114</c:v>
                </c:pt>
                <c:pt idx="35">
                  <c:v>0.11799999999999999</c:v>
                </c:pt>
                <c:pt idx="36">
                  <c:v>0.11700000000000001</c:v>
                </c:pt>
                <c:pt idx="37">
                  <c:v>0.11700000000000001</c:v>
                </c:pt>
                <c:pt idx="38">
                  <c:v>0.11700000000000001</c:v>
                </c:pt>
                <c:pt idx="39">
                  <c:v>0.11799999999999999</c:v>
                </c:pt>
                <c:pt idx="40">
                  <c:v>0.11799999999999999</c:v>
                </c:pt>
                <c:pt idx="41">
                  <c:v>0.113</c:v>
                </c:pt>
                <c:pt idx="42">
                  <c:v>0.108</c:v>
                </c:pt>
                <c:pt idx="43">
                  <c:v>9.8000000000000004E-2</c:v>
                </c:pt>
                <c:pt idx="44">
                  <c:v>8.6999999999999994E-2</c:v>
                </c:pt>
                <c:pt idx="45">
                  <c:v>7.6999999999999999E-2</c:v>
                </c:pt>
                <c:pt idx="46">
                  <c:v>6.9000000000000006E-2</c:v>
                </c:pt>
                <c:pt idx="47">
                  <c:v>5.8999999999999997E-2</c:v>
                </c:pt>
                <c:pt idx="48">
                  <c:v>0.05</c:v>
                </c:pt>
                <c:pt idx="49">
                  <c:v>3.9E-2</c:v>
                </c:pt>
                <c:pt idx="50">
                  <c:v>2.8000000000000001E-2</c:v>
                </c:pt>
                <c:pt idx="51">
                  <c:v>0.02</c:v>
                </c:pt>
                <c:pt idx="52">
                  <c:v>1.4999999999999999E-2</c:v>
                </c:pt>
                <c:pt idx="53">
                  <c:v>1.2E-2</c:v>
                </c:pt>
                <c:pt idx="54">
                  <c:v>0.01</c:v>
                </c:pt>
                <c:pt idx="55">
                  <c:v>8.9999999999999993E-3</c:v>
                </c:pt>
                <c:pt idx="56">
                  <c:v>8.9999999999999993E-3</c:v>
                </c:pt>
                <c:pt idx="57">
                  <c:v>0.01</c:v>
                </c:pt>
                <c:pt idx="58">
                  <c:v>8.9999999999999993E-3</c:v>
                </c:pt>
                <c:pt idx="59">
                  <c:v>0.01</c:v>
                </c:pt>
                <c:pt idx="60">
                  <c:v>0.01</c:v>
                </c:pt>
                <c:pt idx="61">
                  <c:v>1.2E-2</c:v>
                </c:pt>
                <c:pt idx="62">
                  <c:v>1.2999999999999999E-2</c:v>
                </c:pt>
                <c:pt idx="63">
                  <c:v>1.2999999999999999E-2</c:v>
                </c:pt>
                <c:pt idx="64">
                  <c:v>1.6E-2</c:v>
                </c:pt>
                <c:pt idx="65">
                  <c:v>1.6E-2</c:v>
                </c:pt>
                <c:pt idx="66">
                  <c:v>1.6E-2</c:v>
                </c:pt>
                <c:pt idx="67">
                  <c:v>1.6E-2</c:v>
                </c:pt>
                <c:pt idx="68">
                  <c:v>1.7000000000000001E-2</c:v>
                </c:pt>
                <c:pt idx="69">
                  <c:v>1.7999999999999999E-2</c:v>
                </c:pt>
                <c:pt idx="70">
                  <c:v>1.7000000000000001E-2</c:v>
                </c:pt>
                <c:pt idx="71">
                  <c:v>1.4999999999999999E-2</c:v>
                </c:pt>
                <c:pt idx="72">
                  <c:v>1.9E-2</c:v>
                </c:pt>
                <c:pt idx="73">
                  <c:v>0.02</c:v>
                </c:pt>
                <c:pt idx="74">
                  <c:v>0.02</c:v>
                </c:pt>
                <c:pt idx="75">
                  <c:v>2.1000000000000001E-2</c:v>
                </c:pt>
                <c:pt idx="76">
                  <c:v>2.3E-2</c:v>
                </c:pt>
                <c:pt idx="77">
                  <c:v>2.1000000000000001E-2</c:v>
                </c:pt>
                <c:pt idx="78">
                  <c:v>0.02</c:v>
                </c:pt>
                <c:pt idx="79">
                  <c:v>0.02</c:v>
                </c:pt>
                <c:pt idx="80">
                  <c:v>1.7999999999999999E-2</c:v>
                </c:pt>
                <c:pt idx="81">
                  <c:v>0.02</c:v>
                </c:pt>
                <c:pt idx="82">
                  <c:v>1.7999999999999999E-2</c:v>
                </c:pt>
                <c:pt idx="83">
                  <c:v>1.4999999999999999E-2</c:v>
                </c:pt>
                <c:pt idx="84">
                  <c:v>1.6E-2</c:v>
                </c:pt>
                <c:pt idx="85">
                  <c:v>1.4999999999999999E-2</c:v>
                </c:pt>
                <c:pt idx="86">
                  <c:v>1.2999999999999999E-2</c:v>
                </c:pt>
                <c:pt idx="87">
                  <c:v>1.7000000000000001E-2</c:v>
                </c:pt>
                <c:pt idx="88">
                  <c:v>1.4999999999999999E-2</c:v>
                </c:pt>
                <c:pt idx="89">
                  <c:v>1.4999999999999999E-2</c:v>
                </c:pt>
                <c:pt idx="90">
                  <c:v>1.2999999999999999E-2</c:v>
                </c:pt>
                <c:pt idx="91">
                  <c:v>1.6E-2</c:v>
                </c:pt>
                <c:pt idx="92">
                  <c:v>1.4999999999999999E-2</c:v>
                </c:pt>
                <c:pt idx="93">
                  <c:v>1.2E-2</c:v>
                </c:pt>
                <c:pt idx="94">
                  <c:v>1.0999999999999999E-2</c:v>
                </c:pt>
                <c:pt idx="95">
                  <c:v>0.01</c:v>
                </c:pt>
                <c:pt idx="96">
                  <c:v>0.01</c:v>
                </c:pt>
                <c:pt idx="97">
                  <c:v>8.9999999999999993E-3</c:v>
                </c:pt>
                <c:pt idx="98">
                  <c:v>8.9999999999999993E-3</c:v>
                </c:pt>
                <c:pt idx="99">
                  <c:v>8.9999999999999993E-3</c:v>
                </c:pt>
                <c:pt idx="100">
                  <c:v>8.9999999999999993E-3</c:v>
                </c:pt>
                <c:pt idx="101">
                  <c:v>8.0000000000000002E-3</c:v>
                </c:pt>
                <c:pt idx="102">
                  <c:v>6.0000000000000001E-3</c:v>
                </c:pt>
                <c:pt idx="103">
                  <c:v>5.0000000000000001E-3</c:v>
                </c:pt>
                <c:pt idx="104">
                  <c:v>8.0000000000000002E-3</c:v>
                </c:pt>
                <c:pt idx="105">
                  <c:v>6.0000000000000001E-3</c:v>
                </c:pt>
                <c:pt idx="106">
                  <c:v>8.0000000000000002E-3</c:v>
                </c:pt>
                <c:pt idx="107">
                  <c:v>6.0000000000000001E-3</c:v>
                </c:pt>
                <c:pt idx="108">
                  <c:v>7.0000000000000001E-3</c:v>
                </c:pt>
                <c:pt idx="109">
                  <c:v>7.0000000000000001E-3</c:v>
                </c:pt>
                <c:pt idx="110">
                  <c:v>0.01</c:v>
                </c:pt>
                <c:pt idx="111">
                  <c:v>8.0000000000000002E-3</c:v>
                </c:pt>
                <c:pt idx="112">
                  <c:v>8.0000000000000002E-3</c:v>
                </c:pt>
                <c:pt idx="113">
                  <c:v>8.9999999999999993E-3</c:v>
                </c:pt>
                <c:pt idx="114">
                  <c:v>1.4999999999999999E-2</c:v>
                </c:pt>
                <c:pt idx="115">
                  <c:v>1.7000000000000001E-2</c:v>
                </c:pt>
                <c:pt idx="116">
                  <c:v>1.4999999999999999E-2</c:v>
                </c:pt>
                <c:pt idx="117">
                  <c:v>1.6E-2</c:v>
                </c:pt>
                <c:pt idx="118">
                  <c:v>1.7000000000000001E-2</c:v>
                </c:pt>
                <c:pt idx="119">
                  <c:v>0.02</c:v>
                </c:pt>
                <c:pt idx="120">
                  <c:v>2.3E-2</c:v>
                </c:pt>
                <c:pt idx="121">
                  <c:v>2.5999999999999999E-2</c:v>
                </c:pt>
                <c:pt idx="122">
                  <c:v>3.1E-2</c:v>
                </c:pt>
                <c:pt idx="123">
                  <c:v>3.1E-2</c:v>
                </c:pt>
                <c:pt idx="124">
                  <c:v>3.3000000000000002E-2</c:v>
                </c:pt>
                <c:pt idx="125">
                  <c:v>3.6999999999999998E-2</c:v>
                </c:pt>
                <c:pt idx="126">
                  <c:v>4.3999999999999997E-2</c:v>
                </c:pt>
                <c:pt idx="127">
                  <c:v>0.05</c:v>
                </c:pt>
                <c:pt idx="128">
                  <c:v>5.2999999999999999E-2</c:v>
                </c:pt>
                <c:pt idx="129">
                  <c:v>5.6000000000000001E-2</c:v>
                </c:pt>
                <c:pt idx="130">
                  <c:v>0.06</c:v>
                </c:pt>
                <c:pt idx="131">
                  <c:v>6.2E-2</c:v>
                </c:pt>
                <c:pt idx="132">
                  <c:v>6.8000000000000005E-2</c:v>
                </c:pt>
                <c:pt idx="133">
                  <c:v>7.6999999999999999E-2</c:v>
                </c:pt>
                <c:pt idx="134">
                  <c:v>8.2000000000000003E-2</c:v>
                </c:pt>
                <c:pt idx="135">
                  <c:v>8.8999999999999996E-2</c:v>
                </c:pt>
                <c:pt idx="136">
                  <c:v>9.8000000000000004E-2</c:v>
                </c:pt>
                <c:pt idx="137">
                  <c:v>0.111</c:v>
                </c:pt>
                <c:pt idx="138">
                  <c:v>0.11799999999999999</c:v>
                </c:pt>
                <c:pt idx="139">
                  <c:v>0.127</c:v>
                </c:pt>
                <c:pt idx="140">
                  <c:v>0.14499999999999999</c:v>
                </c:pt>
                <c:pt idx="141">
                  <c:v>0.16</c:v>
                </c:pt>
                <c:pt idx="142">
                  <c:v>0.17</c:v>
                </c:pt>
                <c:pt idx="143">
                  <c:v>0.184</c:v>
                </c:pt>
                <c:pt idx="144">
                  <c:v>0.191</c:v>
                </c:pt>
                <c:pt idx="145">
                  <c:v>0.193</c:v>
                </c:pt>
                <c:pt idx="146">
                  <c:v>0.20200000000000001</c:v>
                </c:pt>
                <c:pt idx="147">
                  <c:v>0.20300000000000001</c:v>
                </c:pt>
                <c:pt idx="148">
                  <c:v>0.20399999999999999</c:v>
                </c:pt>
                <c:pt idx="149">
                  <c:v>0.21</c:v>
                </c:pt>
                <c:pt idx="150">
                  <c:v>0.21</c:v>
                </c:pt>
                <c:pt idx="151">
                  <c:v>0.218</c:v>
                </c:pt>
                <c:pt idx="152">
                  <c:v>0.23200000000000001</c:v>
                </c:pt>
                <c:pt idx="153">
                  <c:v>0.24299999999999999</c:v>
                </c:pt>
                <c:pt idx="154">
                  <c:v>0.25800000000000001</c:v>
                </c:pt>
                <c:pt idx="155">
                  <c:v>0.28100000000000003</c:v>
                </c:pt>
                <c:pt idx="156">
                  <c:v>0.31</c:v>
                </c:pt>
                <c:pt idx="157">
                  <c:v>0.33700000000000002</c:v>
                </c:pt>
                <c:pt idx="158">
                  <c:v>0.38</c:v>
                </c:pt>
                <c:pt idx="159">
                  <c:v>0.42399999999999999</c:v>
                </c:pt>
                <c:pt idx="160">
                  <c:v>0.45400000000000001</c:v>
                </c:pt>
                <c:pt idx="161">
                  <c:v>0.48799999999999999</c:v>
                </c:pt>
                <c:pt idx="162">
                  <c:v>0.51500000000000001</c:v>
                </c:pt>
                <c:pt idx="163">
                  <c:v>0.54600000000000004</c:v>
                </c:pt>
                <c:pt idx="164">
                  <c:v>0.55100000000000005</c:v>
                </c:pt>
                <c:pt idx="165">
                  <c:v>0.54600000000000004</c:v>
                </c:pt>
                <c:pt idx="166">
                  <c:v>0.52600000000000002</c:v>
                </c:pt>
                <c:pt idx="167">
                  <c:v>0.497</c:v>
                </c:pt>
                <c:pt idx="168">
                  <c:v>0.45900000000000002</c:v>
                </c:pt>
                <c:pt idx="169">
                  <c:v>0.40500000000000003</c:v>
                </c:pt>
                <c:pt idx="170">
                  <c:v>0.35599999999999998</c:v>
                </c:pt>
                <c:pt idx="171">
                  <c:v>0.316</c:v>
                </c:pt>
                <c:pt idx="172">
                  <c:v>0.26200000000000001</c:v>
                </c:pt>
                <c:pt idx="173">
                  <c:v>0.218</c:v>
                </c:pt>
                <c:pt idx="174">
                  <c:v>0.17799999999999999</c:v>
                </c:pt>
                <c:pt idx="175">
                  <c:v>0.14499999999999999</c:v>
                </c:pt>
                <c:pt idx="176">
                  <c:v>0.127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91-4772-A65E-3C2B3BDB9151}"/>
            </c:ext>
          </c:extLst>
        </c:ser>
        <c:ser>
          <c:idx val="4"/>
          <c:order val="4"/>
          <c:tx>
            <c:strRef>
              <c:f>'20260321_FL_Ph'!$A$13</c:f>
              <c:strCache>
                <c:ptCount val="1"/>
                <c:pt idx="0">
                  <c:v>TRIS pH 9,6 100uM KZ845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'20260321_FL_Ph'!$O$5:$GI$5</c:f>
              <c:numCache>
                <c:formatCode>General</c:formatCode>
                <c:ptCount val="177"/>
                <c:pt idx="0">
                  <c:v>220</c:v>
                </c:pt>
                <c:pt idx="1">
                  <c:v>223</c:v>
                </c:pt>
                <c:pt idx="2">
                  <c:v>226</c:v>
                </c:pt>
                <c:pt idx="3">
                  <c:v>229</c:v>
                </c:pt>
                <c:pt idx="4">
                  <c:v>232</c:v>
                </c:pt>
                <c:pt idx="5">
                  <c:v>235</c:v>
                </c:pt>
                <c:pt idx="6">
                  <c:v>238</c:v>
                </c:pt>
                <c:pt idx="7">
                  <c:v>241</c:v>
                </c:pt>
                <c:pt idx="8">
                  <c:v>244</c:v>
                </c:pt>
                <c:pt idx="9">
                  <c:v>247</c:v>
                </c:pt>
                <c:pt idx="10">
                  <c:v>250</c:v>
                </c:pt>
                <c:pt idx="11">
                  <c:v>253</c:v>
                </c:pt>
                <c:pt idx="12">
                  <c:v>256</c:v>
                </c:pt>
                <c:pt idx="13">
                  <c:v>259</c:v>
                </c:pt>
                <c:pt idx="14">
                  <c:v>262</c:v>
                </c:pt>
                <c:pt idx="15">
                  <c:v>265</c:v>
                </c:pt>
                <c:pt idx="16">
                  <c:v>268</c:v>
                </c:pt>
                <c:pt idx="17">
                  <c:v>271</c:v>
                </c:pt>
                <c:pt idx="18">
                  <c:v>274</c:v>
                </c:pt>
                <c:pt idx="19">
                  <c:v>277</c:v>
                </c:pt>
                <c:pt idx="20">
                  <c:v>280</c:v>
                </c:pt>
                <c:pt idx="21">
                  <c:v>283</c:v>
                </c:pt>
                <c:pt idx="22">
                  <c:v>286</c:v>
                </c:pt>
                <c:pt idx="23">
                  <c:v>289</c:v>
                </c:pt>
                <c:pt idx="24">
                  <c:v>292</c:v>
                </c:pt>
                <c:pt idx="25">
                  <c:v>295</c:v>
                </c:pt>
                <c:pt idx="26">
                  <c:v>298</c:v>
                </c:pt>
                <c:pt idx="27">
                  <c:v>301</c:v>
                </c:pt>
                <c:pt idx="28">
                  <c:v>304</c:v>
                </c:pt>
                <c:pt idx="29">
                  <c:v>307</c:v>
                </c:pt>
                <c:pt idx="30">
                  <c:v>310</c:v>
                </c:pt>
                <c:pt idx="31">
                  <c:v>313</c:v>
                </c:pt>
                <c:pt idx="32">
                  <c:v>316</c:v>
                </c:pt>
                <c:pt idx="33">
                  <c:v>319</c:v>
                </c:pt>
                <c:pt idx="34">
                  <c:v>322</c:v>
                </c:pt>
                <c:pt idx="35">
                  <c:v>325</c:v>
                </c:pt>
                <c:pt idx="36">
                  <c:v>328</c:v>
                </c:pt>
                <c:pt idx="37">
                  <c:v>331</c:v>
                </c:pt>
                <c:pt idx="38">
                  <c:v>334</c:v>
                </c:pt>
                <c:pt idx="39">
                  <c:v>337</c:v>
                </c:pt>
                <c:pt idx="40">
                  <c:v>340</c:v>
                </c:pt>
                <c:pt idx="41">
                  <c:v>343</c:v>
                </c:pt>
                <c:pt idx="42">
                  <c:v>346</c:v>
                </c:pt>
                <c:pt idx="43">
                  <c:v>349</c:v>
                </c:pt>
                <c:pt idx="44">
                  <c:v>352</c:v>
                </c:pt>
                <c:pt idx="45">
                  <c:v>355</c:v>
                </c:pt>
                <c:pt idx="46">
                  <c:v>358</c:v>
                </c:pt>
                <c:pt idx="47">
                  <c:v>361</c:v>
                </c:pt>
                <c:pt idx="48">
                  <c:v>364</c:v>
                </c:pt>
                <c:pt idx="49">
                  <c:v>367</c:v>
                </c:pt>
                <c:pt idx="50">
                  <c:v>370</c:v>
                </c:pt>
                <c:pt idx="51">
                  <c:v>373</c:v>
                </c:pt>
                <c:pt idx="52">
                  <c:v>376</c:v>
                </c:pt>
                <c:pt idx="53">
                  <c:v>379</c:v>
                </c:pt>
                <c:pt idx="54">
                  <c:v>382</c:v>
                </c:pt>
                <c:pt idx="55">
                  <c:v>385</c:v>
                </c:pt>
                <c:pt idx="56">
                  <c:v>388</c:v>
                </c:pt>
                <c:pt idx="57">
                  <c:v>391</c:v>
                </c:pt>
                <c:pt idx="58">
                  <c:v>394</c:v>
                </c:pt>
                <c:pt idx="59">
                  <c:v>397</c:v>
                </c:pt>
                <c:pt idx="60">
                  <c:v>400</c:v>
                </c:pt>
                <c:pt idx="61">
                  <c:v>403</c:v>
                </c:pt>
                <c:pt idx="62">
                  <c:v>406</c:v>
                </c:pt>
                <c:pt idx="63">
                  <c:v>409</c:v>
                </c:pt>
                <c:pt idx="64">
                  <c:v>412</c:v>
                </c:pt>
                <c:pt idx="65">
                  <c:v>415</c:v>
                </c:pt>
                <c:pt idx="66">
                  <c:v>418</c:v>
                </c:pt>
                <c:pt idx="67">
                  <c:v>421</c:v>
                </c:pt>
                <c:pt idx="68">
                  <c:v>424</c:v>
                </c:pt>
                <c:pt idx="69">
                  <c:v>427</c:v>
                </c:pt>
                <c:pt idx="70">
                  <c:v>430</c:v>
                </c:pt>
                <c:pt idx="71">
                  <c:v>433</c:v>
                </c:pt>
                <c:pt idx="72">
                  <c:v>436</c:v>
                </c:pt>
                <c:pt idx="73">
                  <c:v>439</c:v>
                </c:pt>
                <c:pt idx="74">
                  <c:v>442</c:v>
                </c:pt>
                <c:pt idx="75">
                  <c:v>445</c:v>
                </c:pt>
                <c:pt idx="76">
                  <c:v>448</c:v>
                </c:pt>
                <c:pt idx="77">
                  <c:v>451</c:v>
                </c:pt>
                <c:pt idx="78">
                  <c:v>454</c:v>
                </c:pt>
                <c:pt idx="79">
                  <c:v>457</c:v>
                </c:pt>
                <c:pt idx="80">
                  <c:v>460</c:v>
                </c:pt>
                <c:pt idx="81">
                  <c:v>463</c:v>
                </c:pt>
                <c:pt idx="82">
                  <c:v>466</c:v>
                </c:pt>
                <c:pt idx="83">
                  <c:v>469</c:v>
                </c:pt>
                <c:pt idx="84">
                  <c:v>472</c:v>
                </c:pt>
                <c:pt idx="85">
                  <c:v>475</c:v>
                </c:pt>
                <c:pt idx="86">
                  <c:v>478</c:v>
                </c:pt>
                <c:pt idx="87">
                  <c:v>481</c:v>
                </c:pt>
                <c:pt idx="88">
                  <c:v>484</c:v>
                </c:pt>
                <c:pt idx="89">
                  <c:v>487</c:v>
                </c:pt>
                <c:pt idx="90">
                  <c:v>490</c:v>
                </c:pt>
                <c:pt idx="91">
                  <c:v>493</c:v>
                </c:pt>
                <c:pt idx="92">
                  <c:v>496</c:v>
                </c:pt>
                <c:pt idx="93">
                  <c:v>499</c:v>
                </c:pt>
                <c:pt idx="94">
                  <c:v>502</c:v>
                </c:pt>
                <c:pt idx="95">
                  <c:v>505</c:v>
                </c:pt>
                <c:pt idx="96">
                  <c:v>508</c:v>
                </c:pt>
                <c:pt idx="97">
                  <c:v>511</c:v>
                </c:pt>
                <c:pt idx="98">
                  <c:v>514</c:v>
                </c:pt>
                <c:pt idx="99">
                  <c:v>517</c:v>
                </c:pt>
                <c:pt idx="100">
                  <c:v>520</c:v>
                </c:pt>
                <c:pt idx="101">
                  <c:v>523</c:v>
                </c:pt>
                <c:pt idx="102">
                  <c:v>526</c:v>
                </c:pt>
                <c:pt idx="103">
                  <c:v>529</c:v>
                </c:pt>
                <c:pt idx="104">
                  <c:v>532</c:v>
                </c:pt>
                <c:pt idx="105">
                  <c:v>535</c:v>
                </c:pt>
                <c:pt idx="106">
                  <c:v>538</c:v>
                </c:pt>
                <c:pt idx="107">
                  <c:v>541</c:v>
                </c:pt>
                <c:pt idx="108">
                  <c:v>544</c:v>
                </c:pt>
                <c:pt idx="109">
                  <c:v>547</c:v>
                </c:pt>
                <c:pt idx="110">
                  <c:v>550</c:v>
                </c:pt>
                <c:pt idx="111">
                  <c:v>553</c:v>
                </c:pt>
                <c:pt idx="112">
                  <c:v>556</c:v>
                </c:pt>
                <c:pt idx="113">
                  <c:v>559</c:v>
                </c:pt>
                <c:pt idx="114">
                  <c:v>562</c:v>
                </c:pt>
                <c:pt idx="115">
                  <c:v>565</c:v>
                </c:pt>
                <c:pt idx="116">
                  <c:v>568</c:v>
                </c:pt>
                <c:pt idx="117">
                  <c:v>571</c:v>
                </c:pt>
                <c:pt idx="118">
                  <c:v>574</c:v>
                </c:pt>
                <c:pt idx="119">
                  <c:v>577</c:v>
                </c:pt>
                <c:pt idx="120">
                  <c:v>580</c:v>
                </c:pt>
                <c:pt idx="121">
                  <c:v>583</c:v>
                </c:pt>
                <c:pt idx="122">
                  <c:v>586</c:v>
                </c:pt>
                <c:pt idx="123">
                  <c:v>589</c:v>
                </c:pt>
                <c:pt idx="124">
                  <c:v>592</c:v>
                </c:pt>
                <c:pt idx="125">
                  <c:v>595</c:v>
                </c:pt>
                <c:pt idx="126">
                  <c:v>598</c:v>
                </c:pt>
                <c:pt idx="127">
                  <c:v>601</c:v>
                </c:pt>
                <c:pt idx="128">
                  <c:v>604</c:v>
                </c:pt>
                <c:pt idx="129">
                  <c:v>607</c:v>
                </c:pt>
                <c:pt idx="130">
                  <c:v>610</c:v>
                </c:pt>
                <c:pt idx="131">
                  <c:v>613</c:v>
                </c:pt>
                <c:pt idx="132">
                  <c:v>616</c:v>
                </c:pt>
                <c:pt idx="133">
                  <c:v>619</c:v>
                </c:pt>
                <c:pt idx="134">
                  <c:v>622</c:v>
                </c:pt>
                <c:pt idx="135">
                  <c:v>625</c:v>
                </c:pt>
                <c:pt idx="136">
                  <c:v>628</c:v>
                </c:pt>
                <c:pt idx="137">
                  <c:v>631</c:v>
                </c:pt>
                <c:pt idx="138">
                  <c:v>634</c:v>
                </c:pt>
                <c:pt idx="139">
                  <c:v>637</c:v>
                </c:pt>
                <c:pt idx="140">
                  <c:v>640</c:v>
                </c:pt>
                <c:pt idx="141">
                  <c:v>643</c:v>
                </c:pt>
                <c:pt idx="142">
                  <c:v>646</c:v>
                </c:pt>
                <c:pt idx="143">
                  <c:v>649</c:v>
                </c:pt>
                <c:pt idx="144">
                  <c:v>652</c:v>
                </c:pt>
                <c:pt idx="145">
                  <c:v>655</c:v>
                </c:pt>
                <c:pt idx="146">
                  <c:v>658</c:v>
                </c:pt>
                <c:pt idx="147">
                  <c:v>661</c:v>
                </c:pt>
                <c:pt idx="148">
                  <c:v>664</c:v>
                </c:pt>
                <c:pt idx="149">
                  <c:v>667</c:v>
                </c:pt>
                <c:pt idx="150">
                  <c:v>670</c:v>
                </c:pt>
                <c:pt idx="151">
                  <c:v>673</c:v>
                </c:pt>
                <c:pt idx="152">
                  <c:v>676</c:v>
                </c:pt>
                <c:pt idx="153">
                  <c:v>679</c:v>
                </c:pt>
                <c:pt idx="154">
                  <c:v>682</c:v>
                </c:pt>
                <c:pt idx="155">
                  <c:v>685</c:v>
                </c:pt>
                <c:pt idx="156">
                  <c:v>688</c:v>
                </c:pt>
                <c:pt idx="157">
                  <c:v>691</c:v>
                </c:pt>
                <c:pt idx="158">
                  <c:v>694</c:v>
                </c:pt>
                <c:pt idx="159">
                  <c:v>697</c:v>
                </c:pt>
                <c:pt idx="160">
                  <c:v>700</c:v>
                </c:pt>
                <c:pt idx="161">
                  <c:v>703</c:v>
                </c:pt>
                <c:pt idx="162">
                  <c:v>706</c:v>
                </c:pt>
                <c:pt idx="163">
                  <c:v>709</c:v>
                </c:pt>
                <c:pt idx="164">
                  <c:v>712</c:v>
                </c:pt>
                <c:pt idx="165">
                  <c:v>715</c:v>
                </c:pt>
                <c:pt idx="166">
                  <c:v>718</c:v>
                </c:pt>
                <c:pt idx="167">
                  <c:v>721</c:v>
                </c:pt>
                <c:pt idx="168">
                  <c:v>724</c:v>
                </c:pt>
                <c:pt idx="169">
                  <c:v>727</c:v>
                </c:pt>
                <c:pt idx="170">
                  <c:v>730</c:v>
                </c:pt>
                <c:pt idx="171">
                  <c:v>733</c:v>
                </c:pt>
                <c:pt idx="172">
                  <c:v>736</c:v>
                </c:pt>
                <c:pt idx="173">
                  <c:v>739</c:v>
                </c:pt>
                <c:pt idx="174">
                  <c:v>742</c:v>
                </c:pt>
                <c:pt idx="175">
                  <c:v>745</c:v>
                </c:pt>
                <c:pt idx="176">
                  <c:v>748</c:v>
                </c:pt>
              </c:numCache>
            </c:numRef>
          </c:xVal>
          <c:yVal>
            <c:numRef>
              <c:f>'20260321_FL_Ph'!$O$13:$GI$13</c:f>
              <c:numCache>
                <c:formatCode>General</c:formatCode>
                <c:ptCount val="177"/>
                <c:pt idx="0">
                  <c:v>8.3000000000000004E-2</c:v>
                </c:pt>
                <c:pt idx="1">
                  <c:v>9.7000000000000003E-2</c:v>
                </c:pt>
                <c:pt idx="2">
                  <c:v>0.1</c:v>
                </c:pt>
                <c:pt idx="3">
                  <c:v>9.2999999999999999E-2</c:v>
                </c:pt>
                <c:pt idx="4">
                  <c:v>8.5000000000000006E-2</c:v>
                </c:pt>
                <c:pt idx="5">
                  <c:v>7.2999999999999995E-2</c:v>
                </c:pt>
                <c:pt idx="6">
                  <c:v>6.0999999999999999E-2</c:v>
                </c:pt>
                <c:pt idx="7">
                  <c:v>5.3999999999999999E-2</c:v>
                </c:pt>
                <c:pt idx="8">
                  <c:v>5.0999999999999997E-2</c:v>
                </c:pt>
                <c:pt idx="9">
                  <c:v>5.0999999999999997E-2</c:v>
                </c:pt>
                <c:pt idx="10">
                  <c:v>5.0999999999999997E-2</c:v>
                </c:pt>
                <c:pt idx="11">
                  <c:v>4.8000000000000001E-2</c:v>
                </c:pt>
                <c:pt idx="12">
                  <c:v>4.4999999999999998E-2</c:v>
                </c:pt>
                <c:pt idx="13">
                  <c:v>4.3999999999999997E-2</c:v>
                </c:pt>
                <c:pt idx="14">
                  <c:v>4.2999999999999997E-2</c:v>
                </c:pt>
                <c:pt idx="15">
                  <c:v>4.2000000000000003E-2</c:v>
                </c:pt>
                <c:pt idx="16">
                  <c:v>0.04</c:v>
                </c:pt>
                <c:pt idx="17">
                  <c:v>3.6999999999999998E-2</c:v>
                </c:pt>
                <c:pt idx="18">
                  <c:v>3.4000000000000002E-2</c:v>
                </c:pt>
                <c:pt idx="19">
                  <c:v>3.2000000000000001E-2</c:v>
                </c:pt>
                <c:pt idx="20">
                  <c:v>0.03</c:v>
                </c:pt>
                <c:pt idx="21">
                  <c:v>2.5999999999999999E-2</c:v>
                </c:pt>
                <c:pt idx="22">
                  <c:v>2.1000000000000001E-2</c:v>
                </c:pt>
                <c:pt idx="23">
                  <c:v>1.7999999999999999E-2</c:v>
                </c:pt>
                <c:pt idx="24">
                  <c:v>1.9E-2</c:v>
                </c:pt>
                <c:pt idx="25">
                  <c:v>2.3E-2</c:v>
                </c:pt>
                <c:pt idx="26">
                  <c:v>2.7E-2</c:v>
                </c:pt>
                <c:pt idx="27">
                  <c:v>3.3000000000000002E-2</c:v>
                </c:pt>
                <c:pt idx="28">
                  <c:v>0.04</c:v>
                </c:pt>
                <c:pt idx="29">
                  <c:v>5.0999999999999997E-2</c:v>
                </c:pt>
                <c:pt idx="30">
                  <c:v>6.2E-2</c:v>
                </c:pt>
                <c:pt idx="31">
                  <c:v>6.9000000000000006E-2</c:v>
                </c:pt>
                <c:pt idx="32">
                  <c:v>7.5999999999999998E-2</c:v>
                </c:pt>
                <c:pt idx="33">
                  <c:v>8.2000000000000003E-2</c:v>
                </c:pt>
                <c:pt idx="34">
                  <c:v>8.5999999999999993E-2</c:v>
                </c:pt>
                <c:pt idx="35">
                  <c:v>8.8999999999999996E-2</c:v>
                </c:pt>
                <c:pt idx="36">
                  <c:v>8.7999999999999995E-2</c:v>
                </c:pt>
                <c:pt idx="37">
                  <c:v>8.4000000000000005E-2</c:v>
                </c:pt>
                <c:pt idx="38">
                  <c:v>8.5999999999999993E-2</c:v>
                </c:pt>
                <c:pt idx="39">
                  <c:v>8.5999999999999993E-2</c:v>
                </c:pt>
                <c:pt idx="40">
                  <c:v>8.6999999999999994E-2</c:v>
                </c:pt>
                <c:pt idx="41">
                  <c:v>8.5000000000000006E-2</c:v>
                </c:pt>
                <c:pt idx="42">
                  <c:v>8.3000000000000004E-2</c:v>
                </c:pt>
                <c:pt idx="43">
                  <c:v>7.6999999999999999E-2</c:v>
                </c:pt>
                <c:pt idx="44">
                  <c:v>7.0000000000000007E-2</c:v>
                </c:pt>
                <c:pt idx="45">
                  <c:v>6.5000000000000002E-2</c:v>
                </c:pt>
                <c:pt idx="46">
                  <c:v>0.06</c:v>
                </c:pt>
                <c:pt idx="47">
                  <c:v>5.3999999999999999E-2</c:v>
                </c:pt>
                <c:pt idx="48">
                  <c:v>4.7E-2</c:v>
                </c:pt>
                <c:pt idx="49">
                  <c:v>3.6999999999999998E-2</c:v>
                </c:pt>
                <c:pt idx="50">
                  <c:v>2.9000000000000001E-2</c:v>
                </c:pt>
                <c:pt idx="51">
                  <c:v>2.1999999999999999E-2</c:v>
                </c:pt>
                <c:pt idx="52">
                  <c:v>2.1000000000000001E-2</c:v>
                </c:pt>
                <c:pt idx="53">
                  <c:v>1.7999999999999999E-2</c:v>
                </c:pt>
                <c:pt idx="54">
                  <c:v>1.6E-2</c:v>
                </c:pt>
                <c:pt idx="55">
                  <c:v>1.7000000000000001E-2</c:v>
                </c:pt>
                <c:pt idx="56">
                  <c:v>1.7000000000000001E-2</c:v>
                </c:pt>
                <c:pt idx="57">
                  <c:v>1.7999999999999999E-2</c:v>
                </c:pt>
                <c:pt idx="58">
                  <c:v>1.6E-2</c:v>
                </c:pt>
                <c:pt idx="59">
                  <c:v>1.4999999999999999E-2</c:v>
                </c:pt>
                <c:pt idx="60">
                  <c:v>1.7000000000000001E-2</c:v>
                </c:pt>
                <c:pt idx="61">
                  <c:v>1.9E-2</c:v>
                </c:pt>
                <c:pt idx="62">
                  <c:v>1.7999999999999999E-2</c:v>
                </c:pt>
                <c:pt idx="63">
                  <c:v>1.7999999999999999E-2</c:v>
                </c:pt>
                <c:pt idx="64">
                  <c:v>1.9E-2</c:v>
                </c:pt>
                <c:pt idx="65">
                  <c:v>0.02</c:v>
                </c:pt>
                <c:pt idx="66">
                  <c:v>2.1000000000000001E-2</c:v>
                </c:pt>
                <c:pt idx="67">
                  <c:v>2.1999999999999999E-2</c:v>
                </c:pt>
                <c:pt idx="68">
                  <c:v>2.3E-2</c:v>
                </c:pt>
                <c:pt idx="69">
                  <c:v>2.3E-2</c:v>
                </c:pt>
                <c:pt idx="70">
                  <c:v>2.1999999999999999E-2</c:v>
                </c:pt>
                <c:pt idx="71">
                  <c:v>2.1999999999999999E-2</c:v>
                </c:pt>
                <c:pt idx="72">
                  <c:v>2.5000000000000001E-2</c:v>
                </c:pt>
                <c:pt idx="73">
                  <c:v>2.5000000000000001E-2</c:v>
                </c:pt>
                <c:pt idx="74">
                  <c:v>2.5000000000000001E-2</c:v>
                </c:pt>
                <c:pt idx="75">
                  <c:v>2.5999999999999999E-2</c:v>
                </c:pt>
                <c:pt idx="76">
                  <c:v>2.7E-2</c:v>
                </c:pt>
                <c:pt idx="77">
                  <c:v>2.7E-2</c:v>
                </c:pt>
                <c:pt idx="78">
                  <c:v>2.7E-2</c:v>
                </c:pt>
                <c:pt idx="79">
                  <c:v>2.7E-2</c:v>
                </c:pt>
                <c:pt idx="80">
                  <c:v>2.5999999999999999E-2</c:v>
                </c:pt>
                <c:pt idx="81">
                  <c:v>2.8000000000000001E-2</c:v>
                </c:pt>
                <c:pt idx="82">
                  <c:v>2.7E-2</c:v>
                </c:pt>
                <c:pt idx="83">
                  <c:v>2.5000000000000001E-2</c:v>
                </c:pt>
                <c:pt idx="84">
                  <c:v>2.5999999999999999E-2</c:v>
                </c:pt>
                <c:pt idx="85">
                  <c:v>2.5999999999999999E-2</c:v>
                </c:pt>
                <c:pt idx="86">
                  <c:v>2.8000000000000001E-2</c:v>
                </c:pt>
                <c:pt idx="87">
                  <c:v>2.9000000000000001E-2</c:v>
                </c:pt>
                <c:pt idx="88">
                  <c:v>2.7E-2</c:v>
                </c:pt>
                <c:pt idx="89">
                  <c:v>2.5000000000000001E-2</c:v>
                </c:pt>
                <c:pt idx="90">
                  <c:v>2.4E-2</c:v>
                </c:pt>
                <c:pt idx="91">
                  <c:v>2.5000000000000001E-2</c:v>
                </c:pt>
                <c:pt idx="92">
                  <c:v>2.3E-2</c:v>
                </c:pt>
                <c:pt idx="93">
                  <c:v>2.1999999999999999E-2</c:v>
                </c:pt>
                <c:pt idx="94">
                  <c:v>0.02</c:v>
                </c:pt>
                <c:pt idx="95">
                  <c:v>1.7999999999999999E-2</c:v>
                </c:pt>
                <c:pt idx="96">
                  <c:v>1.6E-2</c:v>
                </c:pt>
                <c:pt idx="97">
                  <c:v>1.7000000000000001E-2</c:v>
                </c:pt>
                <c:pt idx="98">
                  <c:v>1.7000000000000001E-2</c:v>
                </c:pt>
                <c:pt idx="99">
                  <c:v>1.6E-2</c:v>
                </c:pt>
                <c:pt idx="100">
                  <c:v>1.4999999999999999E-2</c:v>
                </c:pt>
                <c:pt idx="101">
                  <c:v>1.7000000000000001E-2</c:v>
                </c:pt>
                <c:pt idx="102">
                  <c:v>1.2E-2</c:v>
                </c:pt>
                <c:pt idx="103">
                  <c:v>1.2E-2</c:v>
                </c:pt>
                <c:pt idx="104">
                  <c:v>1.4999999999999999E-2</c:v>
                </c:pt>
                <c:pt idx="105">
                  <c:v>1.2999999999999999E-2</c:v>
                </c:pt>
                <c:pt idx="106">
                  <c:v>1.4999999999999999E-2</c:v>
                </c:pt>
                <c:pt idx="107">
                  <c:v>1.4E-2</c:v>
                </c:pt>
                <c:pt idx="108">
                  <c:v>1.2E-2</c:v>
                </c:pt>
                <c:pt idx="109">
                  <c:v>0.01</c:v>
                </c:pt>
                <c:pt idx="110">
                  <c:v>1.2E-2</c:v>
                </c:pt>
                <c:pt idx="111">
                  <c:v>1.2E-2</c:v>
                </c:pt>
                <c:pt idx="112">
                  <c:v>1.0999999999999999E-2</c:v>
                </c:pt>
                <c:pt idx="113">
                  <c:v>1.0999999999999999E-2</c:v>
                </c:pt>
                <c:pt idx="114">
                  <c:v>1.4E-2</c:v>
                </c:pt>
                <c:pt idx="115">
                  <c:v>1.4999999999999999E-2</c:v>
                </c:pt>
                <c:pt idx="116">
                  <c:v>1.2999999999999999E-2</c:v>
                </c:pt>
                <c:pt idx="117">
                  <c:v>1.4E-2</c:v>
                </c:pt>
                <c:pt idx="118">
                  <c:v>1.4E-2</c:v>
                </c:pt>
                <c:pt idx="119">
                  <c:v>1.4999999999999999E-2</c:v>
                </c:pt>
                <c:pt idx="120">
                  <c:v>1.7999999999999999E-2</c:v>
                </c:pt>
                <c:pt idx="121">
                  <c:v>0.02</c:v>
                </c:pt>
                <c:pt idx="122">
                  <c:v>2.1000000000000001E-2</c:v>
                </c:pt>
                <c:pt idx="123">
                  <c:v>0.02</c:v>
                </c:pt>
                <c:pt idx="124">
                  <c:v>2.3E-2</c:v>
                </c:pt>
                <c:pt idx="125">
                  <c:v>2.5000000000000001E-2</c:v>
                </c:pt>
                <c:pt idx="126">
                  <c:v>3.1E-2</c:v>
                </c:pt>
                <c:pt idx="127">
                  <c:v>3.4000000000000002E-2</c:v>
                </c:pt>
                <c:pt idx="128">
                  <c:v>3.3000000000000002E-2</c:v>
                </c:pt>
                <c:pt idx="129">
                  <c:v>3.4000000000000002E-2</c:v>
                </c:pt>
                <c:pt idx="130">
                  <c:v>3.7999999999999999E-2</c:v>
                </c:pt>
                <c:pt idx="131">
                  <c:v>4.2000000000000003E-2</c:v>
                </c:pt>
                <c:pt idx="132">
                  <c:v>4.2999999999999997E-2</c:v>
                </c:pt>
                <c:pt idx="133">
                  <c:v>4.9000000000000002E-2</c:v>
                </c:pt>
                <c:pt idx="134">
                  <c:v>5.3999999999999999E-2</c:v>
                </c:pt>
                <c:pt idx="135">
                  <c:v>5.8999999999999997E-2</c:v>
                </c:pt>
                <c:pt idx="136">
                  <c:v>6.5000000000000002E-2</c:v>
                </c:pt>
                <c:pt idx="137">
                  <c:v>7.3999999999999996E-2</c:v>
                </c:pt>
                <c:pt idx="138">
                  <c:v>0.08</c:v>
                </c:pt>
                <c:pt idx="139">
                  <c:v>8.6999999999999994E-2</c:v>
                </c:pt>
                <c:pt idx="140">
                  <c:v>0.1</c:v>
                </c:pt>
                <c:pt idx="141">
                  <c:v>0.109</c:v>
                </c:pt>
                <c:pt idx="142">
                  <c:v>0.115</c:v>
                </c:pt>
                <c:pt idx="143">
                  <c:v>0.126</c:v>
                </c:pt>
                <c:pt idx="144">
                  <c:v>0.13200000000000001</c:v>
                </c:pt>
                <c:pt idx="145">
                  <c:v>0.13100000000000001</c:v>
                </c:pt>
                <c:pt idx="146">
                  <c:v>0.13900000000000001</c:v>
                </c:pt>
                <c:pt idx="147">
                  <c:v>0.14099999999999999</c:v>
                </c:pt>
                <c:pt idx="148">
                  <c:v>0.13900000000000001</c:v>
                </c:pt>
                <c:pt idx="149">
                  <c:v>0.14399999999999999</c:v>
                </c:pt>
                <c:pt idx="150">
                  <c:v>0.14399999999999999</c:v>
                </c:pt>
                <c:pt idx="151">
                  <c:v>0.14599999999999999</c:v>
                </c:pt>
                <c:pt idx="152">
                  <c:v>0.153</c:v>
                </c:pt>
                <c:pt idx="153">
                  <c:v>0.157</c:v>
                </c:pt>
                <c:pt idx="154">
                  <c:v>0.16700000000000001</c:v>
                </c:pt>
                <c:pt idx="155">
                  <c:v>0.182</c:v>
                </c:pt>
                <c:pt idx="156">
                  <c:v>0.20200000000000001</c:v>
                </c:pt>
                <c:pt idx="157">
                  <c:v>0.22800000000000001</c:v>
                </c:pt>
                <c:pt idx="158">
                  <c:v>0.251</c:v>
                </c:pt>
                <c:pt idx="159">
                  <c:v>0.28100000000000003</c:v>
                </c:pt>
                <c:pt idx="160">
                  <c:v>0.313</c:v>
                </c:pt>
                <c:pt idx="161">
                  <c:v>0.34300000000000003</c:v>
                </c:pt>
                <c:pt idx="162">
                  <c:v>0.379</c:v>
                </c:pt>
                <c:pt idx="163">
                  <c:v>0.39600000000000002</c:v>
                </c:pt>
                <c:pt idx="164">
                  <c:v>0.40899999999999997</c:v>
                </c:pt>
                <c:pt idx="165">
                  <c:v>0.40899999999999997</c:v>
                </c:pt>
                <c:pt idx="166">
                  <c:v>0.40600000000000003</c:v>
                </c:pt>
                <c:pt idx="167">
                  <c:v>0.38400000000000001</c:v>
                </c:pt>
                <c:pt idx="168">
                  <c:v>0.36099999999999999</c:v>
                </c:pt>
                <c:pt idx="169">
                  <c:v>0.32900000000000001</c:v>
                </c:pt>
                <c:pt idx="170">
                  <c:v>0.28699999999999998</c:v>
                </c:pt>
                <c:pt idx="171">
                  <c:v>0.251</c:v>
                </c:pt>
                <c:pt idx="172">
                  <c:v>0.21</c:v>
                </c:pt>
                <c:pt idx="173">
                  <c:v>0.17699999999999999</c:v>
                </c:pt>
                <c:pt idx="174">
                  <c:v>0.14299999999999999</c:v>
                </c:pt>
                <c:pt idx="175">
                  <c:v>0.114</c:v>
                </c:pt>
                <c:pt idx="176">
                  <c:v>9.4E-2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91-4772-A65E-3C2B3BDB9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6695247"/>
        <c:axId val="1556694767"/>
      </c:scatterChart>
      <c:valAx>
        <c:axId val="1556695247"/>
        <c:scaling>
          <c:orientation val="minMax"/>
          <c:max val="750"/>
          <c:min val="5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Wavelength</a:t>
                </a:r>
                <a:r>
                  <a:rPr lang="hu-HU" baseline="0"/>
                  <a:t> / nm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56694767"/>
        <c:crosses val="autoZero"/>
        <c:crossBetween val="midCat"/>
      </c:valAx>
      <c:valAx>
        <c:axId val="155669476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baseline="0">
                    <a:effectLst/>
                  </a:rPr>
                  <a:t>Norm Abs 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566952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5645530361481936"/>
          <c:y val="0.31322405638023637"/>
          <c:w val="0.25174589140117043"/>
          <c:h val="0.35888044652997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Molar</a:t>
            </a:r>
            <a:r>
              <a:rPr lang="en-US" baseline="0"/>
              <a:t> Extinction Coefficient, without Ca</a:t>
            </a:r>
            <a:r>
              <a:rPr lang="en-US" baseline="30000"/>
              <a:t>2+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MolExt!$B$5:$B$8</c:f>
              <c:strCache>
                <c:ptCount val="4"/>
                <c:pt idx="0">
                  <c:v>2,00E-05</c:v>
                </c:pt>
                <c:pt idx="1">
                  <c:v>4,00E-05</c:v>
                </c:pt>
                <c:pt idx="2">
                  <c:v>6,00E-05</c:v>
                </c:pt>
                <c:pt idx="3">
                  <c:v>8,00E-05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6210389326334204"/>
                  <c:y val="-4.1666666666666669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MolExt!$B$5:$B$9</c:f>
              <c:numCache>
                <c:formatCode>0.00E+00</c:formatCode>
                <c:ptCount val="5"/>
                <c:pt idx="0">
                  <c:v>2.0000000000000002E-5</c:v>
                </c:pt>
                <c:pt idx="1">
                  <c:v>4.0000000000000003E-5</c:v>
                </c:pt>
                <c:pt idx="2">
                  <c:v>6.0000000000000002E-5</c:v>
                </c:pt>
                <c:pt idx="3">
                  <c:v>8.0000000000000007E-5</c:v>
                </c:pt>
                <c:pt idx="4">
                  <c:v>1E-4</c:v>
                </c:pt>
              </c:numCache>
            </c:numRef>
          </c:xVal>
          <c:yVal>
            <c:numRef>
              <c:f>MolExt!$K$5:$K$9</c:f>
              <c:numCache>
                <c:formatCode>0.00</c:formatCode>
                <c:ptCount val="5"/>
                <c:pt idx="0">
                  <c:v>0.36599999999999999</c:v>
                </c:pt>
                <c:pt idx="1">
                  <c:v>0.51700000000000002</c:v>
                </c:pt>
                <c:pt idx="2">
                  <c:v>0.64</c:v>
                </c:pt>
                <c:pt idx="3">
                  <c:v>0.76300000000000001</c:v>
                </c:pt>
                <c:pt idx="4">
                  <c:v>0.91900000000000004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8F-4424-9E0F-336BB949A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7113359"/>
        <c:axId val="2004085903"/>
      </c:scatterChart>
      <c:valAx>
        <c:axId val="1997113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baseline="0">
                    <a:effectLst/>
                  </a:rPr>
                  <a:t>Conc (M) 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04085903"/>
        <c:crosses val="autoZero"/>
        <c:crossBetween val="midCat"/>
      </c:valAx>
      <c:valAx>
        <c:axId val="2004085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baseline="0">
                    <a:effectLst/>
                  </a:rPr>
                  <a:t>Average A 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97113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116058</xdr:colOff>
      <xdr:row>17</xdr:row>
      <xdr:rowOff>116057</xdr:rowOff>
    </xdr:from>
    <xdr:to>
      <xdr:col>11</xdr:col>
      <xdr:colOff>506436</xdr:colOff>
      <xdr:row>33</xdr:row>
      <xdr:rowOff>175846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55564D-EA7B-B25E-6FA0-92AB9AB34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460718</xdr:colOff>
      <xdr:row>10</xdr:row>
      <xdr:rowOff>14067</xdr:rowOff>
    </xdr:from>
    <xdr:to>
      <xdr:col>10</xdr:col>
      <xdr:colOff>80890</xdr:colOff>
      <xdr:row>25</xdr:row>
      <xdr:rowOff>14067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DE8C45-AF45-6918-8076-689B0271B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181874</xdr:colOff>
      <xdr:row>5</xdr:row>
      <xdr:rowOff>80388</xdr:rowOff>
    </xdr:from>
    <xdr:to>
      <xdr:col>13</xdr:col>
      <xdr:colOff>452176</xdr:colOff>
      <xdr:row>30</xdr:row>
      <xdr:rowOff>170830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C8AC35-5BF3-389C-E65B-85B876952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870" y="984739"/>
          <a:ext cx="7123277" cy="4612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261D6-C280-46C7-9E73-70C2FB51FACF}">
  <dimension ref="A1:GI17"/>
  <sheetViews>
    <sheetView topLeftCell="A13" workbookViewId="0">
      <selection activeCell="Q26" sqref="Q26"/>
    </sheetView>
  </sheetViews>
  <sheetFormatPr defaultRowHeight="13.5"/>
  <sheetData>
    <row r="1" spans="1:191">
      <c r="A1" t="s">
        <v>0</v>
      </c>
      <c r="B1" t="s">
        <v>1</v>
      </c>
    </row>
    <row r="2" spans="1:191">
      <c r="A2" t="s">
        <v>2</v>
      </c>
      <c r="B2" t="s">
        <v>3</v>
      </c>
    </row>
    <row r="3" spans="1:191">
      <c r="A3" t="s">
        <v>4</v>
      </c>
      <c r="B3" t="s">
        <v>5</v>
      </c>
    </row>
    <row r="4" spans="1:191">
      <c r="A4" t="s">
        <v>6</v>
      </c>
    </row>
    <row r="5" spans="1:191">
      <c r="A5" t="s">
        <v>7</v>
      </c>
      <c r="B5" t="s">
        <v>8</v>
      </c>
      <c r="C5" t="s">
        <v>9</v>
      </c>
      <c r="D5" t="s">
        <v>10</v>
      </c>
      <c r="E5" t="s">
        <v>11</v>
      </c>
      <c r="F5" t="s">
        <v>12</v>
      </c>
      <c r="G5" t="s">
        <v>13</v>
      </c>
      <c r="H5" t="s">
        <v>14</v>
      </c>
      <c r="I5" t="s">
        <v>15</v>
      </c>
      <c r="J5" t="s">
        <v>16</v>
      </c>
      <c r="K5" t="s">
        <v>17</v>
      </c>
      <c r="L5" t="s">
        <v>18</v>
      </c>
      <c r="M5" t="s">
        <v>19</v>
      </c>
      <c r="N5" t="s">
        <v>20</v>
      </c>
      <c r="O5">
        <v>220</v>
      </c>
      <c r="P5">
        <v>223</v>
      </c>
      <c r="Q5">
        <v>226</v>
      </c>
      <c r="R5">
        <v>229</v>
      </c>
      <c r="S5">
        <v>232</v>
      </c>
      <c r="T5">
        <v>235</v>
      </c>
      <c r="U5">
        <v>238</v>
      </c>
      <c r="V5">
        <v>241</v>
      </c>
      <c r="W5">
        <v>244</v>
      </c>
      <c r="X5">
        <v>247</v>
      </c>
      <c r="Y5">
        <v>250</v>
      </c>
      <c r="Z5">
        <v>253</v>
      </c>
      <c r="AA5">
        <v>256</v>
      </c>
      <c r="AB5">
        <v>259</v>
      </c>
      <c r="AC5">
        <v>262</v>
      </c>
      <c r="AD5">
        <v>265</v>
      </c>
      <c r="AE5">
        <v>268</v>
      </c>
      <c r="AF5">
        <v>271</v>
      </c>
      <c r="AG5">
        <v>274</v>
      </c>
      <c r="AH5">
        <v>277</v>
      </c>
      <c r="AI5">
        <v>280</v>
      </c>
      <c r="AJ5">
        <v>283</v>
      </c>
      <c r="AK5">
        <v>286</v>
      </c>
      <c r="AL5">
        <v>289</v>
      </c>
      <c r="AM5">
        <v>292</v>
      </c>
      <c r="AN5">
        <v>295</v>
      </c>
      <c r="AO5">
        <v>298</v>
      </c>
      <c r="AP5">
        <v>301</v>
      </c>
      <c r="AQ5">
        <v>304</v>
      </c>
      <c r="AR5">
        <v>307</v>
      </c>
      <c r="AS5">
        <v>310</v>
      </c>
      <c r="AT5">
        <v>313</v>
      </c>
      <c r="AU5">
        <v>316</v>
      </c>
      <c r="AV5">
        <v>319</v>
      </c>
      <c r="AW5">
        <v>322</v>
      </c>
      <c r="AX5">
        <v>325</v>
      </c>
      <c r="AY5">
        <v>328</v>
      </c>
      <c r="AZ5">
        <v>331</v>
      </c>
      <c r="BA5">
        <v>334</v>
      </c>
      <c r="BB5">
        <v>337</v>
      </c>
      <c r="BC5">
        <v>340</v>
      </c>
      <c r="BD5">
        <v>343</v>
      </c>
      <c r="BE5">
        <v>346</v>
      </c>
      <c r="BF5">
        <v>349</v>
      </c>
      <c r="BG5">
        <v>352</v>
      </c>
      <c r="BH5">
        <v>355</v>
      </c>
      <c r="BI5">
        <v>358</v>
      </c>
      <c r="BJ5">
        <v>361</v>
      </c>
      <c r="BK5">
        <v>364</v>
      </c>
      <c r="BL5">
        <v>367</v>
      </c>
      <c r="BM5">
        <v>370</v>
      </c>
      <c r="BN5">
        <v>373</v>
      </c>
      <c r="BO5">
        <v>376</v>
      </c>
      <c r="BP5">
        <v>379</v>
      </c>
      <c r="BQ5">
        <v>382</v>
      </c>
      <c r="BR5">
        <v>385</v>
      </c>
      <c r="BS5">
        <v>388</v>
      </c>
      <c r="BT5">
        <v>391</v>
      </c>
      <c r="BU5">
        <v>394</v>
      </c>
      <c r="BV5">
        <v>397</v>
      </c>
      <c r="BW5">
        <v>400</v>
      </c>
      <c r="BX5">
        <v>403</v>
      </c>
      <c r="BY5">
        <v>406</v>
      </c>
      <c r="BZ5">
        <v>409</v>
      </c>
      <c r="CA5">
        <v>412</v>
      </c>
      <c r="CB5">
        <v>415</v>
      </c>
      <c r="CC5">
        <v>418</v>
      </c>
      <c r="CD5">
        <v>421</v>
      </c>
      <c r="CE5">
        <v>424</v>
      </c>
      <c r="CF5">
        <v>427</v>
      </c>
      <c r="CG5">
        <v>430</v>
      </c>
      <c r="CH5">
        <v>433</v>
      </c>
      <c r="CI5">
        <v>436</v>
      </c>
      <c r="CJ5">
        <v>439</v>
      </c>
      <c r="CK5">
        <v>442</v>
      </c>
      <c r="CL5">
        <v>445</v>
      </c>
      <c r="CM5">
        <v>448</v>
      </c>
      <c r="CN5">
        <v>451</v>
      </c>
      <c r="CO5">
        <v>454</v>
      </c>
      <c r="CP5">
        <v>457</v>
      </c>
      <c r="CQ5">
        <v>460</v>
      </c>
      <c r="CR5">
        <v>463</v>
      </c>
      <c r="CS5">
        <v>466</v>
      </c>
      <c r="CT5">
        <v>469</v>
      </c>
      <c r="CU5">
        <v>472</v>
      </c>
      <c r="CV5">
        <v>475</v>
      </c>
      <c r="CW5">
        <v>478</v>
      </c>
      <c r="CX5">
        <v>481</v>
      </c>
      <c r="CY5">
        <v>484</v>
      </c>
      <c r="CZ5">
        <v>487</v>
      </c>
      <c r="DA5">
        <v>490</v>
      </c>
      <c r="DB5">
        <v>493</v>
      </c>
      <c r="DC5">
        <v>496</v>
      </c>
      <c r="DD5">
        <v>499</v>
      </c>
      <c r="DE5">
        <v>502</v>
      </c>
      <c r="DF5">
        <v>505</v>
      </c>
      <c r="DG5">
        <v>508</v>
      </c>
      <c r="DH5">
        <v>511</v>
      </c>
      <c r="DI5">
        <v>514</v>
      </c>
      <c r="DJ5">
        <v>517</v>
      </c>
      <c r="DK5">
        <v>520</v>
      </c>
      <c r="DL5">
        <v>523</v>
      </c>
      <c r="DM5">
        <v>526</v>
      </c>
      <c r="DN5">
        <v>529</v>
      </c>
      <c r="DO5">
        <v>532</v>
      </c>
      <c r="DP5">
        <v>535</v>
      </c>
      <c r="DQ5">
        <v>538</v>
      </c>
      <c r="DR5">
        <v>541</v>
      </c>
      <c r="DS5">
        <v>544</v>
      </c>
      <c r="DT5">
        <v>547</v>
      </c>
      <c r="DU5">
        <v>550</v>
      </c>
      <c r="DV5">
        <v>553</v>
      </c>
      <c r="DW5">
        <v>556</v>
      </c>
      <c r="DX5">
        <v>559</v>
      </c>
      <c r="DY5">
        <v>562</v>
      </c>
      <c r="DZ5">
        <v>565</v>
      </c>
      <c r="EA5">
        <v>568</v>
      </c>
      <c r="EB5">
        <v>571</v>
      </c>
      <c r="EC5">
        <v>574</v>
      </c>
      <c r="ED5">
        <v>577</v>
      </c>
      <c r="EE5">
        <v>580</v>
      </c>
      <c r="EF5">
        <v>583</v>
      </c>
      <c r="EG5">
        <v>586</v>
      </c>
      <c r="EH5">
        <v>589</v>
      </c>
      <c r="EI5">
        <v>592</v>
      </c>
      <c r="EJ5">
        <v>595</v>
      </c>
      <c r="EK5">
        <v>598</v>
      </c>
      <c r="EL5">
        <v>601</v>
      </c>
      <c r="EM5">
        <v>604</v>
      </c>
      <c r="EN5">
        <v>607</v>
      </c>
      <c r="EO5">
        <v>610</v>
      </c>
      <c r="EP5">
        <v>613</v>
      </c>
      <c r="EQ5">
        <v>616</v>
      </c>
      <c r="ER5">
        <v>619</v>
      </c>
      <c r="ES5">
        <v>622</v>
      </c>
      <c r="ET5">
        <v>625</v>
      </c>
      <c r="EU5">
        <v>628</v>
      </c>
      <c r="EV5">
        <v>631</v>
      </c>
      <c r="EW5">
        <v>634</v>
      </c>
      <c r="EX5">
        <v>637</v>
      </c>
      <c r="EY5">
        <v>640</v>
      </c>
      <c r="EZ5">
        <v>643</v>
      </c>
      <c r="FA5">
        <v>646</v>
      </c>
      <c r="FB5">
        <v>649</v>
      </c>
      <c r="FC5">
        <v>652</v>
      </c>
      <c r="FD5">
        <v>655</v>
      </c>
      <c r="FE5">
        <v>658</v>
      </c>
      <c r="FF5">
        <v>661</v>
      </c>
      <c r="FG5">
        <v>664</v>
      </c>
      <c r="FH5">
        <v>667</v>
      </c>
      <c r="FI5">
        <v>670</v>
      </c>
      <c r="FJ5">
        <v>673</v>
      </c>
      <c r="FK5">
        <v>676</v>
      </c>
      <c r="FL5">
        <v>679</v>
      </c>
      <c r="FM5">
        <v>682</v>
      </c>
      <c r="FN5">
        <v>685</v>
      </c>
      <c r="FO5">
        <v>688</v>
      </c>
      <c r="FP5">
        <v>691</v>
      </c>
      <c r="FQ5">
        <v>694</v>
      </c>
      <c r="FR5">
        <v>697</v>
      </c>
      <c r="FS5">
        <v>700</v>
      </c>
      <c r="FT5">
        <v>703</v>
      </c>
      <c r="FU5">
        <v>706</v>
      </c>
      <c r="FV5">
        <v>709</v>
      </c>
      <c r="FW5">
        <v>712</v>
      </c>
      <c r="FX5">
        <v>715</v>
      </c>
      <c r="FY5">
        <v>718</v>
      </c>
      <c r="FZ5">
        <v>721</v>
      </c>
      <c r="GA5">
        <v>724</v>
      </c>
      <c r="GB5">
        <v>727</v>
      </c>
      <c r="GC5">
        <v>730</v>
      </c>
      <c r="GD5">
        <v>733</v>
      </c>
      <c r="GE5">
        <v>736</v>
      </c>
      <c r="GF5">
        <v>739</v>
      </c>
      <c r="GG5">
        <v>742</v>
      </c>
      <c r="GH5">
        <v>745</v>
      </c>
      <c r="GI5">
        <v>748</v>
      </c>
    </row>
    <row r="6" spans="1:191">
      <c r="A6" t="s">
        <v>21</v>
      </c>
      <c r="B6" t="s">
        <v>22</v>
      </c>
      <c r="C6" t="s">
        <v>23</v>
      </c>
      <c r="D6" t="s">
        <v>24</v>
      </c>
      <c r="E6" t="s">
        <v>25</v>
      </c>
      <c r="F6">
        <v>405</v>
      </c>
      <c r="G6" t="s">
        <v>26</v>
      </c>
      <c r="H6">
        <v>700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>
        <v>0.217</v>
      </c>
      <c r="P6">
        <v>0.23400000000000001</v>
      </c>
      <c r="Q6">
        <v>0.218</v>
      </c>
      <c r="R6">
        <v>0.21299999999999999</v>
      </c>
      <c r="S6">
        <v>0.20399999999999999</v>
      </c>
      <c r="T6">
        <v>0.185</v>
      </c>
      <c r="U6">
        <v>0.16600000000000001</v>
      </c>
      <c r="V6">
        <v>0.14599999999999999</v>
      </c>
      <c r="W6">
        <v>0.13100000000000001</v>
      </c>
      <c r="X6">
        <v>0.114</v>
      </c>
      <c r="Y6">
        <v>0.104</v>
      </c>
      <c r="Z6">
        <v>9.1999999999999998E-2</v>
      </c>
      <c r="AA6">
        <v>8.7999999999999995E-2</v>
      </c>
      <c r="AB6">
        <v>8.6999999999999994E-2</v>
      </c>
      <c r="AC6">
        <v>8.7999999999999995E-2</v>
      </c>
      <c r="AD6">
        <v>0.09</v>
      </c>
      <c r="AE6">
        <v>9.0999999999999998E-2</v>
      </c>
      <c r="AF6">
        <v>9.0999999999999998E-2</v>
      </c>
      <c r="AG6">
        <v>9.0999999999999998E-2</v>
      </c>
      <c r="AH6">
        <v>9.1999999999999998E-2</v>
      </c>
      <c r="AI6">
        <v>9.1999999999999998E-2</v>
      </c>
      <c r="AJ6">
        <v>9.0999999999999998E-2</v>
      </c>
      <c r="AK6">
        <v>8.7999999999999995E-2</v>
      </c>
      <c r="AL6">
        <v>8.5000000000000006E-2</v>
      </c>
      <c r="AM6">
        <v>8.3000000000000004E-2</v>
      </c>
      <c r="AN6">
        <v>0.08</v>
      </c>
      <c r="AO6">
        <v>7.9000000000000001E-2</v>
      </c>
      <c r="AP6">
        <v>7.8E-2</v>
      </c>
      <c r="AQ6">
        <v>7.6999999999999999E-2</v>
      </c>
      <c r="AR6">
        <v>8.1000000000000003E-2</v>
      </c>
      <c r="AS6">
        <v>8.8999999999999996E-2</v>
      </c>
      <c r="AT6">
        <v>9.4E-2</v>
      </c>
      <c r="AU6">
        <v>0.10199999999999999</v>
      </c>
      <c r="AV6">
        <v>0.112</v>
      </c>
      <c r="AW6">
        <v>0.11799999999999999</v>
      </c>
      <c r="AX6">
        <v>0.121</v>
      </c>
      <c r="AY6">
        <v>0.122</v>
      </c>
      <c r="AZ6">
        <v>0.11899999999999999</v>
      </c>
      <c r="BA6">
        <v>0.12</v>
      </c>
      <c r="BB6">
        <v>0.122</v>
      </c>
      <c r="BC6">
        <v>0.12</v>
      </c>
      <c r="BD6">
        <v>0.11799999999999999</v>
      </c>
      <c r="BE6">
        <v>0.113</v>
      </c>
      <c r="BF6">
        <v>0.10299999999999999</v>
      </c>
      <c r="BG6">
        <v>9.1999999999999998E-2</v>
      </c>
      <c r="BH6">
        <v>8.3000000000000004E-2</v>
      </c>
      <c r="BI6">
        <v>7.2999999999999995E-2</v>
      </c>
      <c r="BJ6">
        <v>6.3E-2</v>
      </c>
      <c r="BK6">
        <v>5.2999999999999999E-2</v>
      </c>
      <c r="BL6">
        <v>0.04</v>
      </c>
      <c r="BM6">
        <v>0.03</v>
      </c>
      <c r="BN6">
        <v>2.3E-2</v>
      </c>
      <c r="BO6">
        <v>0.02</v>
      </c>
      <c r="BP6">
        <v>1.7999999999999999E-2</v>
      </c>
      <c r="BQ6">
        <v>1.6E-2</v>
      </c>
      <c r="BR6">
        <v>1.4999999999999999E-2</v>
      </c>
      <c r="BS6">
        <v>1.6E-2</v>
      </c>
      <c r="BT6">
        <v>1.4999999999999999E-2</v>
      </c>
      <c r="BU6">
        <v>1.4E-2</v>
      </c>
      <c r="BV6">
        <v>1.4999999999999999E-2</v>
      </c>
      <c r="BW6">
        <v>1.6E-2</v>
      </c>
      <c r="BX6">
        <v>1.4999999999999999E-2</v>
      </c>
      <c r="BY6">
        <v>1.7000000000000001E-2</v>
      </c>
      <c r="BZ6">
        <v>1.7999999999999999E-2</v>
      </c>
      <c r="CA6">
        <v>0.02</v>
      </c>
      <c r="CB6">
        <v>0.02</v>
      </c>
      <c r="CC6">
        <v>2.1999999999999999E-2</v>
      </c>
      <c r="CD6">
        <v>2.1999999999999999E-2</v>
      </c>
      <c r="CE6">
        <v>2.1999999999999999E-2</v>
      </c>
      <c r="CF6">
        <v>2.4E-2</v>
      </c>
      <c r="CG6">
        <v>2.5000000000000001E-2</v>
      </c>
      <c r="CH6">
        <v>2.5000000000000001E-2</v>
      </c>
      <c r="CI6">
        <v>2.5999999999999999E-2</v>
      </c>
      <c r="CJ6">
        <v>2.7E-2</v>
      </c>
      <c r="CK6">
        <v>2.9000000000000001E-2</v>
      </c>
      <c r="CL6">
        <v>2.9000000000000001E-2</v>
      </c>
      <c r="CM6">
        <v>0.03</v>
      </c>
      <c r="CN6">
        <v>3.1E-2</v>
      </c>
      <c r="CO6">
        <v>3.2000000000000001E-2</v>
      </c>
      <c r="CP6">
        <v>3.2000000000000001E-2</v>
      </c>
      <c r="CQ6">
        <v>0.03</v>
      </c>
      <c r="CR6">
        <v>3.1E-2</v>
      </c>
      <c r="CS6">
        <v>3.1E-2</v>
      </c>
      <c r="CT6">
        <v>2.9000000000000001E-2</v>
      </c>
      <c r="CU6">
        <v>2.9000000000000001E-2</v>
      </c>
      <c r="CV6">
        <v>0.03</v>
      </c>
      <c r="CW6">
        <v>0.03</v>
      </c>
      <c r="CX6">
        <v>0.03</v>
      </c>
      <c r="CY6">
        <v>2.9000000000000001E-2</v>
      </c>
      <c r="CZ6">
        <v>2.8000000000000001E-2</v>
      </c>
      <c r="DA6">
        <v>2.7E-2</v>
      </c>
      <c r="DB6">
        <v>2.7E-2</v>
      </c>
      <c r="DC6">
        <v>2.5999999999999999E-2</v>
      </c>
      <c r="DD6">
        <v>2.5999999999999999E-2</v>
      </c>
      <c r="DE6">
        <v>2.4E-2</v>
      </c>
      <c r="DF6">
        <v>2.5000000000000001E-2</v>
      </c>
      <c r="DG6">
        <v>2.3E-2</v>
      </c>
      <c r="DH6">
        <v>2.1000000000000001E-2</v>
      </c>
      <c r="DI6">
        <v>2.1000000000000001E-2</v>
      </c>
      <c r="DJ6">
        <v>1.7999999999999999E-2</v>
      </c>
      <c r="DK6">
        <v>1.7999999999999999E-2</v>
      </c>
      <c r="DL6">
        <v>1.7000000000000001E-2</v>
      </c>
      <c r="DM6">
        <v>1.7000000000000001E-2</v>
      </c>
      <c r="DN6">
        <v>1.4E-2</v>
      </c>
      <c r="DO6">
        <v>1.4999999999999999E-2</v>
      </c>
      <c r="DP6">
        <v>1.0999999999999999E-2</v>
      </c>
      <c r="DQ6">
        <v>1.2999999999999999E-2</v>
      </c>
      <c r="DR6">
        <v>1.2999999999999999E-2</v>
      </c>
      <c r="DS6">
        <v>1.2E-2</v>
      </c>
      <c r="DT6">
        <v>1.4999999999999999E-2</v>
      </c>
      <c r="DU6">
        <v>1.4999999999999999E-2</v>
      </c>
      <c r="DV6">
        <v>1.2999999999999999E-2</v>
      </c>
      <c r="DW6">
        <v>1.2999999999999999E-2</v>
      </c>
      <c r="DX6">
        <v>1.2E-2</v>
      </c>
      <c r="DY6">
        <v>1.2999999999999999E-2</v>
      </c>
      <c r="DZ6">
        <v>1.4999999999999999E-2</v>
      </c>
      <c r="EA6">
        <v>1.4E-2</v>
      </c>
      <c r="EB6">
        <v>1.4999999999999999E-2</v>
      </c>
      <c r="EC6">
        <v>1.4999999999999999E-2</v>
      </c>
      <c r="ED6">
        <v>1.7999999999999999E-2</v>
      </c>
      <c r="EE6">
        <v>0.02</v>
      </c>
      <c r="EF6">
        <v>2.1000000000000001E-2</v>
      </c>
      <c r="EG6">
        <v>2.3E-2</v>
      </c>
      <c r="EH6">
        <v>2.5999999999999999E-2</v>
      </c>
      <c r="EI6">
        <v>0.03</v>
      </c>
      <c r="EJ6">
        <v>3.3000000000000002E-2</v>
      </c>
      <c r="EK6">
        <v>3.5999999999999997E-2</v>
      </c>
      <c r="EL6">
        <v>4.1000000000000002E-2</v>
      </c>
      <c r="EM6">
        <v>4.2000000000000003E-2</v>
      </c>
      <c r="EN6">
        <v>4.5999999999999999E-2</v>
      </c>
      <c r="EO6">
        <v>4.9000000000000002E-2</v>
      </c>
      <c r="EP6">
        <v>5.3999999999999999E-2</v>
      </c>
      <c r="EQ6">
        <v>5.8000000000000003E-2</v>
      </c>
      <c r="ER6">
        <v>6.2E-2</v>
      </c>
      <c r="ES6">
        <v>7.2999999999999995E-2</v>
      </c>
      <c r="ET6">
        <v>7.9000000000000001E-2</v>
      </c>
      <c r="EU6">
        <v>9.1999999999999998E-2</v>
      </c>
      <c r="EV6">
        <v>0.105</v>
      </c>
      <c r="EW6">
        <v>0.114</v>
      </c>
      <c r="EX6">
        <v>0.125</v>
      </c>
      <c r="EY6">
        <v>0.14099999999999999</v>
      </c>
      <c r="EZ6">
        <v>0.154</v>
      </c>
      <c r="FA6">
        <v>0.16500000000000001</v>
      </c>
      <c r="FB6">
        <v>0.17599999999999999</v>
      </c>
      <c r="FC6">
        <v>0.182</v>
      </c>
      <c r="FD6">
        <v>0.185</v>
      </c>
      <c r="FE6">
        <v>0.188</v>
      </c>
      <c r="FF6">
        <v>0.191</v>
      </c>
      <c r="FG6">
        <v>0.189</v>
      </c>
      <c r="FH6">
        <v>0.19</v>
      </c>
      <c r="FI6">
        <v>0.193</v>
      </c>
      <c r="FJ6">
        <v>0.19900000000000001</v>
      </c>
      <c r="FK6">
        <v>0.21099999999999999</v>
      </c>
      <c r="FL6">
        <v>0.22800000000000001</v>
      </c>
      <c r="FM6">
        <v>0.24199999999999999</v>
      </c>
      <c r="FN6">
        <v>0.26600000000000001</v>
      </c>
      <c r="FO6">
        <v>0.29899999999999999</v>
      </c>
      <c r="FP6">
        <v>0.34</v>
      </c>
      <c r="FQ6">
        <v>0.38400000000000001</v>
      </c>
      <c r="FR6">
        <v>0.436</v>
      </c>
      <c r="FS6">
        <v>0.47499999999999998</v>
      </c>
      <c r="FT6">
        <v>0.51800000000000002</v>
      </c>
      <c r="FU6">
        <v>0.55400000000000005</v>
      </c>
      <c r="FV6">
        <v>0.56999999999999995</v>
      </c>
      <c r="FW6">
        <v>0.57299999999999995</v>
      </c>
      <c r="FX6">
        <v>0.56100000000000005</v>
      </c>
      <c r="FY6">
        <v>0.53600000000000003</v>
      </c>
      <c r="FZ6">
        <v>0.497</v>
      </c>
      <c r="GA6">
        <v>0.44700000000000001</v>
      </c>
      <c r="GB6">
        <v>0.39300000000000002</v>
      </c>
      <c r="GC6">
        <v>0.33100000000000002</v>
      </c>
      <c r="GD6">
        <v>0.28499999999999998</v>
      </c>
      <c r="GE6">
        <v>0.23300000000000001</v>
      </c>
      <c r="GF6">
        <v>0.188</v>
      </c>
      <c r="GG6">
        <v>0.153</v>
      </c>
      <c r="GH6">
        <v>0.11700000000000001</v>
      </c>
      <c r="GI6">
        <v>9.7000000000000003E-2</v>
      </c>
    </row>
    <row r="7" spans="1:191">
      <c r="A7" t="s">
        <v>33</v>
      </c>
      <c r="B7" t="s">
        <v>22</v>
      </c>
      <c r="C7" t="s">
        <v>23</v>
      </c>
      <c r="D7" t="s">
        <v>34</v>
      </c>
      <c r="E7" t="s">
        <v>25</v>
      </c>
      <c r="F7">
        <v>405</v>
      </c>
      <c r="G7" t="s">
        <v>25</v>
      </c>
      <c r="H7">
        <v>711</v>
      </c>
      <c r="I7" t="s">
        <v>35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>
        <v>-0.05</v>
      </c>
      <c r="P7">
        <v>-4.5999999999999999E-2</v>
      </c>
      <c r="Q7">
        <v>-4.2000000000000003E-2</v>
      </c>
      <c r="R7">
        <v>-4.5999999999999999E-2</v>
      </c>
      <c r="S7">
        <v>-4.7E-2</v>
      </c>
      <c r="T7">
        <v>-4.5999999999999999E-2</v>
      </c>
      <c r="U7">
        <v>-4.7E-2</v>
      </c>
      <c r="V7">
        <v>-4.2000000000000003E-2</v>
      </c>
      <c r="W7">
        <v>-3.6999999999999998E-2</v>
      </c>
      <c r="X7">
        <v>-2.5999999999999999E-2</v>
      </c>
      <c r="Y7">
        <v>-2.1000000000000001E-2</v>
      </c>
      <c r="Z7">
        <v>-1.7999999999999999E-2</v>
      </c>
      <c r="AA7">
        <v>-1.7000000000000001E-2</v>
      </c>
      <c r="AB7">
        <v>-1.7000000000000001E-2</v>
      </c>
      <c r="AC7">
        <v>-1.9E-2</v>
      </c>
      <c r="AD7">
        <v>-0.02</v>
      </c>
      <c r="AE7">
        <v>-2.1999999999999999E-2</v>
      </c>
      <c r="AF7">
        <v>-2.5999999999999999E-2</v>
      </c>
      <c r="AG7">
        <v>-2.9000000000000001E-2</v>
      </c>
      <c r="AH7">
        <v>-0.03</v>
      </c>
      <c r="AI7">
        <v>-3.2000000000000001E-2</v>
      </c>
      <c r="AJ7">
        <v>-3.4000000000000002E-2</v>
      </c>
      <c r="AK7">
        <v>-3.6999999999999998E-2</v>
      </c>
      <c r="AL7">
        <v>-3.5999999999999997E-2</v>
      </c>
      <c r="AM7">
        <v>-3.4000000000000002E-2</v>
      </c>
      <c r="AN7">
        <v>-3.1E-2</v>
      </c>
      <c r="AO7">
        <v>-2.7E-2</v>
      </c>
      <c r="AP7">
        <v>-2.1000000000000001E-2</v>
      </c>
      <c r="AQ7">
        <v>-1.4E-2</v>
      </c>
      <c r="AR7">
        <v>-7.0000000000000001E-3</v>
      </c>
      <c r="AS7">
        <v>0</v>
      </c>
      <c r="AT7">
        <v>3.0000000000000001E-3</v>
      </c>
      <c r="AU7">
        <v>5.0000000000000001E-3</v>
      </c>
      <c r="AV7">
        <v>6.0000000000000001E-3</v>
      </c>
      <c r="AW7">
        <v>7.0000000000000001E-3</v>
      </c>
      <c r="AX7">
        <v>6.0000000000000001E-3</v>
      </c>
      <c r="AY7">
        <v>6.0000000000000001E-3</v>
      </c>
      <c r="AZ7">
        <v>5.0000000000000001E-3</v>
      </c>
      <c r="BA7">
        <v>5.0000000000000001E-3</v>
      </c>
      <c r="BB7">
        <v>5.0000000000000001E-3</v>
      </c>
      <c r="BC7">
        <v>5.0000000000000001E-3</v>
      </c>
      <c r="BD7">
        <v>5.0000000000000001E-3</v>
      </c>
      <c r="BE7">
        <v>4.0000000000000001E-3</v>
      </c>
      <c r="BF7">
        <v>4.0000000000000001E-3</v>
      </c>
      <c r="BG7">
        <v>3.0000000000000001E-3</v>
      </c>
      <c r="BH7">
        <v>4.0000000000000001E-3</v>
      </c>
      <c r="BI7">
        <v>4.0000000000000001E-3</v>
      </c>
      <c r="BJ7">
        <v>3.0000000000000001E-3</v>
      </c>
      <c r="BK7">
        <v>3.0000000000000001E-3</v>
      </c>
      <c r="BL7">
        <v>1E-3</v>
      </c>
      <c r="BM7">
        <v>0</v>
      </c>
      <c r="BN7">
        <v>0</v>
      </c>
      <c r="BO7">
        <v>1E-3</v>
      </c>
      <c r="BP7">
        <v>1E-3</v>
      </c>
      <c r="BQ7">
        <v>0</v>
      </c>
      <c r="BR7">
        <v>0</v>
      </c>
      <c r="BS7">
        <v>1E-3</v>
      </c>
      <c r="BT7">
        <v>2E-3</v>
      </c>
      <c r="BU7">
        <v>1E-3</v>
      </c>
      <c r="BV7">
        <v>0</v>
      </c>
      <c r="BW7">
        <v>0</v>
      </c>
      <c r="BX7">
        <v>1E-3</v>
      </c>
      <c r="BY7">
        <v>1E-3</v>
      </c>
      <c r="BZ7">
        <v>1E-3</v>
      </c>
      <c r="CA7">
        <v>1E-3</v>
      </c>
      <c r="CB7">
        <v>1E-3</v>
      </c>
      <c r="CC7">
        <v>1E-3</v>
      </c>
      <c r="CD7">
        <v>1E-3</v>
      </c>
      <c r="CE7">
        <v>0</v>
      </c>
      <c r="CF7">
        <v>1E-3</v>
      </c>
      <c r="CG7">
        <v>2E-3</v>
      </c>
      <c r="CH7">
        <v>1E-3</v>
      </c>
      <c r="CI7">
        <v>1E-3</v>
      </c>
      <c r="CJ7">
        <v>1E-3</v>
      </c>
      <c r="CK7">
        <v>2E-3</v>
      </c>
      <c r="CL7">
        <v>2E-3</v>
      </c>
      <c r="CM7">
        <v>3.0000000000000001E-3</v>
      </c>
      <c r="CN7">
        <v>2E-3</v>
      </c>
      <c r="CO7">
        <v>4.0000000000000001E-3</v>
      </c>
      <c r="CP7">
        <v>3.0000000000000001E-3</v>
      </c>
      <c r="CQ7">
        <v>2E-3</v>
      </c>
      <c r="CR7">
        <v>2E-3</v>
      </c>
      <c r="CS7">
        <v>2E-3</v>
      </c>
      <c r="CT7">
        <v>-1E-3</v>
      </c>
      <c r="CU7">
        <v>0</v>
      </c>
      <c r="CV7">
        <v>1E-3</v>
      </c>
      <c r="CW7">
        <v>3.0000000000000001E-3</v>
      </c>
      <c r="CX7">
        <v>3.0000000000000001E-3</v>
      </c>
      <c r="CY7">
        <v>2E-3</v>
      </c>
      <c r="CZ7">
        <v>2E-3</v>
      </c>
      <c r="DA7">
        <v>1E-3</v>
      </c>
      <c r="DB7">
        <v>1E-3</v>
      </c>
      <c r="DC7">
        <v>1E-3</v>
      </c>
      <c r="DD7">
        <v>3.0000000000000001E-3</v>
      </c>
      <c r="DE7">
        <v>2E-3</v>
      </c>
      <c r="DF7">
        <v>0</v>
      </c>
      <c r="DG7">
        <v>0</v>
      </c>
      <c r="DH7">
        <v>0</v>
      </c>
      <c r="DI7">
        <v>1E-3</v>
      </c>
      <c r="DJ7">
        <v>0</v>
      </c>
      <c r="DK7">
        <v>-1E-3</v>
      </c>
      <c r="DL7">
        <v>0</v>
      </c>
      <c r="DM7">
        <v>0</v>
      </c>
      <c r="DN7">
        <v>-2E-3</v>
      </c>
      <c r="DO7">
        <v>1E-3</v>
      </c>
      <c r="DP7">
        <v>-2E-3</v>
      </c>
      <c r="DQ7">
        <v>1E-3</v>
      </c>
      <c r="DR7">
        <v>2E-3</v>
      </c>
      <c r="DS7">
        <v>-1E-3</v>
      </c>
      <c r="DT7">
        <v>1E-3</v>
      </c>
      <c r="DU7">
        <v>1E-3</v>
      </c>
      <c r="DV7">
        <v>0</v>
      </c>
      <c r="DW7">
        <v>-1E-3</v>
      </c>
      <c r="DX7">
        <v>-1E-3</v>
      </c>
      <c r="DY7">
        <v>2E-3</v>
      </c>
      <c r="DZ7">
        <v>2E-3</v>
      </c>
      <c r="EA7">
        <v>2E-3</v>
      </c>
      <c r="EB7">
        <v>1E-3</v>
      </c>
      <c r="EC7">
        <v>-1E-3</v>
      </c>
      <c r="ED7">
        <v>1E-3</v>
      </c>
      <c r="EE7">
        <v>0</v>
      </c>
      <c r="EF7">
        <v>1E-3</v>
      </c>
      <c r="EG7">
        <v>1E-3</v>
      </c>
      <c r="EH7">
        <v>1E-3</v>
      </c>
      <c r="EI7">
        <v>3.0000000000000001E-3</v>
      </c>
      <c r="EJ7">
        <v>3.0000000000000001E-3</v>
      </c>
      <c r="EK7">
        <v>3.0000000000000001E-3</v>
      </c>
      <c r="EL7">
        <v>4.0000000000000001E-3</v>
      </c>
      <c r="EM7">
        <v>5.0000000000000001E-3</v>
      </c>
      <c r="EN7">
        <v>3.0000000000000001E-3</v>
      </c>
      <c r="EO7">
        <v>5.0000000000000001E-3</v>
      </c>
      <c r="EP7">
        <v>6.0000000000000001E-3</v>
      </c>
      <c r="EQ7">
        <v>5.0000000000000001E-3</v>
      </c>
      <c r="ER7">
        <v>4.0000000000000001E-3</v>
      </c>
      <c r="ES7">
        <v>8.0000000000000002E-3</v>
      </c>
      <c r="ET7">
        <v>7.0000000000000001E-3</v>
      </c>
      <c r="EU7">
        <v>8.0000000000000002E-3</v>
      </c>
      <c r="EV7">
        <v>1.0999999999999999E-2</v>
      </c>
      <c r="EW7">
        <v>1.0999999999999999E-2</v>
      </c>
      <c r="EX7">
        <v>0.01</v>
      </c>
      <c r="EY7">
        <v>1.4E-2</v>
      </c>
      <c r="EZ7">
        <v>1.4999999999999999E-2</v>
      </c>
      <c r="FA7">
        <v>1.4999999999999999E-2</v>
      </c>
      <c r="FB7">
        <v>1.7999999999999999E-2</v>
      </c>
      <c r="FC7">
        <v>0.02</v>
      </c>
      <c r="FD7">
        <v>1.9E-2</v>
      </c>
      <c r="FE7">
        <v>0.02</v>
      </c>
      <c r="FF7">
        <v>2.1000000000000001E-2</v>
      </c>
      <c r="FG7">
        <v>1.7999999999999999E-2</v>
      </c>
      <c r="FH7">
        <v>0.02</v>
      </c>
      <c r="FI7">
        <v>2.1000000000000001E-2</v>
      </c>
      <c r="FJ7">
        <v>2.1000000000000001E-2</v>
      </c>
      <c r="FK7">
        <v>2.3E-2</v>
      </c>
      <c r="FL7">
        <v>2.3E-2</v>
      </c>
      <c r="FM7">
        <v>2.3E-2</v>
      </c>
      <c r="FN7">
        <v>2.5999999999999999E-2</v>
      </c>
      <c r="FO7">
        <v>2.7E-2</v>
      </c>
      <c r="FP7">
        <v>3.2000000000000001E-2</v>
      </c>
      <c r="FQ7">
        <v>3.5000000000000003E-2</v>
      </c>
      <c r="FR7">
        <v>4.1000000000000002E-2</v>
      </c>
      <c r="FS7">
        <v>4.2999999999999997E-2</v>
      </c>
      <c r="FT7">
        <v>4.4999999999999998E-2</v>
      </c>
      <c r="FU7">
        <v>5.0999999999999997E-2</v>
      </c>
      <c r="FV7">
        <v>5.5E-2</v>
      </c>
      <c r="FW7">
        <v>5.6000000000000001E-2</v>
      </c>
      <c r="FX7">
        <v>5.6000000000000001E-2</v>
      </c>
      <c r="FY7">
        <v>5.7000000000000002E-2</v>
      </c>
      <c r="FZ7">
        <v>5.1999999999999998E-2</v>
      </c>
      <c r="GA7">
        <v>5.2999999999999999E-2</v>
      </c>
      <c r="GB7">
        <v>4.5999999999999999E-2</v>
      </c>
      <c r="GC7">
        <v>3.9E-2</v>
      </c>
      <c r="GD7">
        <v>3.5000000000000003E-2</v>
      </c>
      <c r="GE7">
        <v>2.9000000000000001E-2</v>
      </c>
      <c r="GF7">
        <v>2.7E-2</v>
      </c>
      <c r="GG7">
        <v>1.9E-2</v>
      </c>
      <c r="GH7">
        <v>1.4E-2</v>
      </c>
      <c r="GI7">
        <v>1.4E-2</v>
      </c>
    </row>
    <row r="8" spans="1:191">
      <c r="A8" t="s">
        <v>36</v>
      </c>
      <c r="B8" t="s">
        <v>22</v>
      </c>
      <c r="C8" t="s">
        <v>23</v>
      </c>
      <c r="D8" t="s">
        <v>34</v>
      </c>
      <c r="E8" t="s">
        <v>25</v>
      </c>
      <c r="F8">
        <v>405</v>
      </c>
      <c r="G8" t="s">
        <v>37</v>
      </c>
      <c r="H8">
        <v>711</v>
      </c>
      <c r="I8" t="s">
        <v>38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>
        <v>-0.04</v>
      </c>
      <c r="P8">
        <v>-3.3000000000000002E-2</v>
      </c>
      <c r="Q8">
        <v>-3.3000000000000002E-2</v>
      </c>
      <c r="R8">
        <v>-4.1000000000000002E-2</v>
      </c>
      <c r="S8">
        <v>-4.2000000000000003E-2</v>
      </c>
      <c r="T8">
        <v>-4.2000000000000003E-2</v>
      </c>
      <c r="U8">
        <v>-4.2999999999999997E-2</v>
      </c>
      <c r="V8">
        <v>-0.04</v>
      </c>
      <c r="W8">
        <v>-3.5000000000000003E-2</v>
      </c>
      <c r="X8">
        <v>-2.5000000000000001E-2</v>
      </c>
      <c r="Y8">
        <v>-2.1000000000000001E-2</v>
      </c>
      <c r="Z8">
        <v>-1.7000000000000001E-2</v>
      </c>
      <c r="AA8">
        <v>-1.6E-2</v>
      </c>
      <c r="AB8">
        <v>-1.6E-2</v>
      </c>
      <c r="AC8">
        <v>-1.7999999999999999E-2</v>
      </c>
      <c r="AD8">
        <v>-0.02</v>
      </c>
      <c r="AE8">
        <v>-2.1000000000000001E-2</v>
      </c>
      <c r="AF8">
        <v>-2.4E-2</v>
      </c>
      <c r="AG8">
        <v>-2.7E-2</v>
      </c>
      <c r="AH8">
        <v>-2.8000000000000001E-2</v>
      </c>
      <c r="AI8">
        <v>-0.03</v>
      </c>
      <c r="AJ8">
        <v>-3.2000000000000001E-2</v>
      </c>
      <c r="AK8">
        <v>-3.5000000000000003E-2</v>
      </c>
      <c r="AL8">
        <v>-3.5000000000000003E-2</v>
      </c>
      <c r="AM8">
        <v>-3.3000000000000002E-2</v>
      </c>
      <c r="AN8">
        <v>-2.8000000000000001E-2</v>
      </c>
      <c r="AO8">
        <v>-2.5999999999999999E-2</v>
      </c>
      <c r="AP8">
        <v>-0.02</v>
      </c>
      <c r="AQ8">
        <v>-1.4E-2</v>
      </c>
      <c r="AR8">
        <v>-7.0000000000000001E-3</v>
      </c>
      <c r="AS8">
        <v>0</v>
      </c>
      <c r="AT8">
        <v>3.0000000000000001E-3</v>
      </c>
      <c r="AU8">
        <v>5.0000000000000001E-3</v>
      </c>
      <c r="AV8">
        <v>6.0000000000000001E-3</v>
      </c>
      <c r="AW8">
        <v>5.0000000000000001E-3</v>
      </c>
      <c r="AX8">
        <v>6.0000000000000001E-3</v>
      </c>
      <c r="AY8">
        <v>5.0000000000000001E-3</v>
      </c>
      <c r="AZ8">
        <v>5.0000000000000001E-3</v>
      </c>
      <c r="BA8">
        <v>4.0000000000000001E-3</v>
      </c>
      <c r="BB8">
        <v>5.0000000000000001E-3</v>
      </c>
      <c r="BC8">
        <v>5.0000000000000001E-3</v>
      </c>
      <c r="BD8">
        <v>4.0000000000000001E-3</v>
      </c>
      <c r="BE8">
        <v>4.0000000000000001E-3</v>
      </c>
      <c r="BF8">
        <v>3.0000000000000001E-3</v>
      </c>
      <c r="BG8">
        <v>2E-3</v>
      </c>
      <c r="BH8">
        <v>3.0000000000000001E-3</v>
      </c>
      <c r="BI8">
        <v>4.0000000000000001E-3</v>
      </c>
      <c r="BJ8">
        <v>4.0000000000000001E-3</v>
      </c>
      <c r="BK8">
        <v>3.0000000000000001E-3</v>
      </c>
      <c r="BL8">
        <v>0</v>
      </c>
      <c r="BM8">
        <v>-2E-3</v>
      </c>
      <c r="BN8">
        <v>-1E-3</v>
      </c>
      <c r="BO8">
        <v>1E-3</v>
      </c>
      <c r="BP8">
        <v>-1E-3</v>
      </c>
      <c r="BQ8">
        <v>-2E-3</v>
      </c>
      <c r="BR8">
        <v>-1E-3</v>
      </c>
      <c r="BS8">
        <v>-1E-3</v>
      </c>
      <c r="BT8">
        <v>-1E-3</v>
      </c>
      <c r="BU8">
        <v>-2E-3</v>
      </c>
      <c r="BV8">
        <v>-3.0000000000000001E-3</v>
      </c>
      <c r="BW8">
        <v>-2E-3</v>
      </c>
      <c r="BX8">
        <v>-1E-3</v>
      </c>
      <c r="BY8">
        <v>-1E-3</v>
      </c>
      <c r="BZ8">
        <v>-2E-3</v>
      </c>
      <c r="CA8">
        <v>-1E-3</v>
      </c>
      <c r="CB8">
        <v>-2E-3</v>
      </c>
      <c r="CC8">
        <v>-1E-3</v>
      </c>
      <c r="CD8">
        <v>-1E-3</v>
      </c>
      <c r="CE8">
        <v>0</v>
      </c>
      <c r="CF8">
        <v>1E-3</v>
      </c>
      <c r="CG8">
        <v>0</v>
      </c>
      <c r="CH8">
        <v>-2E-3</v>
      </c>
      <c r="CI8">
        <v>0</v>
      </c>
      <c r="CJ8">
        <v>0</v>
      </c>
      <c r="CK8">
        <v>0</v>
      </c>
      <c r="CL8">
        <v>0</v>
      </c>
      <c r="CM8">
        <v>0</v>
      </c>
      <c r="CN8">
        <v>1E-3</v>
      </c>
      <c r="CO8">
        <v>1E-3</v>
      </c>
      <c r="CP8">
        <v>0</v>
      </c>
      <c r="CQ8">
        <v>-2E-3</v>
      </c>
      <c r="CR8">
        <v>0</v>
      </c>
      <c r="CS8">
        <v>-1E-3</v>
      </c>
      <c r="CT8">
        <v>-2E-3</v>
      </c>
      <c r="CU8">
        <v>-1E-3</v>
      </c>
      <c r="CV8">
        <v>0</v>
      </c>
      <c r="CW8">
        <v>1E-3</v>
      </c>
      <c r="CX8">
        <v>2E-3</v>
      </c>
      <c r="CY8">
        <v>1E-3</v>
      </c>
      <c r="CZ8">
        <v>1E-3</v>
      </c>
      <c r="DA8">
        <v>1E-3</v>
      </c>
      <c r="DB8">
        <v>3.0000000000000001E-3</v>
      </c>
      <c r="DC8">
        <v>2E-3</v>
      </c>
      <c r="DD8">
        <v>0</v>
      </c>
      <c r="DE8">
        <v>0</v>
      </c>
      <c r="DF8">
        <v>-2E-3</v>
      </c>
      <c r="DG8">
        <v>-2E-3</v>
      </c>
      <c r="DH8">
        <v>-1E-3</v>
      </c>
      <c r="DI8">
        <v>-1E-3</v>
      </c>
      <c r="DJ8">
        <v>-2E-3</v>
      </c>
      <c r="DK8">
        <v>-2E-3</v>
      </c>
      <c r="DL8">
        <v>-2E-3</v>
      </c>
      <c r="DM8">
        <v>-4.0000000000000001E-3</v>
      </c>
      <c r="DN8">
        <v>-2E-3</v>
      </c>
      <c r="DO8">
        <v>-1E-3</v>
      </c>
      <c r="DP8">
        <v>-2E-3</v>
      </c>
      <c r="DQ8">
        <v>0</v>
      </c>
      <c r="DR8">
        <v>0</v>
      </c>
      <c r="DS8">
        <v>-4.0000000000000001E-3</v>
      </c>
      <c r="DT8">
        <v>-4.0000000000000001E-3</v>
      </c>
      <c r="DU8">
        <v>-1E-3</v>
      </c>
      <c r="DV8">
        <v>-1E-3</v>
      </c>
      <c r="DW8">
        <v>-2E-3</v>
      </c>
      <c r="DX8">
        <v>-4.0000000000000001E-3</v>
      </c>
      <c r="DY8">
        <v>-2E-3</v>
      </c>
      <c r="DZ8">
        <v>-3.0000000000000001E-3</v>
      </c>
      <c r="EA8">
        <v>-2E-3</v>
      </c>
      <c r="EB8">
        <v>-1E-3</v>
      </c>
      <c r="EC8">
        <v>-2E-3</v>
      </c>
      <c r="ED8">
        <v>-2E-3</v>
      </c>
      <c r="EE8">
        <v>0</v>
      </c>
      <c r="EF8">
        <v>1E-3</v>
      </c>
      <c r="EG8">
        <v>2E-3</v>
      </c>
      <c r="EH8">
        <v>-1E-3</v>
      </c>
      <c r="EI8">
        <v>1E-3</v>
      </c>
      <c r="EJ8">
        <v>-1E-3</v>
      </c>
      <c r="EK8">
        <v>2E-3</v>
      </c>
      <c r="EL8">
        <v>3.0000000000000001E-3</v>
      </c>
      <c r="EM8">
        <v>3.0000000000000001E-3</v>
      </c>
      <c r="EN8">
        <v>3.0000000000000001E-3</v>
      </c>
      <c r="EO8">
        <v>5.0000000000000001E-3</v>
      </c>
      <c r="EP8">
        <v>5.0000000000000001E-3</v>
      </c>
      <c r="EQ8">
        <v>3.0000000000000001E-3</v>
      </c>
      <c r="ER8">
        <v>5.0000000000000001E-3</v>
      </c>
      <c r="ES8">
        <v>6.0000000000000001E-3</v>
      </c>
      <c r="ET8">
        <v>8.0000000000000002E-3</v>
      </c>
      <c r="EU8">
        <v>6.0000000000000001E-3</v>
      </c>
      <c r="EV8">
        <v>8.0000000000000002E-3</v>
      </c>
      <c r="EW8">
        <v>7.0000000000000001E-3</v>
      </c>
      <c r="EX8">
        <v>8.0000000000000002E-3</v>
      </c>
      <c r="EY8">
        <v>1.2E-2</v>
      </c>
      <c r="EZ8">
        <v>1.4999999999999999E-2</v>
      </c>
      <c r="FA8">
        <v>1.4E-2</v>
      </c>
      <c r="FB8">
        <v>1.6E-2</v>
      </c>
      <c r="FC8">
        <v>1.9E-2</v>
      </c>
      <c r="FD8">
        <v>1.6E-2</v>
      </c>
      <c r="FE8">
        <v>2.1000000000000001E-2</v>
      </c>
      <c r="FF8">
        <v>0.02</v>
      </c>
      <c r="FG8">
        <v>1.6E-2</v>
      </c>
      <c r="FH8">
        <v>1.7000000000000001E-2</v>
      </c>
      <c r="FI8">
        <v>1.7000000000000001E-2</v>
      </c>
      <c r="FJ8">
        <v>1.7999999999999999E-2</v>
      </c>
      <c r="FK8">
        <v>2.1999999999999999E-2</v>
      </c>
      <c r="FL8">
        <v>2.1999999999999999E-2</v>
      </c>
      <c r="FM8">
        <v>2.1000000000000001E-2</v>
      </c>
      <c r="FN8">
        <v>2.3E-2</v>
      </c>
      <c r="FO8">
        <v>2.5999999999999999E-2</v>
      </c>
      <c r="FP8">
        <v>3.1E-2</v>
      </c>
      <c r="FQ8">
        <v>3.3000000000000002E-2</v>
      </c>
      <c r="FR8">
        <v>4.1000000000000002E-2</v>
      </c>
      <c r="FS8">
        <v>4.2999999999999997E-2</v>
      </c>
      <c r="FT8">
        <v>4.8000000000000001E-2</v>
      </c>
      <c r="FU8">
        <v>5.6000000000000001E-2</v>
      </c>
      <c r="FV8">
        <v>5.7000000000000002E-2</v>
      </c>
      <c r="FW8">
        <v>5.8999999999999997E-2</v>
      </c>
      <c r="FX8">
        <v>5.6000000000000001E-2</v>
      </c>
      <c r="FY8">
        <v>5.8999999999999997E-2</v>
      </c>
      <c r="FZ8">
        <v>5.6000000000000001E-2</v>
      </c>
      <c r="GA8">
        <v>5.1999999999999998E-2</v>
      </c>
      <c r="GB8">
        <v>5.0999999999999997E-2</v>
      </c>
      <c r="GC8">
        <v>4.2999999999999997E-2</v>
      </c>
      <c r="GD8">
        <v>3.6999999999999998E-2</v>
      </c>
      <c r="GE8">
        <v>2.5999999999999999E-2</v>
      </c>
      <c r="GF8">
        <v>2.5000000000000001E-2</v>
      </c>
      <c r="GG8">
        <v>1.7999999999999999E-2</v>
      </c>
      <c r="GH8">
        <v>1.4E-2</v>
      </c>
      <c r="GI8">
        <v>1.6E-2</v>
      </c>
    </row>
    <row r="9" spans="1:191">
      <c r="A9" t="s">
        <v>39</v>
      </c>
      <c r="B9" t="s">
        <v>22</v>
      </c>
      <c r="C9" t="s">
        <v>23</v>
      </c>
      <c r="D9" t="s">
        <v>40</v>
      </c>
      <c r="E9" t="s">
        <v>25</v>
      </c>
      <c r="F9">
        <v>405</v>
      </c>
      <c r="G9" t="s">
        <v>25</v>
      </c>
      <c r="H9">
        <v>711</v>
      </c>
      <c r="I9" t="s">
        <v>41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>
        <v>-1.6E-2</v>
      </c>
      <c r="P9">
        <v>-0.02</v>
      </c>
      <c r="Q9">
        <v>-2.8000000000000001E-2</v>
      </c>
      <c r="R9">
        <v>-3.5000000000000003E-2</v>
      </c>
      <c r="S9">
        <v>-3.6999999999999998E-2</v>
      </c>
      <c r="T9">
        <v>-4.1000000000000002E-2</v>
      </c>
      <c r="U9">
        <v>-4.2000000000000003E-2</v>
      </c>
      <c r="V9">
        <v>-3.7999999999999999E-2</v>
      </c>
      <c r="W9">
        <v>-3.4000000000000002E-2</v>
      </c>
      <c r="X9">
        <v>-2.5000000000000001E-2</v>
      </c>
      <c r="Y9">
        <v>-2.1000000000000001E-2</v>
      </c>
      <c r="Z9">
        <v>-1.6E-2</v>
      </c>
      <c r="AA9">
        <v>-1.6E-2</v>
      </c>
      <c r="AB9">
        <v>-1.6E-2</v>
      </c>
      <c r="AC9">
        <v>-1.7999999999999999E-2</v>
      </c>
      <c r="AD9">
        <v>-1.9E-2</v>
      </c>
      <c r="AE9">
        <v>-2.1000000000000001E-2</v>
      </c>
      <c r="AF9">
        <v>-2.4E-2</v>
      </c>
      <c r="AG9">
        <v>-2.7E-2</v>
      </c>
      <c r="AH9">
        <v>-2.9000000000000001E-2</v>
      </c>
      <c r="AI9">
        <v>-0.03</v>
      </c>
      <c r="AJ9">
        <v>-3.3000000000000002E-2</v>
      </c>
      <c r="AK9">
        <v>-3.5000000000000003E-2</v>
      </c>
      <c r="AL9">
        <v>-3.5000000000000003E-2</v>
      </c>
      <c r="AM9">
        <v>-3.2000000000000001E-2</v>
      </c>
      <c r="AN9">
        <v>-2.9000000000000001E-2</v>
      </c>
      <c r="AO9">
        <v>-2.5999999999999999E-2</v>
      </c>
      <c r="AP9">
        <v>-0.02</v>
      </c>
      <c r="AQ9">
        <v>-1.4E-2</v>
      </c>
      <c r="AR9">
        <v>-7.0000000000000001E-3</v>
      </c>
      <c r="AS9">
        <v>-1E-3</v>
      </c>
      <c r="AT9">
        <v>2E-3</v>
      </c>
      <c r="AU9">
        <v>5.0000000000000001E-3</v>
      </c>
      <c r="AV9">
        <v>6.0000000000000001E-3</v>
      </c>
      <c r="AW9">
        <v>6.0000000000000001E-3</v>
      </c>
      <c r="AX9">
        <v>7.0000000000000001E-3</v>
      </c>
      <c r="AY9">
        <v>6.0000000000000001E-3</v>
      </c>
      <c r="AZ9">
        <v>5.0000000000000001E-3</v>
      </c>
      <c r="BA9">
        <v>5.0000000000000001E-3</v>
      </c>
      <c r="BB9">
        <v>5.0000000000000001E-3</v>
      </c>
      <c r="BC9">
        <v>5.0000000000000001E-3</v>
      </c>
      <c r="BD9">
        <v>4.0000000000000001E-3</v>
      </c>
      <c r="BE9">
        <v>4.0000000000000001E-3</v>
      </c>
      <c r="BF9">
        <v>4.0000000000000001E-3</v>
      </c>
      <c r="BG9">
        <v>3.0000000000000001E-3</v>
      </c>
      <c r="BH9">
        <v>3.0000000000000001E-3</v>
      </c>
      <c r="BI9">
        <v>4.0000000000000001E-3</v>
      </c>
      <c r="BJ9">
        <v>3.0000000000000001E-3</v>
      </c>
      <c r="BK9">
        <v>2E-3</v>
      </c>
      <c r="BL9">
        <v>0</v>
      </c>
      <c r="BM9">
        <v>0</v>
      </c>
      <c r="BN9">
        <v>0</v>
      </c>
      <c r="BO9">
        <v>1E-3</v>
      </c>
      <c r="BP9">
        <v>1E-3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-1E-3</v>
      </c>
      <c r="BX9">
        <v>1E-3</v>
      </c>
      <c r="BY9">
        <v>0</v>
      </c>
      <c r="BZ9">
        <v>0</v>
      </c>
      <c r="CA9">
        <v>1E-3</v>
      </c>
      <c r="CB9">
        <v>0</v>
      </c>
      <c r="CC9">
        <v>0</v>
      </c>
      <c r="CD9">
        <v>0</v>
      </c>
      <c r="CE9">
        <v>-1E-3</v>
      </c>
      <c r="CF9">
        <v>1E-3</v>
      </c>
      <c r="CG9">
        <v>2E-3</v>
      </c>
      <c r="CH9">
        <v>0</v>
      </c>
      <c r="CI9">
        <v>1E-3</v>
      </c>
      <c r="CJ9">
        <v>1E-3</v>
      </c>
      <c r="CK9">
        <v>2E-3</v>
      </c>
      <c r="CL9">
        <v>2E-3</v>
      </c>
      <c r="CM9">
        <v>2E-3</v>
      </c>
      <c r="CN9">
        <v>2E-3</v>
      </c>
      <c r="CO9">
        <v>3.0000000000000001E-3</v>
      </c>
      <c r="CP9">
        <v>2E-3</v>
      </c>
      <c r="CQ9">
        <v>0</v>
      </c>
      <c r="CR9">
        <v>1E-3</v>
      </c>
      <c r="CS9">
        <v>0</v>
      </c>
      <c r="CT9">
        <v>-1E-3</v>
      </c>
      <c r="CU9">
        <v>0</v>
      </c>
      <c r="CV9">
        <v>1E-3</v>
      </c>
      <c r="CW9">
        <v>2E-3</v>
      </c>
      <c r="CX9">
        <v>2E-3</v>
      </c>
      <c r="CY9">
        <v>2E-3</v>
      </c>
      <c r="CZ9">
        <v>2E-3</v>
      </c>
      <c r="DA9">
        <v>2E-3</v>
      </c>
      <c r="DB9">
        <v>3.0000000000000001E-3</v>
      </c>
      <c r="DC9">
        <v>1E-3</v>
      </c>
      <c r="DD9">
        <v>1E-3</v>
      </c>
      <c r="DE9">
        <v>0</v>
      </c>
      <c r="DF9">
        <v>0</v>
      </c>
      <c r="DG9">
        <v>0</v>
      </c>
      <c r="DH9">
        <v>-1E-3</v>
      </c>
      <c r="DI9">
        <v>0</v>
      </c>
      <c r="DJ9">
        <v>-2E-3</v>
      </c>
      <c r="DK9">
        <v>-1E-3</v>
      </c>
      <c r="DL9">
        <v>-1E-3</v>
      </c>
      <c r="DM9">
        <v>-1E-3</v>
      </c>
      <c r="DN9">
        <v>-2E-3</v>
      </c>
      <c r="DO9">
        <v>1E-3</v>
      </c>
      <c r="DP9">
        <v>-2E-3</v>
      </c>
      <c r="DQ9">
        <v>1E-3</v>
      </c>
      <c r="DR9">
        <v>1E-3</v>
      </c>
      <c r="DS9">
        <v>-1E-3</v>
      </c>
      <c r="DT9">
        <v>1E-3</v>
      </c>
      <c r="DU9">
        <v>1E-3</v>
      </c>
      <c r="DV9">
        <v>0</v>
      </c>
      <c r="DW9">
        <v>-1E-3</v>
      </c>
      <c r="DX9">
        <v>-2E-3</v>
      </c>
      <c r="DY9">
        <v>0</v>
      </c>
      <c r="DZ9">
        <v>1E-3</v>
      </c>
      <c r="EA9">
        <v>0</v>
      </c>
      <c r="EB9">
        <v>0</v>
      </c>
      <c r="EC9">
        <v>-1E-3</v>
      </c>
      <c r="ED9">
        <v>0</v>
      </c>
      <c r="EE9">
        <v>-1E-3</v>
      </c>
      <c r="EF9">
        <v>-1E-3</v>
      </c>
      <c r="EG9">
        <v>-1E-3</v>
      </c>
      <c r="EH9">
        <v>1E-3</v>
      </c>
      <c r="EI9">
        <v>3.0000000000000001E-3</v>
      </c>
      <c r="EJ9">
        <v>2E-3</v>
      </c>
      <c r="EK9">
        <v>3.0000000000000001E-3</v>
      </c>
      <c r="EL9">
        <v>4.0000000000000001E-3</v>
      </c>
      <c r="EM9">
        <v>4.0000000000000001E-3</v>
      </c>
      <c r="EN9">
        <v>4.0000000000000001E-3</v>
      </c>
      <c r="EO9">
        <v>3.0000000000000001E-3</v>
      </c>
      <c r="EP9">
        <v>6.0000000000000001E-3</v>
      </c>
      <c r="EQ9">
        <v>5.0000000000000001E-3</v>
      </c>
      <c r="ER9">
        <v>3.0000000000000001E-3</v>
      </c>
      <c r="ES9">
        <v>8.0000000000000002E-3</v>
      </c>
      <c r="ET9">
        <v>7.0000000000000001E-3</v>
      </c>
      <c r="EU9">
        <v>8.9999999999999993E-3</v>
      </c>
      <c r="EV9">
        <v>1.0999999999999999E-2</v>
      </c>
      <c r="EW9">
        <v>0.01</v>
      </c>
      <c r="EX9">
        <v>8.0000000000000002E-3</v>
      </c>
      <c r="EY9">
        <v>1.2E-2</v>
      </c>
      <c r="EZ9">
        <v>1.2999999999999999E-2</v>
      </c>
      <c r="FA9">
        <v>1.2999999999999999E-2</v>
      </c>
      <c r="FB9">
        <v>1.7000000000000001E-2</v>
      </c>
      <c r="FC9">
        <v>1.7999999999999999E-2</v>
      </c>
      <c r="FD9">
        <v>1.7000000000000001E-2</v>
      </c>
      <c r="FE9">
        <v>1.9E-2</v>
      </c>
      <c r="FF9">
        <v>0.02</v>
      </c>
      <c r="FG9">
        <v>1.7999999999999999E-2</v>
      </c>
      <c r="FH9">
        <v>1.9E-2</v>
      </c>
      <c r="FI9">
        <v>0.02</v>
      </c>
      <c r="FJ9">
        <v>2.1000000000000001E-2</v>
      </c>
      <c r="FK9">
        <v>2.1999999999999999E-2</v>
      </c>
      <c r="FL9">
        <v>2.3E-2</v>
      </c>
      <c r="FM9">
        <v>2.3E-2</v>
      </c>
      <c r="FN9">
        <v>2.4E-2</v>
      </c>
      <c r="FO9">
        <v>2.4E-2</v>
      </c>
      <c r="FP9">
        <v>2.8000000000000001E-2</v>
      </c>
      <c r="FQ9">
        <v>3.1E-2</v>
      </c>
      <c r="FR9">
        <v>3.9E-2</v>
      </c>
      <c r="FS9">
        <v>4.2999999999999997E-2</v>
      </c>
      <c r="FT9">
        <v>4.5999999999999999E-2</v>
      </c>
      <c r="FU9">
        <v>0.05</v>
      </c>
      <c r="FV9">
        <v>5.5E-2</v>
      </c>
      <c r="FW9">
        <v>5.3999999999999999E-2</v>
      </c>
      <c r="FX9">
        <v>5.3999999999999999E-2</v>
      </c>
      <c r="FY9">
        <v>5.6000000000000001E-2</v>
      </c>
      <c r="FZ9">
        <v>5.0999999999999997E-2</v>
      </c>
      <c r="GA9">
        <v>0.05</v>
      </c>
      <c r="GB9">
        <v>4.5999999999999999E-2</v>
      </c>
      <c r="GC9">
        <v>4.1000000000000002E-2</v>
      </c>
      <c r="GD9">
        <v>3.3000000000000002E-2</v>
      </c>
      <c r="GE9">
        <v>2.7E-2</v>
      </c>
      <c r="GF9">
        <v>2.5999999999999999E-2</v>
      </c>
      <c r="GG9">
        <v>1.7999999999999999E-2</v>
      </c>
      <c r="GH9">
        <v>1.2E-2</v>
      </c>
      <c r="GI9">
        <v>1.4E-2</v>
      </c>
    </row>
    <row r="10" spans="1:191">
      <c r="A10" t="s">
        <v>42</v>
      </c>
      <c r="B10" t="s">
        <v>22</v>
      </c>
      <c r="C10" t="s">
        <v>23</v>
      </c>
      <c r="D10" t="s">
        <v>43</v>
      </c>
      <c r="E10" t="s">
        <v>25</v>
      </c>
      <c r="F10">
        <v>405</v>
      </c>
      <c r="G10" t="s">
        <v>44</v>
      </c>
      <c r="H10">
        <v>711</v>
      </c>
      <c r="I10" t="s">
        <v>45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>
        <v>-4.2999999999999997E-2</v>
      </c>
      <c r="P10">
        <v>-0.03</v>
      </c>
      <c r="Q10">
        <v>-2.5999999999999999E-2</v>
      </c>
      <c r="R10">
        <v>-3.2000000000000001E-2</v>
      </c>
      <c r="S10">
        <v>-3.3000000000000002E-2</v>
      </c>
      <c r="T10">
        <v>-3.5000000000000003E-2</v>
      </c>
      <c r="U10">
        <v>-3.5999999999999997E-2</v>
      </c>
      <c r="V10">
        <v>-3.1E-2</v>
      </c>
      <c r="W10">
        <v>-2.7E-2</v>
      </c>
      <c r="X10">
        <v>-1.7000000000000001E-2</v>
      </c>
      <c r="Y10">
        <v>-1.2999999999999999E-2</v>
      </c>
      <c r="Z10">
        <v>-8.9999999999999993E-3</v>
      </c>
      <c r="AA10">
        <v>-8.9999999999999993E-3</v>
      </c>
      <c r="AB10">
        <v>-8.9999999999999993E-3</v>
      </c>
      <c r="AC10">
        <v>-0.01</v>
      </c>
      <c r="AD10">
        <v>-1.2E-2</v>
      </c>
      <c r="AE10">
        <v>-1.4E-2</v>
      </c>
      <c r="AF10">
        <v>-1.7999999999999999E-2</v>
      </c>
      <c r="AG10">
        <v>-2.1999999999999999E-2</v>
      </c>
      <c r="AH10">
        <v>-2.1999999999999999E-2</v>
      </c>
      <c r="AI10">
        <v>-2.5000000000000001E-2</v>
      </c>
      <c r="AJ10">
        <v>-2.8000000000000001E-2</v>
      </c>
      <c r="AK10">
        <v>-0.03</v>
      </c>
      <c r="AL10">
        <v>-0.03</v>
      </c>
      <c r="AM10">
        <v>-2.7E-2</v>
      </c>
      <c r="AN10">
        <v>-2.5999999999999999E-2</v>
      </c>
      <c r="AO10">
        <v>-2.3E-2</v>
      </c>
      <c r="AP10">
        <v>-1.7000000000000001E-2</v>
      </c>
      <c r="AQ10">
        <v>-0.01</v>
      </c>
      <c r="AR10">
        <v>-4.0000000000000001E-3</v>
      </c>
      <c r="AS10">
        <v>2E-3</v>
      </c>
      <c r="AT10">
        <v>3.0000000000000001E-3</v>
      </c>
      <c r="AU10">
        <v>6.0000000000000001E-3</v>
      </c>
      <c r="AV10">
        <v>7.0000000000000001E-3</v>
      </c>
      <c r="AW10">
        <v>7.0000000000000001E-3</v>
      </c>
      <c r="AX10">
        <v>6.0000000000000001E-3</v>
      </c>
      <c r="AY10">
        <v>7.0000000000000001E-3</v>
      </c>
      <c r="AZ10">
        <v>6.0000000000000001E-3</v>
      </c>
      <c r="BA10">
        <v>5.0000000000000001E-3</v>
      </c>
      <c r="BB10">
        <v>7.0000000000000001E-3</v>
      </c>
      <c r="BC10">
        <v>7.0000000000000001E-3</v>
      </c>
      <c r="BD10">
        <v>5.0000000000000001E-3</v>
      </c>
      <c r="BE10">
        <v>5.0000000000000001E-3</v>
      </c>
      <c r="BF10">
        <v>5.0000000000000001E-3</v>
      </c>
      <c r="BG10">
        <v>4.0000000000000001E-3</v>
      </c>
      <c r="BH10">
        <v>4.0000000000000001E-3</v>
      </c>
      <c r="BI10">
        <v>3.0000000000000001E-3</v>
      </c>
      <c r="BJ10">
        <v>3.0000000000000001E-3</v>
      </c>
      <c r="BK10">
        <v>4.0000000000000001E-3</v>
      </c>
      <c r="BL10">
        <v>4.0000000000000001E-3</v>
      </c>
      <c r="BM10">
        <v>2E-3</v>
      </c>
      <c r="BN10">
        <v>2E-3</v>
      </c>
      <c r="BO10">
        <v>4.0000000000000001E-3</v>
      </c>
      <c r="BP10">
        <v>3.0000000000000001E-3</v>
      </c>
      <c r="BQ10">
        <v>2E-3</v>
      </c>
      <c r="BR10">
        <v>2E-3</v>
      </c>
      <c r="BS10">
        <v>2E-3</v>
      </c>
      <c r="BT10">
        <v>3.0000000000000001E-3</v>
      </c>
      <c r="BU10">
        <v>3.0000000000000001E-3</v>
      </c>
      <c r="BV10">
        <v>4.0000000000000001E-3</v>
      </c>
      <c r="BW10">
        <v>3.0000000000000001E-3</v>
      </c>
      <c r="BX10">
        <v>3.0000000000000001E-3</v>
      </c>
      <c r="BY10">
        <v>3.0000000000000001E-3</v>
      </c>
      <c r="BZ10">
        <v>3.0000000000000001E-3</v>
      </c>
      <c r="CA10">
        <v>4.0000000000000001E-3</v>
      </c>
      <c r="CB10">
        <v>3.0000000000000001E-3</v>
      </c>
      <c r="CC10">
        <v>3.0000000000000001E-3</v>
      </c>
      <c r="CD10">
        <v>3.0000000000000001E-3</v>
      </c>
      <c r="CE10">
        <v>3.0000000000000001E-3</v>
      </c>
      <c r="CF10">
        <v>5.0000000000000001E-3</v>
      </c>
      <c r="CG10">
        <v>4.0000000000000001E-3</v>
      </c>
      <c r="CH10">
        <v>1E-3</v>
      </c>
      <c r="CI10">
        <v>3.0000000000000001E-3</v>
      </c>
      <c r="CJ10">
        <v>2E-3</v>
      </c>
      <c r="CK10">
        <v>3.0000000000000001E-3</v>
      </c>
      <c r="CL10">
        <v>4.0000000000000001E-3</v>
      </c>
      <c r="CM10">
        <v>5.0000000000000001E-3</v>
      </c>
      <c r="CN10">
        <v>3.0000000000000001E-3</v>
      </c>
      <c r="CO10">
        <v>4.0000000000000001E-3</v>
      </c>
      <c r="CP10">
        <v>5.0000000000000001E-3</v>
      </c>
      <c r="CQ10">
        <v>5.0000000000000001E-3</v>
      </c>
      <c r="CR10">
        <v>5.0000000000000001E-3</v>
      </c>
      <c r="CS10">
        <v>6.0000000000000001E-3</v>
      </c>
      <c r="CT10">
        <v>3.0000000000000001E-3</v>
      </c>
      <c r="CU10">
        <v>2E-3</v>
      </c>
      <c r="CV10">
        <v>4.0000000000000001E-3</v>
      </c>
      <c r="CW10">
        <v>0</v>
      </c>
      <c r="CX10">
        <v>3.0000000000000001E-3</v>
      </c>
      <c r="CY10">
        <v>4.0000000000000001E-3</v>
      </c>
      <c r="CZ10">
        <v>5.0000000000000001E-3</v>
      </c>
      <c r="DA10">
        <v>3.0000000000000001E-3</v>
      </c>
      <c r="DB10">
        <v>6.0000000000000001E-3</v>
      </c>
      <c r="DC10">
        <v>4.0000000000000001E-3</v>
      </c>
      <c r="DD10">
        <v>2E-3</v>
      </c>
      <c r="DE10">
        <v>3.0000000000000001E-3</v>
      </c>
      <c r="DF10">
        <v>3.0000000000000001E-3</v>
      </c>
      <c r="DG10">
        <v>3.0000000000000001E-3</v>
      </c>
      <c r="DH10">
        <v>3.0000000000000001E-3</v>
      </c>
      <c r="DI10">
        <v>4.0000000000000001E-3</v>
      </c>
      <c r="DJ10">
        <v>1E-3</v>
      </c>
      <c r="DK10">
        <v>0</v>
      </c>
      <c r="DL10">
        <v>1E-3</v>
      </c>
      <c r="DM10">
        <v>0</v>
      </c>
      <c r="DN10">
        <v>2E-3</v>
      </c>
      <c r="DO10">
        <v>3.0000000000000001E-3</v>
      </c>
      <c r="DP10">
        <v>-1E-3</v>
      </c>
      <c r="DQ10">
        <v>1E-3</v>
      </c>
      <c r="DR10">
        <v>2E-3</v>
      </c>
      <c r="DS10">
        <v>1E-3</v>
      </c>
      <c r="DT10">
        <v>3.0000000000000001E-3</v>
      </c>
      <c r="DU10">
        <v>3.0000000000000001E-3</v>
      </c>
      <c r="DV10">
        <v>1E-3</v>
      </c>
      <c r="DW10">
        <v>1E-3</v>
      </c>
      <c r="DX10">
        <v>0</v>
      </c>
      <c r="DY10">
        <v>4.0000000000000001E-3</v>
      </c>
      <c r="DZ10">
        <v>6.0000000000000001E-3</v>
      </c>
      <c r="EA10">
        <v>4.0000000000000001E-3</v>
      </c>
      <c r="EB10">
        <v>4.0000000000000001E-3</v>
      </c>
      <c r="EC10">
        <v>1E-3</v>
      </c>
      <c r="ED10">
        <v>2E-3</v>
      </c>
      <c r="EE10">
        <v>2E-3</v>
      </c>
      <c r="EF10">
        <v>2E-3</v>
      </c>
      <c r="EG10">
        <v>4.0000000000000001E-3</v>
      </c>
      <c r="EH10">
        <v>2E-3</v>
      </c>
      <c r="EI10">
        <v>5.0000000000000001E-3</v>
      </c>
      <c r="EJ10">
        <v>6.0000000000000001E-3</v>
      </c>
      <c r="EK10">
        <v>6.0000000000000001E-3</v>
      </c>
      <c r="EL10">
        <v>8.0000000000000002E-3</v>
      </c>
      <c r="EM10">
        <v>7.0000000000000001E-3</v>
      </c>
      <c r="EN10">
        <v>7.0000000000000001E-3</v>
      </c>
      <c r="EO10">
        <v>5.0000000000000001E-3</v>
      </c>
      <c r="EP10">
        <v>5.0000000000000001E-3</v>
      </c>
      <c r="EQ10">
        <v>7.0000000000000001E-3</v>
      </c>
      <c r="ER10">
        <v>5.0000000000000001E-3</v>
      </c>
      <c r="ES10">
        <v>5.0000000000000001E-3</v>
      </c>
      <c r="ET10">
        <v>6.0000000000000001E-3</v>
      </c>
      <c r="EU10">
        <v>8.9999999999999993E-3</v>
      </c>
      <c r="EV10">
        <v>1.2999999999999999E-2</v>
      </c>
      <c r="EW10">
        <v>0.01</v>
      </c>
      <c r="EX10">
        <v>6.0000000000000001E-3</v>
      </c>
      <c r="EY10">
        <v>8.0000000000000002E-3</v>
      </c>
      <c r="EZ10">
        <v>1.2E-2</v>
      </c>
      <c r="FA10">
        <v>1.2E-2</v>
      </c>
      <c r="FB10">
        <v>1.4999999999999999E-2</v>
      </c>
      <c r="FC10">
        <v>1.2999999999999999E-2</v>
      </c>
      <c r="FD10">
        <v>1.4E-2</v>
      </c>
      <c r="FE10">
        <v>1.4999999999999999E-2</v>
      </c>
      <c r="FF10">
        <v>1.9E-2</v>
      </c>
      <c r="FG10">
        <v>1.6E-2</v>
      </c>
      <c r="FH10">
        <v>1.4999999999999999E-2</v>
      </c>
      <c r="FI10">
        <v>1.7000000000000001E-2</v>
      </c>
      <c r="FJ10">
        <v>1.4999999999999999E-2</v>
      </c>
      <c r="FK10">
        <v>1.7999999999999999E-2</v>
      </c>
      <c r="FL10">
        <v>1.9E-2</v>
      </c>
      <c r="FM10">
        <v>0.02</v>
      </c>
      <c r="FN10">
        <v>0.02</v>
      </c>
      <c r="FO10">
        <v>2.1999999999999999E-2</v>
      </c>
      <c r="FP10">
        <v>2.3E-2</v>
      </c>
      <c r="FQ10">
        <v>2.5999999999999999E-2</v>
      </c>
      <c r="FR10">
        <v>2.8000000000000001E-2</v>
      </c>
      <c r="FS10">
        <v>0.03</v>
      </c>
      <c r="FT10">
        <v>3.9E-2</v>
      </c>
      <c r="FU10">
        <v>3.5999999999999997E-2</v>
      </c>
      <c r="FV10">
        <v>4.2000000000000003E-2</v>
      </c>
      <c r="FW10">
        <v>4.2999999999999997E-2</v>
      </c>
      <c r="FX10">
        <v>4.3999999999999997E-2</v>
      </c>
      <c r="FY10">
        <v>4.3999999999999997E-2</v>
      </c>
      <c r="FZ10">
        <v>0.04</v>
      </c>
      <c r="GA10">
        <v>4.2000000000000003E-2</v>
      </c>
      <c r="GB10">
        <v>3.5999999999999997E-2</v>
      </c>
      <c r="GC10">
        <v>3.3000000000000002E-2</v>
      </c>
      <c r="GD10">
        <v>0.03</v>
      </c>
      <c r="GE10">
        <v>1.7999999999999999E-2</v>
      </c>
      <c r="GF10">
        <v>0.02</v>
      </c>
      <c r="GG10">
        <v>1.2E-2</v>
      </c>
      <c r="GH10">
        <v>1.2999999999999999E-2</v>
      </c>
      <c r="GI10">
        <v>1.6E-2</v>
      </c>
    </row>
    <row r="11" spans="1:191">
      <c r="A11" t="s">
        <v>42</v>
      </c>
      <c r="B11" t="s">
        <v>22</v>
      </c>
      <c r="C11" t="s">
        <v>23</v>
      </c>
      <c r="D11" t="s">
        <v>43</v>
      </c>
      <c r="E11" t="s">
        <v>25</v>
      </c>
      <c r="F11">
        <v>405</v>
      </c>
      <c r="G11" t="s">
        <v>37</v>
      </c>
      <c r="H11">
        <v>711</v>
      </c>
      <c r="I11" t="s">
        <v>45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>
        <v>-5.8000000000000003E-2</v>
      </c>
      <c r="P11">
        <v>-4.9000000000000002E-2</v>
      </c>
      <c r="Q11">
        <v>-4.4999999999999998E-2</v>
      </c>
      <c r="R11">
        <v>-4.7E-2</v>
      </c>
      <c r="S11">
        <v>-4.9000000000000002E-2</v>
      </c>
      <c r="T11">
        <v>-4.9000000000000002E-2</v>
      </c>
      <c r="U11">
        <v>-4.7E-2</v>
      </c>
      <c r="V11">
        <v>-4.2000000000000003E-2</v>
      </c>
      <c r="W11">
        <v>-3.6999999999999998E-2</v>
      </c>
      <c r="X11">
        <v>-2.7E-2</v>
      </c>
      <c r="Y11">
        <v>-2.3E-2</v>
      </c>
      <c r="Z11">
        <v>-1.7999999999999999E-2</v>
      </c>
      <c r="AA11">
        <v>-1.7999999999999999E-2</v>
      </c>
      <c r="AB11">
        <v>-1.7999999999999999E-2</v>
      </c>
      <c r="AC11">
        <v>-1.9E-2</v>
      </c>
      <c r="AD11">
        <v>-2.1999999999999999E-2</v>
      </c>
      <c r="AE11">
        <v>-2.3E-2</v>
      </c>
      <c r="AF11">
        <v>-2.5999999999999999E-2</v>
      </c>
      <c r="AG11">
        <v>-2.9000000000000001E-2</v>
      </c>
      <c r="AH11">
        <v>-0.03</v>
      </c>
      <c r="AI11">
        <v>-3.2000000000000001E-2</v>
      </c>
      <c r="AJ11">
        <v>-3.4000000000000002E-2</v>
      </c>
      <c r="AK11">
        <v>-3.6999999999999998E-2</v>
      </c>
      <c r="AL11">
        <v>-3.6999999999999998E-2</v>
      </c>
      <c r="AM11">
        <v>-3.5999999999999997E-2</v>
      </c>
      <c r="AN11">
        <v>-3.1E-2</v>
      </c>
      <c r="AO11">
        <v>-2.8000000000000001E-2</v>
      </c>
      <c r="AP11">
        <v>-2.3E-2</v>
      </c>
      <c r="AQ11">
        <v>-1.7000000000000001E-2</v>
      </c>
      <c r="AR11">
        <v>-8.9999999999999993E-3</v>
      </c>
      <c r="AS11">
        <v>-3.0000000000000001E-3</v>
      </c>
      <c r="AT11">
        <v>1E-3</v>
      </c>
      <c r="AU11">
        <v>2E-3</v>
      </c>
      <c r="AV11">
        <v>3.0000000000000001E-3</v>
      </c>
      <c r="AW11">
        <v>2E-3</v>
      </c>
      <c r="AX11">
        <v>2E-3</v>
      </c>
      <c r="AY11">
        <v>2E-3</v>
      </c>
      <c r="AZ11">
        <v>2E-3</v>
      </c>
      <c r="BA11">
        <v>2E-3</v>
      </c>
      <c r="BB11">
        <v>2E-3</v>
      </c>
      <c r="BC11">
        <v>2E-3</v>
      </c>
      <c r="BD11">
        <v>1E-3</v>
      </c>
      <c r="BE11">
        <v>1E-3</v>
      </c>
      <c r="BF11">
        <v>0</v>
      </c>
      <c r="BG11">
        <v>0</v>
      </c>
      <c r="BH11">
        <v>1E-3</v>
      </c>
      <c r="BI11">
        <v>1E-3</v>
      </c>
      <c r="BJ11">
        <v>1E-3</v>
      </c>
      <c r="BK11">
        <v>1E-3</v>
      </c>
      <c r="BL11">
        <v>0</v>
      </c>
      <c r="BM11">
        <v>-1E-3</v>
      </c>
      <c r="BN11">
        <v>-2E-3</v>
      </c>
      <c r="BO11">
        <v>0</v>
      </c>
      <c r="BP11">
        <v>-1E-3</v>
      </c>
      <c r="BQ11">
        <v>-1E-3</v>
      </c>
      <c r="BR11">
        <v>0</v>
      </c>
      <c r="BS11">
        <v>0</v>
      </c>
      <c r="BT11">
        <v>0</v>
      </c>
      <c r="BU11">
        <v>-1E-3</v>
      </c>
      <c r="BV11">
        <v>-1E-3</v>
      </c>
      <c r="BW11">
        <v>0</v>
      </c>
      <c r="BX11">
        <v>1E-3</v>
      </c>
      <c r="BY11">
        <v>-1E-3</v>
      </c>
      <c r="BZ11">
        <v>-1E-3</v>
      </c>
      <c r="CA11">
        <v>0</v>
      </c>
      <c r="CB11">
        <v>0</v>
      </c>
      <c r="CC11">
        <v>1E-3</v>
      </c>
      <c r="CD11">
        <v>0</v>
      </c>
      <c r="CE11">
        <v>1E-3</v>
      </c>
      <c r="CF11">
        <v>1E-3</v>
      </c>
      <c r="CG11">
        <v>0</v>
      </c>
      <c r="CH11">
        <v>-1E-3</v>
      </c>
      <c r="CI11">
        <v>0</v>
      </c>
      <c r="CJ11">
        <v>0</v>
      </c>
      <c r="CK11">
        <v>0</v>
      </c>
      <c r="CL11">
        <v>0</v>
      </c>
      <c r="CM11">
        <v>1E-3</v>
      </c>
      <c r="CN11">
        <v>1E-3</v>
      </c>
      <c r="CO11">
        <v>1E-3</v>
      </c>
      <c r="CP11">
        <v>0</v>
      </c>
      <c r="CQ11">
        <v>-1E-3</v>
      </c>
      <c r="CR11">
        <v>0</v>
      </c>
      <c r="CS11">
        <v>0</v>
      </c>
      <c r="CT11">
        <v>-2E-3</v>
      </c>
      <c r="CU11">
        <v>0</v>
      </c>
      <c r="CV11">
        <v>0</v>
      </c>
      <c r="CW11">
        <v>2E-3</v>
      </c>
      <c r="CX11">
        <v>3.0000000000000001E-3</v>
      </c>
      <c r="CY11">
        <v>2E-3</v>
      </c>
      <c r="CZ11">
        <v>2E-3</v>
      </c>
      <c r="DA11">
        <v>0</v>
      </c>
      <c r="DB11">
        <v>1E-3</v>
      </c>
      <c r="DC11">
        <v>0</v>
      </c>
      <c r="DD11">
        <v>1E-3</v>
      </c>
      <c r="DE11">
        <v>0</v>
      </c>
      <c r="DF11">
        <v>-1E-3</v>
      </c>
      <c r="DG11">
        <v>-3.0000000000000001E-3</v>
      </c>
      <c r="DH11">
        <v>-2E-3</v>
      </c>
      <c r="DI11">
        <v>-3.0000000000000001E-3</v>
      </c>
      <c r="DJ11">
        <v>0</v>
      </c>
      <c r="DK11">
        <v>-1E-3</v>
      </c>
      <c r="DL11">
        <v>0</v>
      </c>
      <c r="DM11">
        <v>-3.0000000000000001E-3</v>
      </c>
      <c r="DN11">
        <v>-2E-3</v>
      </c>
      <c r="DO11">
        <v>1E-3</v>
      </c>
      <c r="DP11">
        <v>-1E-3</v>
      </c>
      <c r="DQ11">
        <v>1E-3</v>
      </c>
      <c r="DR11">
        <v>1E-3</v>
      </c>
      <c r="DS11">
        <v>-2E-3</v>
      </c>
      <c r="DT11">
        <v>-2E-3</v>
      </c>
      <c r="DU11">
        <v>-1E-3</v>
      </c>
      <c r="DV11">
        <v>-2E-3</v>
      </c>
      <c r="DW11">
        <v>-1E-3</v>
      </c>
      <c r="DX11">
        <v>-2E-3</v>
      </c>
      <c r="DY11">
        <v>1E-3</v>
      </c>
      <c r="DZ11">
        <v>2E-3</v>
      </c>
      <c r="EA11">
        <v>0</v>
      </c>
      <c r="EB11">
        <v>0</v>
      </c>
      <c r="EC11">
        <v>-3.0000000000000001E-3</v>
      </c>
      <c r="ED11">
        <v>-1E-3</v>
      </c>
      <c r="EE11">
        <v>0</v>
      </c>
      <c r="EF11">
        <v>2E-3</v>
      </c>
      <c r="EG11">
        <v>2E-3</v>
      </c>
      <c r="EH11">
        <v>-1E-3</v>
      </c>
      <c r="EI11">
        <v>-1E-3</v>
      </c>
      <c r="EJ11">
        <v>-1E-3</v>
      </c>
      <c r="EK11">
        <v>3.0000000000000001E-3</v>
      </c>
      <c r="EL11">
        <v>4.0000000000000001E-3</v>
      </c>
      <c r="EM11">
        <v>3.0000000000000001E-3</v>
      </c>
      <c r="EN11">
        <v>3.0000000000000001E-3</v>
      </c>
      <c r="EO11">
        <v>4.0000000000000001E-3</v>
      </c>
      <c r="EP11">
        <v>4.0000000000000001E-3</v>
      </c>
      <c r="EQ11">
        <v>2E-3</v>
      </c>
      <c r="ER11">
        <v>3.0000000000000001E-3</v>
      </c>
      <c r="ES11">
        <v>5.0000000000000001E-3</v>
      </c>
      <c r="ET11">
        <v>8.0000000000000002E-3</v>
      </c>
      <c r="EU11">
        <v>6.0000000000000001E-3</v>
      </c>
      <c r="EV11">
        <v>8.0000000000000002E-3</v>
      </c>
      <c r="EW11">
        <v>6.0000000000000001E-3</v>
      </c>
      <c r="EX11">
        <v>6.0000000000000001E-3</v>
      </c>
      <c r="EY11">
        <v>8.0000000000000002E-3</v>
      </c>
      <c r="EZ11">
        <v>0.01</v>
      </c>
      <c r="FA11">
        <v>8.9999999999999993E-3</v>
      </c>
      <c r="FB11">
        <v>1.0999999999999999E-2</v>
      </c>
      <c r="FC11">
        <v>1.2999999999999999E-2</v>
      </c>
      <c r="FD11">
        <v>1.0999999999999999E-2</v>
      </c>
      <c r="FE11">
        <v>1.2999999999999999E-2</v>
      </c>
      <c r="FF11">
        <v>1.4999999999999999E-2</v>
      </c>
      <c r="FG11">
        <v>1.4E-2</v>
      </c>
      <c r="FH11">
        <v>1.4E-2</v>
      </c>
      <c r="FI11">
        <v>1.2999999999999999E-2</v>
      </c>
      <c r="FJ11">
        <v>1.4999999999999999E-2</v>
      </c>
      <c r="FK11">
        <v>1.6E-2</v>
      </c>
      <c r="FL11">
        <v>1.6E-2</v>
      </c>
      <c r="FM11">
        <v>1.2999999999999999E-2</v>
      </c>
      <c r="FN11">
        <v>1.4999999999999999E-2</v>
      </c>
      <c r="FO11">
        <v>1.7999999999999999E-2</v>
      </c>
      <c r="FP11">
        <v>2.3E-2</v>
      </c>
      <c r="FQ11">
        <v>2.3E-2</v>
      </c>
      <c r="FR11">
        <v>2.9000000000000001E-2</v>
      </c>
      <c r="FS11">
        <v>3.3000000000000002E-2</v>
      </c>
      <c r="FT11">
        <v>3.3000000000000002E-2</v>
      </c>
      <c r="FU11">
        <v>0.04</v>
      </c>
      <c r="FV11">
        <v>4.2000000000000003E-2</v>
      </c>
      <c r="FW11">
        <v>4.2000000000000003E-2</v>
      </c>
      <c r="FX11">
        <v>3.6999999999999998E-2</v>
      </c>
      <c r="FY11">
        <v>3.7999999999999999E-2</v>
      </c>
      <c r="FZ11">
        <v>3.7999999999999999E-2</v>
      </c>
      <c r="GA11">
        <v>3.5999999999999997E-2</v>
      </c>
      <c r="GB11">
        <v>3.4000000000000002E-2</v>
      </c>
      <c r="GC11">
        <v>3.1E-2</v>
      </c>
      <c r="GD11">
        <v>2.7E-2</v>
      </c>
      <c r="GE11">
        <v>0.02</v>
      </c>
      <c r="GF11">
        <v>1.9E-2</v>
      </c>
      <c r="GG11">
        <v>0.01</v>
      </c>
      <c r="GH11">
        <v>8.0000000000000002E-3</v>
      </c>
      <c r="GI11">
        <v>1.2E-2</v>
      </c>
    </row>
    <row r="12" spans="1:191">
      <c r="A12" t="s">
        <v>46</v>
      </c>
      <c r="B12" t="s">
        <v>22</v>
      </c>
      <c r="C12" t="s">
        <v>23</v>
      </c>
      <c r="D12" t="s">
        <v>43</v>
      </c>
      <c r="E12" t="s">
        <v>25</v>
      </c>
      <c r="F12">
        <v>405</v>
      </c>
      <c r="G12" t="s">
        <v>25</v>
      </c>
      <c r="H12">
        <v>711</v>
      </c>
      <c r="I12" t="s">
        <v>47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>
        <v>-5.1999999999999998E-2</v>
      </c>
      <c r="P12">
        <v>-4.5999999999999999E-2</v>
      </c>
      <c r="Q12">
        <v>-0.04</v>
      </c>
      <c r="R12">
        <v>-4.3999999999999997E-2</v>
      </c>
      <c r="S12">
        <v>-4.5999999999999999E-2</v>
      </c>
      <c r="T12">
        <v>-4.5999999999999999E-2</v>
      </c>
      <c r="U12">
        <v>-4.7E-2</v>
      </c>
      <c r="V12">
        <v>-4.2000000000000003E-2</v>
      </c>
      <c r="W12">
        <v>-3.6999999999999998E-2</v>
      </c>
      <c r="X12">
        <v>-2.5999999999999999E-2</v>
      </c>
      <c r="Y12">
        <v>-2.1000000000000001E-2</v>
      </c>
      <c r="Z12">
        <v>-1.7999999999999999E-2</v>
      </c>
      <c r="AA12">
        <v>-1.7999999999999999E-2</v>
      </c>
      <c r="AB12">
        <v>-1.7999999999999999E-2</v>
      </c>
      <c r="AC12">
        <v>-1.9E-2</v>
      </c>
      <c r="AD12">
        <v>-2.1000000000000001E-2</v>
      </c>
      <c r="AE12">
        <v>-2.3E-2</v>
      </c>
      <c r="AF12">
        <v>-2.7E-2</v>
      </c>
      <c r="AG12">
        <v>-2.9000000000000001E-2</v>
      </c>
      <c r="AH12">
        <v>-3.1E-2</v>
      </c>
      <c r="AI12">
        <v>-3.3000000000000002E-2</v>
      </c>
      <c r="AJ12">
        <v>-3.5000000000000003E-2</v>
      </c>
      <c r="AK12">
        <v>-3.6999999999999998E-2</v>
      </c>
      <c r="AL12">
        <v>-3.6999999999999998E-2</v>
      </c>
      <c r="AM12">
        <v>-3.5000000000000003E-2</v>
      </c>
      <c r="AN12">
        <v>-3.3000000000000002E-2</v>
      </c>
      <c r="AO12">
        <v>-2.9000000000000001E-2</v>
      </c>
      <c r="AP12">
        <v>-2.4E-2</v>
      </c>
      <c r="AQ12">
        <v>-1.6E-2</v>
      </c>
      <c r="AR12">
        <v>-8.0000000000000002E-3</v>
      </c>
      <c r="AS12">
        <v>-4.0000000000000001E-3</v>
      </c>
      <c r="AT12">
        <v>0</v>
      </c>
      <c r="AU12">
        <v>2E-3</v>
      </c>
      <c r="AV12">
        <v>3.0000000000000001E-3</v>
      </c>
      <c r="AW12">
        <v>3.0000000000000001E-3</v>
      </c>
      <c r="AX12">
        <v>3.0000000000000001E-3</v>
      </c>
      <c r="AY12">
        <v>3.0000000000000001E-3</v>
      </c>
      <c r="AZ12">
        <v>1E-3</v>
      </c>
      <c r="BA12">
        <v>2E-3</v>
      </c>
      <c r="BB12">
        <v>3.0000000000000001E-3</v>
      </c>
      <c r="BC12">
        <v>3.0000000000000001E-3</v>
      </c>
      <c r="BD12">
        <v>2E-3</v>
      </c>
      <c r="BE12">
        <v>1E-3</v>
      </c>
      <c r="BF12">
        <v>0</v>
      </c>
      <c r="BG12">
        <v>1E-3</v>
      </c>
      <c r="BH12">
        <v>2E-3</v>
      </c>
      <c r="BI12">
        <v>0</v>
      </c>
      <c r="BJ12">
        <v>-1E-3</v>
      </c>
      <c r="BK12">
        <v>0</v>
      </c>
      <c r="BL12">
        <v>1E-3</v>
      </c>
      <c r="BM12">
        <v>-1E-3</v>
      </c>
      <c r="BN12">
        <v>-2E-3</v>
      </c>
      <c r="BO12">
        <v>0</v>
      </c>
      <c r="BP12">
        <v>-1E-3</v>
      </c>
      <c r="BQ12">
        <v>0</v>
      </c>
      <c r="BR12">
        <v>-1E-3</v>
      </c>
      <c r="BS12">
        <v>0</v>
      </c>
      <c r="BT12">
        <v>0</v>
      </c>
      <c r="BU12">
        <v>-2E-3</v>
      </c>
      <c r="BV12">
        <v>-1E-3</v>
      </c>
      <c r="BW12">
        <v>0</v>
      </c>
      <c r="BX12">
        <v>1E-3</v>
      </c>
      <c r="BY12">
        <v>-1E-3</v>
      </c>
      <c r="BZ12">
        <v>0</v>
      </c>
      <c r="CA12">
        <v>0</v>
      </c>
      <c r="CB12">
        <v>0</v>
      </c>
      <c r="CC12">
        <v>0</v>
      </c>
      <c r="CD12">
        <v>-1E-3</v>
      </c>
      <c r="CE12">
        <v>0</v>
      </c>
      <c r="CF12">
        <v>1E-3</v>
      </c>
      <c r="CG12">
        <v>-1E-3</v>
      </c>
      <c r="CH12">
        <v>-1E-3</v>
      </c>
      <c r="CI12">
        <v>1E-3</v>
      </c>
      <c r="CJ12">
        <v>0</v>
      </c>
      <c r="CK12">
        <v>0</v>
      </c>
      <c r="CL12">
        <v>0</v>
      </c>
      <c r="CM12">
        <v>1E-3</v>
      </c>
      <c r="CN12">
        <v>1E-3</v>
      </c>
      <c r="CO12">
        <v>2E-3</v>
      </c>
      <c r="CP12">
        <v>1E-3</v>
      </c>
      <c r="CQ12">
        <v>-1E-3</v>
      </c>
      <c r="CR12">
        <v>2E-3</v>
      </c>
      <c r="CS12">
        <v>1E-3</v>
      </c>
      <c r="CT12">
        <v>-1E-3</v>
      </c>
      <c r="CU12">
        <v>1E-3</v>
      </c>
      <c r="CV12">
        <v>1E-3</v>
      </c>
      <c r="CW12">
        <v>1E-3</v>
      </c>
      <c r="CX12">
        <v>2E-3</v>
      </c>
      <c r="CY12">
        <v>1E-3</v>
      </c>
      <c r="CZ12">
        <v>1E-3</v>
      </c>
      <c r="DA12">
        <v>1E-3</v>
      </c>
      <c r="DB12">
        <v>3.0000000000000001E-3</v>
      </c>
      <c r="DC12">
        <v>2E-3</v>
      </c>
      <c r="DD12">
        <v>1E-3</v>
      </c>
      <c r="DE12">
        <v>2E-3</v>
      </c>
      <c r="DF12">
        <v>0</v>
      </c>
      <c r="DG12">
        <v>-1E-3</v>
      </c>
      <c r="DH12">
        <v>0</v>
      </c>
      <c r="DI12">
        <v>0</v>
      </c>
      <c r="DJ12">
        <v>2E-3</v>
      </c>
      <c r="DK12">
        <v>0</v>
      </c>
      <c r="DL12">
        <v>-1E-3</v>
      </c>
      <c r="DM12">
        <v>-2E-3</v>
      </c>
      <c r="DN12">
        <v>-3.0000000000000001E-3</v>
      </c>
      <c r="DO12">
        <v>0</v>
      </c>
      <c r="DP12">
        <v>-2E-3</v>
      </c>
      <c r="DQ12">
        <v>2E-3</v>
      </c>
      <c r="DR12">
        <v>1E-3</v>
      </c>
      <c r="DS12">
        <v>-3.0000000000000001E-3</v>
      </c>
      <c r="DT12">
        <v>-2E-3</v>
      </c>
      <c r="DU12">
        <v>1E-3</v>
      </c>
      <c r="DV12">
        <v>0</v>
      </c>
      <c r="DW12">
        <v>-1E-3</v>
      </c>
      <c r="DX12">
        <v>0</v>
      </c>
      <c r="DY12">
        <v>2E-3</v>
      </c>
      <c r="DZ12">
        <v>3.0000000000000001E-3</v>
      </c>
      <c r="EA12">
        <v>0</v>
      </c>
      <c r="EB12">
        <v>1E-3</v>
      </c>
      <c r="EC12">
        <v>1E-3</v>
      </c>
      <c r="ED12">
        <v>1E-3</v>
      </c>
      <c r="EE12">
        <v>3.0000000000000001E-3</v>
      </c>
      <c r="EF12">
        <v>4.0000000000000001E-3</v>
      </c>
      <c r="EG12">
        <v>5.0000000000000001E-3</v>
      </c>
      <c r="EH12">
        <v>1E-3</v>
      </c>
      <c r="EI12">
        <v>1E-3</v>
      </c>
      <c r="EJ12">
        <v>2E-3</v>
      </c>
      <c r="EK12">
        <v>5.0000000000000001E-3</v>
      </c>
      <c r="EL12">
        <v>6.0000000000000001E-3</v>
      </c>
      <c r="EM12">
        <v>5.0000000000000001E-3</v>
      </c>
      <c r="EN12">
        <v>4.0000000000000001E-3</v>
      </c>
      <c r="EO12">
        <v>7.0000000000000001E-3</v>
      </c>
      <c r="EP12">
        <v>6.0000000000000001E-3</v>
      </c>
      <c r="EQ12">
        <v>5.0000000000000001E-3</v>
      </c>
      <c r="ER12">
        <v>7.0000000000000001E-3</v>
      </c>
      <c r="ES12">
        <v>8.0000000000000002E-3</v>
      </c>
      <c r="ET12">
        <v>8.9999999999999993E-3</v>
      </c>
      <c r="EU12">
        <v>6.0000000000000001E-3</v>
      </c>
      <c r="EV12">
        <v>8.0000000000000002E-3</v>
      </c>
      <c r="EW12">
        <v>6.0000000000000001E-3</v>
      </c>
      <c r="EX12">
        <v>8.0000000000000002E-3</v>
      </c>
      <c r="EY12">
        <v>1.2E-2</v>
      </c>
      <c r="EZ12">
        <v>1.4E-2</v>
      </c>
      <c r="FA12">
        <v>1.2999999999999999E-2</v>
      </c>
      <c r="FB12">
        <v>1.4999999999999999E-2</v>
      </c>
      <c r="FC12">
        <v>1.6E-2</v>
      </c>
      <c r="FD12">
        <v>1.2999999999999999E-2</v>
      </c>
      <c r="FE12">
        <v>1.7000000000000001E-2</v>
      </c>
      <c r="FF12">
        <v>1.7000000000000001E-2</v>
      </c>
      <c r="FG12">
        <v>1.6E-2</v>
      </c>
      <c r="FH12">
        <v>1.6E-2</v>
      </c>
      <c r="FI12">
        <v>1.7000000000000001E-2</v>
      </c>
      <c r="FJ12">
        <v>1.7000000000000001E-2</v>
      </c>
      <c r="FK12">
        <v>0.02</v>
      </c>
      <c r="FL12">
        <v>1.6E-2</v>
      </c>
      <c r="FM12">
        <v>1.7000000000000001E-2</v>
      </c>
      <c r="FN12">
        <v>1.9E-2</v>
      </c>
      <c r="FO12">
        <v>2.3E-2</v>
      </c>
      <c r="FP12">
        <v>2.5000000000000001E-2</v>
      </c>
      <c r="FQ12">
        <v>2.5000000000000001E-2</v>
      </c>
      <c r="FR12">
        <v>3.1E-2</v>
      </c>
      <c r="FS12">
        <v>3.5999999999999997E-2</v>
      </c>
      <c r="FT12">
        <v>3.5999999999999997E-2</v>
      </c>
      <c r="FU12">
        <v>4.3999999999999997E-2</v>
      </c>
      <c r="FV12">
        <v>4.5999999999999999E-2</v>
      </c>
      <c r="FW12">
        <v>4.4999999999999998E-2</v>
      </c>
      <c r="FX12">
        <v>4.1000000000000002E-2</v>
      </c>
      <c r="FY12">
        <v>4.3999999999999997E-2</v>
      </c>
      <c r="FZ12">
        <v>4.2999999999999997E-2</v>
      </c>
      <c r="GA12">
        <v>4.1000000000000002E-2</v>
      </c>
      <c r="GB12">
        <v>0.04</v>
      </c>
      <c r="GC12">
        <v>3.6999999999999998E-2</v>
      </c>
      <c r="GD12">
        <v>3.3000000000000002E-2</v>
      </c>
      <c r="GE12">
        <v>2.3E-2</v>
      </c>
      <c r="GF12">
        <v>2.3E-2</v>
      </c>
      <c r="GG12">
        <v>1.6E-2</v>
      </c>
      <c r="GH12">
        <v>1.2E-2</v>
      </c>
      <c r="GI12">
        <v>1.4999999999999999E-2</v>
      </c>
    </row>
    <row r="13" spans="1:191">
      <c r="A13" t="s">
        <v>48</v>
      </c>
      <c r="B13" t="s">
        <v>22</v>
      </c>
      <c r="C13" t="s">
        <v>23</v>
      </c>
      <c r="D13" t="s">
        <v>49</v>
      </c>
      <c r="E13" t="s">
        <v>25</v>
      </c>
      <c r="F13">
        <v>405</v>
      </c>
      <c r="G13" t="s">
        <v>50</v>
      </c>
      <c r="H13">
        <v>711</v>
      </c>
      <c r="I13" t="s">
        <v>51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>
        <v>8.3000000000000004E-2</v>
      </c>
      <c r="P13">
        <v>9.7000000000000003E-2</v>
      </c>
      <c r="Q13">
        <v>0.1</v>
      </c>
      <c r="R13">
        <v>9.2999999999999999E-2</v>
      </c>
      <c r="S13">
        <v>8.5000000000000006E-2</v>
      </c>
      <c r="T13">
        <v>7.2999999999999995E-2</v>
      </c>
      <c r="U13">
        <v>6.0999999999999999E-2</v>
      </c>
      <c r="V13">
        <v>5.3999999999999999E-2</v>
      </c>
      <c r="W13">
        <v>5.0999999999999997E-2</v>
      </c>
      <c r="X13">
        <v>5.0999999999999997E-2</v>
      </c>
      <c r="Y13">
        <v>5.0999999999999997E-2</v>
      </c>
      <c r="Z13">
        <v>4.8000000000000001E-2</v>
      </c>
      <c r="AA13">
        <v>4.4999999999999998E-2</v>
      </c>
      <c r="AB13">
        <v>4.3999999999999997E-2</v>
      </c>
      <c r="AC13">
        <v>4.2999999999999997E-2</v>
      </c>
      <c r="AD13">
        <v>4.2000000000000003E-2</v>
      </c>
      <c r="AE13">
        <v>0.04</v>
      </c>
      <c r="AF13">
        <v>3.6999999999999998E-2</v>
      </c>
      <c r="AG13">
        <v>3.4000000000000002E-2</v>
      </c>
      <c r="AH13">
        <v>3.2000000000000001E-2</v>
      </c>
      <c r="AI13">
        <v>0.03</v>
      </c>
      <c r="AJ13">
        <v>2.5999999999999999E-2</v>
      </c>
      <c r="AK13">
        <v>2.1000000000000001E-2</v>
      </c>
      <c r="AL13">
        <v>1.7999999999999999E-2</v>
      </c>
      <c r="AM13">
        <v>1.9E-2</v>
      </c>
      <c r="AN13">
        <v>2.3E-2</v>
      </c>
      <c r="AO13">
        <v>2.7E-2</v>
      </c>
      <c r="AP13">
        <v>3.3000000000000002E-2</v>
      </c>
      <c r="AQ13">
        <v>0.04</v>
      </c>
      <c r="AR13">
        <v>5.0999999999999997E-2</v>
      </c>
      <c r="AS13">
        <v>6.2E-2</v>
      </c>
      <c r="AT13">
        <v>6.9000000000000006E-2</v>
      </c>
      <c r="AU13">
        <v>7.5999999999999998E-2</v>
      </c>
      <c r="AV13">
        <v>8.2000000000000003E-2</v>
      </c>
      <c r="AW13">
        <v>8.5999999999999993E-2</v>
      </c>
      <c r="AX13">
        <v>8.8999999999999996E-2</v>
      </c>
      <c r="AY13">
        <v>8.7999999999999995E-2</v>
      </c>
      <c r="AZ13">
        <v>8.4000000000000005E-2</v>
      </c>
      <c r="BA13">
        <v>8.5999999999999993E-2</v>
      </c>
      <c r="BB13">
        <v>8.5999999999999993E-2</v>
      </c>
      <c r="BC13">
        <v>8.6999999999999994E-2</v>
      </c>
      <c r="BD13">
        <v>8.5000000000000006E-2</v>
      </c>
      <c r="BE13">
        <v>8.3000000000000004E-2</v>
      </c>
      <c r="BF13">
        <v>7.6999999999999999E-2</v>
      </c>
      <c r="BG13">
        <v>7.0000000000000007E-2</v>
      </c>
      <c r="BH13">
        <v>6.5000000000000002E-2</v>
      </c>
      <c r="BI13">
        <v>0.06</v>
      </c>
      <c r="BJ13">
        <v>5.3999999999999999E-2</v>
      </c>
      <c r="BK13">
        <v>4.7E-2</v>
      </c>
      <c r="BL13">
        <v>3.6999999999999998E-2</v>
      </c>
      <c r="BM13">
        <v>2.9000000000000001E-2</v>
      </c>
      <c r="BN13">
        <v>2.1999999999999999E-2</v>
      </c>
      <c r="BO13">
        <v>2.1000000000000001E-2</v>
      </c>
      <c r="BP13">
        <v>1.7999999999999999E-2</v>
      </c>
      <c r="BQ13">
        <v>1.6E-2</v>
      </c>
      <c r="BR13">
        <v>1.7000000000000001E-2</v>
      </c>
      <c r="BS13">
        <v>1.7000000000000001E-2</v>
      </c>
      <c r="BT13">
        <v>1.7999999999999999E-2</v>
      </c>
      <c r="BU13">
        <v>1.6E-2</v>
      </c>
      <c r="BV13">
        <v>1.4999999999999999E-2</v>
      </c>
      <c r="BW13">
        <v>1.7000000000000001E-2</v>
      </c>
      <c r="BX13">
        <v>1.9E-2</v>
      </c>
      <c r="BY13">
        <v>1.7999999999999999E-2</v>
      </c>
      <c r="BZ13">
        <v>1.7999999999999999E-2</v>
      </c>
      <c r="CA13">
        <v>1.9E-2</v>
      </c>
      <c r="CB13">
        <v>0.02</v>
      </c>
      <c r="CC13">
        <v>2.1000000000000001E-2</v>
      </c>
      <c r="CD13">
        <v>2.1999999999999999E-2</v>
      </c>
      <c r="CE13">
        <v>2.3E-2</v>
      </c>
      <c r="CF13">
        <v>2.3E-2</v>
      </c>
      <c r="CG13">
        <v>2.1999999999999999E-2</v>
      </c>
      <c r="CH13">
        <v>2.1999999999999999E-2</v>
      </c>
      <c r="CI13">
        <v>2.5000000000000001E-2</v>
      </c>
      <c r="CJ13">
        <v>2.5000000000000001E-2</v>
      </c>
      <c r="CK13">
        <v>2.5000000000000001E-2</v>
      </c>
      <c r="CL13">
        <v>2.5999999999999999E-2</v>
      </c>
      <c r="CM13">
        <v>2.7E-2</v>
      </c>
      <c r="CN13">
        <v>2.7E-2</v>
      </c>
      <c r="CO13">
        <v>2.7E-2</v>
      </c>
      <c r="CP13">
        <v>2.7E-2</v>
      </c>
      <c r="CQ13">
        <v>2.5999999999999999E-2</v>
      </c>
      <c r="CR13">
        <v>2.8000000000000001E-2</v>
      </c>
      <c r="CS13">
        <v>2.7E-2</v>
      </c>
      <c r="CT13">
        <v>2.5000000000000001E-2</v>
      </c>
      <c r="CU13">
        <v>2.5999999999999999E-2</v>
      </c>
      <c r="CV13">
        <v>2.5999999999999999E-2</v>
      </c>
      <c r="CW13">
        <v>2.8000000000000001E-2</v>
      </c>
      <c r="CX13">
        <v>2.9000000000000001E-2</v>
      </c>
      <c r="CY13">
        <v>2.7E-2</v>
      </c>
      <c r="CZ13">
        <v>2.5000000000000001E-2</v>
      </c>
      <c r="DA13">
        <v>2.4E-2</v>
      </c>
      <c r="DB13">
        <v>2.5000000000000001E-2</v>
      </c>
      <c r="DC13">
        <v>2.3E-2</v>
      </c>
      <c r="DD13">
        <v>2.1999999999999999E-2</v>
      </c>
      <c r="DE13">
        <v>0.02</v>
      </c>
      <c r="DF13">
        <v>1.7999999999999999E-2</v>
      </c>
      <c r="DG13">
        <v>1.6E-2</v>
      </c>
      <c r="DH13">
        <v>1.7000000000000001E-2</v>
      </c>
      <c r="DI13">
        <v>1.7000000000000001E-2</v>
      </c>
      <c r="DJ13">
        <v>1.6E-2</v>
      </c>
      <c r="DK13">
        <v>1.4999999999999999E-2</v>
      </c>
      <c r="DL13">
        <v>1.7000000000000001E-2</v>
      </c>
      <c r="DM13">
        <v>1.2E-2</v>
      </c>
      <c r="DN13">
        <v>1.2E-2</v>
      </c>
      <c r="DO13">
        <v>1.4999999999999999E-2</v>
      </c>
      <c r="DP13">
        <v>1.2999999999999999E-2</v>
      </c>
      <c r="DQ13">
        <v>1.4999999999999999E-2</v>
      </c>
      <c r="DR13">
        <v>1.4E-2</v>
      </c>
      <c r="DS13">
        <v>1.2E-2</v>
      </c>
      <c r="DT13">
        <v>0.01</v>
      </c>
      <c r="DU13">
        <v>1.2E-2</v>
      </c>
      <c r="DV13">
        <v>1.2E-2</v>
      </c>
      <c r="DW13">
        <v>1.0999999999999999E-2</v>
      </c>
      <c r="DX13">
        <v>1.0999999999999999E-2</v>
      </c>
      <c r="DY13">
        <v>1.4E-2</v>
      </c>
      <c r="DZ13">
        <v>1.4999999999999999E-2</v>
      </c>
      <c r="EA13">
        <v>1.2999999999999999E-2</v>
      </c>
      <c r="EB13">
        <v>1.4E-2</v>
      </c>
      <c r="EC13">
        <v>1.4E-2</v>
      </c>
      <c r="ED13">
        <v>1.4999999999999999E-2</v>
      </c>
      <c r="EE13">
        <v>1.7999999999999999E-2</v>
      </c>
      <c r="EF13">
        <v>0.02</v>
      </c>
      <c r="EG13">
        <v>2.1000000000000001E-2</v>
      </c>
      <c r="EH13">
        <v>0.02</v>
      </c>
      <c r="EI13">
        <v>2.3E-2</v>
      </c>
      <c r="EJ13">
        <v>2.5000000000000001E-2</v>
      </c>
      <c r="EK13">
        <v>3.1E-2</v>
      </c>
      <c r="EL13">
        <v>3.4000000000000002E-2</v>
      </c>
      <c r="EM13">
        <v>3.3000000000000002E-2</v>
      </c>
      <c r="EN13">
        <v>3.4000000000000002E-2</v>
      </c>
      <c r="EO13">
        <v>3.7999999999999999E-2</v>
      </c>
      <c r="EP13">
        <v>4.2000000000000003E-2</v>
      </c>
      <c r="EQ13">
        <v>4.2999999999999997E-2</v>
      </c>
      <c r="ER13">
        <v>4.9000000000000002E-2</v>
      </c>
      <c r="ES13">
        <v>5.3999999999999999E-2</v>
      </c>
      <c r="ET13">
        <v>5.8999999999999997E-2</v>
      </c>
      <c r="EU13">
        <v>6.5000000000000002E-2</v>
      </c>
      <c r="EV13">
        <v>7.3999999999999996E-2</v>
      </c>
      <c r="EW13">
        <v>0.08</v>
      </c>
      <c r="EX13">
        <v>8.6999999999999994E-2</v>
      </c>
      <c r="EY13">
        <v>0.1</v>
      </c>
      <c r="EZ13">
        <v>0.109</v>
      </c>
      <c r="FA13">
        <v>0.115</v>
      </c>
      <c r="FB13">
        <v>0.126</v>
      </c>
      <c r="FC13">
        <v>0.13200000000000001</v>
      </c>
      <c r="FD13">
        <v>0.13100000000000001</v>
      </c>
      <c r="FE13">
        <v>0.13900000000000001</v>
      </c>
      <c r="FF13">
        <v>0.14099999999999999</v>
      </c>
      <c r="FG13">
        <v>0.13900000000000001</v>
      </c>
      <c r="FH13">
        <v>0.14399999999999999</v>
      </c>
      <c r="FI13">
        <v>0.14399999999999999</v>
      </c>
      <c r="FJ13">
        <v>0.14599999999999999</v>
      </c>
      <c r="FK13">
        <v>0.153</v>
      </c>
      <c r="FL13">
        <v>0.157</v>
      </c>
      <c r="FM13">
        <v>0.16700000000000001</v>
      </c>
      <c r="FN13">
        <v>0.182</v>
      </c>
      <c r="FO13">
        <v>0.20200000000000001</v>
      </c>
      <c r="FP13">
        <v>0.22800000000000001</v>
      </c>
      <c r="FQ13">
        <v>0.251</v>
      </c>
      <c r="FR13">
        <v>0.28100000000000003</v>
      </c>
      <c r="FS13">
        <v>0.313</v>
      </c>
      <c r="FT13">
        <v>0.34300000000000003</v>
      </c>
      <c r="FU13">
        <v>0.379</v>
      </c>
      <c r="FV13">
        <v>0.39600000000000002</v>
      </c>
      <c r="FW13">
        <v>0.40899999999999997</v>
      </c>
      <c r="FX13">
        <v>0.40899999999999997</v>
      </c>
      <c r="FY13">
        <v>0.40600000000000003</v>
      </c>
      <c r="FZ13">
        <v>0.38400000000000001</v>
      </c>
      <c r="GA13">
        <v>0.36099999999999999</v>
      </c>
      <c r="GB13">
        <v>0.32900000000000001</v>
      </c>
      <c r="GC13">
        <v>0.28699999999999998</v>
      </c>
      <c r="GD13">
        <v>0.251</v>
      </c>
      <c r="GE13">
        <v>0.21</v>
      </c>
      <c r="GF13">
        <v>0.17699999999999999</v>
      </c>
      <c r="GG13">
        <v>0.14299999999999999</v>
      </c>
      <c r="GH13">
        <v>0.114</v>
      </c>
      <c r="GI13">
        <v>9.4E-2</v>
      </c>
    </row>
    <row r="14" spans="1:191">
      <c r="A14" t="s">
        <v>52</v>
      </c>
      <c r="B14" t="s">
        <v>22</v>
      </c>
      <c r="C14" t="s">
        <v>23</v>
      </c>
      <c r="D14" t="s">
        <v>53</v>
      </c>
      <c r="E14" t="s">
        <v>25</v>
      </c>
      <c r="F14">
        <v>405</v>
      </c>
      <c r="G14" t="s">
        <v>54</v>
      </c>
      <c r="H14">
        <v>711</v>
      </c>
      <c r="I14" t="s">
        <v>55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>
        <v>0.161</v>
      </c>
      <c r="P14">
        <v>0.156</v>
      </c>
      <c r="Q14">
        <v>0.158</v>
      </c>
      <c r="R14">
        <v>0.14299999999999999</v>
      </c>
      <c r="S14">
        <v>0.13</v>
      </c>
      <c r="T14">
        <v>0.108</v>
      </c>
      <c r="U14">
        <v>9.1999999999999998E-2</v>
      </c>
      <c r="V14">
        <v>8.3000000000000004E-2</v>
      </c>
      <c r="W14">
        <v>7.9000000000000001E-2</v>
      </c>
      <c r="X14">
        <v>0.08</v>
      </c>
      <c r="Y14">
        <v>7.9000000000000001E-2</v>
      </c>
      <c r="Z14">
        <v>7.9000000000000001E-2</v>
      </c>
      <c r="AA14">
        <v>7.5999999999999998E-2</v>
      </c>
      <c r="AB14">
        <v>7.8E-2</v>
      </c>
      <c r="AC14">
        <v>7.8E-2</v>
      </c>
      <c r="AD14">
        <v>7.6999999999999999E-2</v>
      </c>
      <c r="AE14">
        <v>7.3999999999999996E-2</v>
      </c>
      <c r="AF14">
        <v>6.8000000000000005E-2</v>
      </c>
      <c r="AG14">
        <v>6.3E-2</v>
      </c>
      <c r="AH14">
        <v>5.6000000000000001E-2</v>
      </c>
      <c r="AI14">
        <v>5.0999999999999997E-2</v>
      </c>
      <c r="AJ14">
        <v>4.4999999999999998E-2</v>
      </c>
      <c r="AK14">
        <v>3.9E-2</v>
      </c>
      <c r="AL14">
        <v>3.6999999999999998E-2</v>
      </c>
      <c r="AM14">
        <v>3.5999999999999997E-2</v>
      </c>
      <c r="AN14">
        <v>3.7999999999999999E-2</v>
      </c>
      <c r="AO14">
        <v>4.1000000000000002E-2</v>
      </c>
      <c r="AP14">
        <v>4.8000000000000001E-2</v>
      </c>
      <c r="AQ14">
        <v>5.8000000000000003E-2</v>
      </c>
      <c r="AR14">
        <v>6.9000000000000006E-2</v>
      </c>
      <c r="AS14">
        <v>7.9000000000000001E-2</v>
      </c>
      <c r="AT14">
        <v>8.6999999999999994E-2</v>
      </c>
      <c r="AU14">
        <v>9.7000000000000003E-2</v>
      </c>
      <c r="AV14">
        <v>0.107</v>
      </c>
      <c r="AW14">
        <v>0.114</v>
      </c>
      <c r="AX14">
        <v>0.11799999999999999</v>
      </c>
      <c r="AY14">
        <v>0.11700000000000001</v>
      </c>
      <c r="AZ14">
        <v>0.11700000000000001</v>
      </c>
      <c r="BA14">
        <v>0.11700000000000001</v>
      </c>
      <c r="BB14">
        <v>0.11799999999999999</v>
      </c>
      <c r="BC14">
        <v>0.11799999999999999</v>
      </c>
      <c r="BD14">
        <v>0.113</v>
      </c>
      <c r="BE14">
        <v>0.108</v>
      </c>
      <c r="BF14">
        <v>9.8000000000000004E-2</v>
      </c>
      <c r="BG14">
        <v>8.6999999999999994E-2</v>
      </c>
      <c r="BH14">
        <v>7.6999999999999999E-2</v>
      </c>
      <c r="BI14">
        <v>6.9000000000000006E-2</v>
      </c>
      <c r="BJ14">
        <v>5.8999999999999997E-2</v>
      </c>
      <c r="BK14">
        <v>0.05</v>
      </c>
      <c r="BL14">
        <v>3.9E-2</v>
      </c>
      <c r="BM14">
        <v>2.8000000000000001E-2</v>
      </c>
      <c r="BN14">
        <v>0.02</v>
      </c>
      <c r="BO14">
        <v>1.4999999999999999E-2</v>
      </c>
      <c r="BP14">
        <v>1.2E-2</v>
      </c>
      <c r="BQ14">
        <v>0.01</v>
      </c>
      <c r="BR14">
        <v>8.9999999999999993E-3</v>
      </c>
      <c r="BS14">
        <v>8.9999999999999993E-3</v>
      </c>
      <c r="BT14">
        <v>0.01</v>
      </c>
      <c r="BU14">
        <v>8.9999999999999993E-3</v>
      </c>
      <c r="BV14">
        <v>0.01</v>
      </c>
      <c r="BW14">
        <v>0.01</v>
      </c>
      <c r="BX14">
        <v>1.2E-2</v>
      </c>
      <c r="BY14">
        <v>1.2999999999999999E-2</v>
      </c>
      <c r="BZ14">
        <v>1.2999999999999999E-2</v>
      </c>
      <c r="CA14">
        <v>1.6E-2</v>
      </c>
      <c r="CB14">
        <v>1.6E-2</v>
      </c>
      <c r="CC14">
        <v>1.6E-2</v>
      </c>
      <c r="CD14">
        <v>1.6E-2</v>
      </c>
      <c r="CE14">
        <v>1.7000000000000001E-2</v>
      </c>
      <c r="CF14">
        <v>1.7999999999999999E-2</v>
      </c>
      <c r="CG14">
        <v>1.7000000000000001E-2</v>
      </c>
      <c r="CH14">
        <v>1.4999999999999999E-2</v>
      </c>
      <c r="CI14">
        <v>1.9E-2</v>
      </c>
      <c r="CJ14">
        <v>0.02</v>
      </c>
      <c r="CK14">
        <v>0.02</v>
      </c>
      <c r="CL14">
        <v>2.1000000000000001E-2</v>
      </c>
      <c r="CM14">
        <v>2.3E-2</v>
      </c>
      <c r="CN14">
        <v>2.1000000000000001E-2</v>
      </c>
      <c r="CO14">
        <v>0.02</v>
      </c>
      <c r="CP14">
        <v>0.02</v>
      </c>
      <c r="CQ14">
        <v>1.7999999999999999E-2</v>
      </c>
      <c r="CR14">
        <v>0.02</v>
      </c>
      <c r="CS14">
        <v>1.7999999999999999E-2</v>
      </c>
      <c r="CT14">
        <v>1.4999999999999999E-2</v>
      </c>
      <c r="CU14">
        <v>1.6E-2</v>
      </c>
      <c r="CV14">
        <v>1.4999999999999999E-2</v>
      </c>
      <c r="CW14">
        <v>1.2999999999999999E-2</v>
      </c>
      <c r="CX14">
        <v>1.7000000000000001E-2</v>
      </c>
      <c r="CY14">
        <v>1.4999999999999999E-2</v>
      </c>
      <c r="CZ14">
        <v>1.4999999999999999E-2</v>
      </c>
      <c r="DA14">
        <v>1.2999999999999999E-2</v>
      </c>
      <c r="DB14">
        <v>1.6E-2</v>
      </c>
      <c r="DC14">
        <v>1.4999999999999999E-2</v>
      </c>
      <c r="DD14">
        <v>1.2E-2</v>
      </c>
      <c r="DE14">
        <v>1.0999999999999999E-2</v>
      </c>
      <c r="DF14">
        <v>0.01</v>
      </c>
      <c r="DG14">
        <v>0.01</v>
      </c>
      <c r="DH14">
        <v>8.9999999999999993E-3</v>
      </c>
      <c r="DI14">
        <v>8.9999999999999993E-3</v>
      </c>
      <c r="DJ14">
        <v>8.9999999999999993E-3</v>
      </c>
      <c r="DK14">
        <v>8.9999999999999993E-3</v>
      </c>
      <c r="DL14">
        <v>8.0000000000000002E-3</v>
      </c>
      <c r="DM14">
        <v>6.0000000000000001E-3</v>
      </c>
      <c r="DN14">
        <v>5.0000000000000001E-3</v>
      </c>
      <c r="DO14">
        <v>8.0000000000000002E-3</v>
      </c>
      <c r="DP14">
        <v>6.0000000000000001E-3</v>
      </c>
      <c r="DQ14">
        <v>8.0000000000000002E-3</v>
      </c>
      <c r="DR14">
        <v>6.0000000000000001E-3</v>
      </c>
      <c r="DS14">
        <v>7.0000000000000001E-3</v>
      </c>
      <c r="DT14">
        <v>7.0000000000000001E-3</v>
      </c>
      <c r="DU14">
        <v>0.01</v>
      </c>
      <c r="DV14">
        <v>8.0000000000000002E-3</v>
      </c>
      <c r="DW14">
        <v>8.0000000000000002E-3</v>
      </c>
      <c r="DX14">
        <v>8.9999999999999993E-3</v>
      </c>
      <c r="DY14">
        <v>1.4999999999999999E-2</v>
      </c>
      <c r="DZ14">
        <v>1.7000000000000001E-2</v>
      </c>
      <c r="EA14">
        <v>1.4999999999999999E-2</v>
      </c>
      <c r="EB14">
        <v>1.6E-2</v>
      </c>
      <c r="EC14">
        <v>1.7000000000000001E-2</v>
      </c>
      <c r="ED14">
        <v>0.02</v>
      </c>
      <c r="EE14">
        <v>2.3E-2</v>
      </c>
      <c r="EF14">
        <v>2.5999999999999999E-2</v>
      </c>
      <c r="EG14">
        <v>3.1E-2</v>
      </c>
      <c r="EH14">
        <v>3.1E-2</v>
      </c>
      <c r="EI14">
        <v>3.3000000000000002E-2</v>
      </c>
      <c r="EJ14">
        <v>3.6999999999999998E-2</v>
      </c>
      <c r="EK14">
        <v>4.3999999999999997E-2</v>
      </c>
      <c r="EL14">
        <v>0.05</v>
      </c>
      <c r="EM14">
        <v>5.2999999999999999E-2</v>
      </c>
      <c r="EN14">
        <v>5.6000000000000001E-2</v>
      </c>
      <c r="EO14">
        <v>0.06</v>
      </c>
      <c r="EP14">
        <v>6.2E-2</v>
      </c>
      <c r="EQ14">
        <v>6.8000000000000005E-2</v>
      </c>
      <c r="ER14">
        <v>7.6999999999999999E-2</v>
      </c>
      <c r="ES14">
        <v>8.2000000000000003E-2</v>
      </c>
      <c r="ET14">
        <v>8.8999999999999996E-2</v>
      </c>
      <c r="EU14">
        <v>9.8000000000000004E-2</v>
      </c>
      <c r="EV14">
        <v>0.111</v>
      </c>
      <c r="EW14">
        <v>0.11799999999999999</v>
      </c>
      <c r="EX14">
        <v>0.127</v>
      </c>
      <c r="EY14">
        <v>0.14499999999999999</v>
      </c>
      <c r="EZ14">
        <v>0.16</v>
      </c>
      <c r="FA14">
        <v>0.17</v>
      </c>
      <c r="FB14">
        <v>0.184</v>
      </c>
      <c r="FC14">
        <v>0.191</v>
      </c>
      <c r="FD14">
        <v>0.193</v>
      </c>
      <c r="FE14">
        <v>0.20200000000000001</v>
      </c>
      <c r="FF14">
        <v>0.20300000000000001</v>
      </c>
      <c r="FG14">
        <v>0.20399999999999999</v>
      </c>
      <c r="FH14">
        <v>0.21</v>
      </c>
      <c r="FI14">
        <v>0.21</v>
      </c>
      <c r="FJ14">
        <v>0.218</v>
      </c>
      <c r="FK14">
        <v>0.23200000000000001</v>
      </c>
      <c r="FL14">
        <v>0.24299999999999999</v>
      </c>
      <c r="FM14">
        <v>0.25800000000000001</v>
      </c>
      <c r="FN14">
        <v>0.28100000000000003</v>
      </c>
      <c r="FO14">
        <v>0.31</v>
      </c>
      <c r="FP14">
        <v>0.33700000000000002</v>
      </c>
      <c r="FQ14">
        <v>0.38</v>
      </c>
      <c r="FR14">
        <v>0.42399999999999999</v>
      </c>
      <c r="FS14">
        <v>0.45400000000000001</v>
      </c>
      <c r="FT14">
        <v>0.48799999999999999</v>
      </c>
      <c r="FU14">
        <v>0.51500000000000001</v>
      </c>
      <c r="FV14">
        <v>0.54600000000000004</v>
      </c>
      <c r="FW14">
        <v>0.55100000000000005</v>
      </c>
      <c r="FX14">
        <v>0.54600000000000004</v>
      </c>
      <c r="FY14">
        <v>0.52600000000000002</v>
      </c>
      <c r="FZ14">
        <v>0.497</v>
      </c>
      <c r="GA14">
        <v>0.45900000000000002</v>
      </c>
      <c r="GB14">
        <v>0.40500000000000003</v>
      </c>
      <c r="GC14">
        <v>0.35599999999999998</v>
      </c>
      <c r="GD14">
        <v>0.316</v>
      </c>
      <c r="GE14">
        <v>0.26200000000000001</v>
      </c>
      <c r="GF14">
        <v>0.218</v>
      </c>
      <c r="GG14">
        <v>0.17799999999999999</v>
      </c>
      <c r="GH14">
        <v>0.14499999999999999</v>
      </c>
      <c r="GI14">
        <v>0.127</v>
      </c>
    </row>
    <row r="15" spans="1:191">
      <c r="A15" t="s">
        <v>56</v>
      </c>
      <c r="B15" t="s">
        <v>22</v>
      </c>
      <c r="C15" t="s">
        <v>23</v>
      </c>
      <c r="D15" t="s">
        <v>57</v>
      </c>
      <c r="E15" t="s">
        <v>25</v>
      </c>
      <c r="F15">
        <v>405</v>
      </c>
      <c r="G15" t="s">
        <v>58</v>
      </c>
      <c r="H15">
        <v>711</v>
      </c>
      <c r="I15" t="s">
        <v>59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>
        <v>0.25700000000000001</v>
      </c>
      <c r="P15">
        <v>0.23200000000000001</v>
      </c>
      <c r="Q15">
        <v>0.223</v>
      </c>
      <c r="R15">
        <v>0.21299999999999999</v>
      </c>
      <c r="S15">
        <v>0.19500000000000001</v>
      </c>
      <c r="T15">
        <v>0.16600000000000001</v>
      </c>
      <c r="U15">
        <v>0.14699999999999999</v>
      </c>
      <c r="V15">
        <v>0.128</v>
      </c>
      <c r="W15">
        <v>0.11899999999999999</v>
      </c>
      <c r="X15">
        <v>0.111</v>
      </c>
      <c r="Y15">
        <v>0.107</v>
      </c>
      <c r="Z15">
        <v>9.9000000000000005E-2</v>
      </c>
      <c r="AA15">
        <v>9.2999999999999999E-2</v>
      </c>
      <c r="AB15">
        <v>9.2999999999999999E-2</v>
      </c>
      <c r="AC15">
        <v>9.1999999999999998E-2</v>
      </c>
      <c r="AD15">
        <v>9.0999999999999998E-2</v>
      </c>
      <c r="AE15">
        <v>8.8999999999999996E-2</v>
      </c>
      <c r="AF15">
        <v>8.5999999999999993E-2</v>
      </c>
      <c r="AG15">
        <v>8.2000000000000003E-2</v>
      </c>
      <c r="AH15">
        <v>7.6999999999999999E-2</v>
      </c>
      <c r="AI15">
        <v>7.3999999999999996E-2</v>
      </c>
      <c r="AJ15">
        <v>6.9000000000000006E-2</v>
      </c>
      <c r="AK15">
        <v>6.3E-2</v>
      </c>
      <c r="AL15">
        <v>0.06</v>
      </c>
      <c r="AM15">
        <v>5.8999999999999997E-2</v>
      </c>
      <c r="AN15">
        <v>0.06</v>
      </c>
      <c r="AO15">
        <v>6.5000000000000002E-2</v>
      </c>
      <c r="AP15">
        <v>7.1999999999999995E-2</v>
      </c>
      <c r="AQ15">
        <v>8.1000000000000003E-2</v>
      </c>
      <c r="AR15">
        <v>9.2999999999999999E-2</v>
      </c>
      <c r="AS15">
        <v>0.107</v>
      </c>
      <c r="AT15">
        <v>0.11600000000000001</v>
      </c>
      <c r="AU15">
        <v>0.128</v>
      </c>
      <c r="AV15">
        <v>0.13700000000000001</v>
      </c>
      <c r="AW15">
        <v>0.14499999999999999</v>
      </c>
      <c r="AX15">
        <v>0.15</v>
      </c>
      <c r="AY15">
        <v>0.151</v>
      </c>
      <c r="AZ15">
        <v>0.14699999999999999</v>
      </c>
      <c r="BA15">
        <v>0.14799999999999999</v>
      </c>
      <c r="BB15">
        <v>0.15</v>
      </c>
      <c r="BC15">
        <v>0.14899999999999999</v>
      </c>
      <c r="BD15">
        <v>0.14799999999999999</v>
      </c>
      <c r="BE15">
        <v>0.14099999999999999</v>
      </c>
      <c r="BF15">
        <v>0.129</v>
      </c>
      <c r="BG15">
        <v>0.11799999999999999</v>
      </c>
      <c r="BH15">
        <v>0.107</v>
      </c>
      <c r="BI15">
        <v>9.6000000000000002E-2</v>
      </c>
      <c r="BJ15">
        <v>8.5000000000000006E-2</v>
      </c>
      <c r="BK15">
        <v>7.2999999999999995E-2</v>
      </c>
      <c r="BL15">
        <v>5.7000000000000002E-2</v>
      </c>
      <c r="BM15">
        <v>4.2999999999999997E-2</v>
      </c>
      <c r="BN15">
        <v>3.4000000000000002E-2</v>
      </c>
      <c r="BO15">
        <v>2.8000000000000001E-2</v>
      </c>
      <c r="BP15">
        <v>2.3E-2</v>
      </c>
      <c r="BQ15">
        <v>2.1999999999999999E-2</v>
      </c>
      <c r="BR15">
        <v>2.1000000000000001E-2</v>
      </c>
      <c r="BS15">
        <v>0.02</v>
      </c>
      <c r="BT15">
        <v>0.02</v>
      </c>
      <c r="BU15">
        <v>2.1000000000000001E-2</v>
      </c>
      <c r="BV15">
        <v>2.1000000000000001E-2</v>
      </c>
      <c r="BW15">
        <v>2.1000000000000001E-2</v>
      </c>
      <c r="BX15">
        <v>2.3E-2</v>
      </c>
      <c r="BY15">
        <v>2.3E-2</v>
      </c>
      <c r="BZ15">
        <v>2.3E-2</v>
      </c>
      <c r="CA15">
        <v>2.5000000000000001E-2</v>
      </c>
      <c r="CB15">
        <v>2.5999999999999999E-2</v>
      </c>
      <c r="CC15">
        <v>2.5999999999999999E-2</v>
      </c>
      <c r="CD15">
        <v>2.7E-2</v>
      </c>
      <c r="CE15">
        <v>2.9000000000000001E-2</v>
      </c>
      <c r="CF15">
        <v>3.1E-2</v>
      </c>
      <c r="CG15">
        <v>0.03</v>
      </c>
      <c r="CH15">
        <v>0.03</v>
      </c>
      <c r="CI15">
        <v>3.4000000000000002E-2</v>
      </c>
      <c r="CJ15">
        <v>3.4000000000000002E-2</v>
      </c>
      <c r="CK15">
        <v>3.5000000000000003E-2</v>
      </c>
      <c r="CL15">
        <v>3.5999999999999997E-2</v>
      </c>
      <c r="CM15">
        <v>3.6999999999999998E-2</v>
      </c>
      <c r="CN15">
        <v>3.7999999999999999E-2</v>
      </c>
      <c r="CO15">
        <v>3.6999999999999998E-2</v>
      </c>
      <c r="CP15">
        <v>3.6999999999999998E-2</v>
      </c>
      <c r="CQ15">
        <v>3.6999999999999998E-2</v>
      </c>
      <c r="CR15">
        <v>3.7999999999999999E-2</v>
      </c>
      <c r="CS15">
        <v>3.6999999999999998E-2</v>
      </c>
      <c r="CT15">
        <v>3.5000000000000003E-2</v>
      </c>
      <c r="CU15">
        <v>3.5999999999999997E-2</v>
      </c>
      <c r="CV15">
        <v>3.5000000000000003E-2</v>
      </c>
      <c r="CW15">
        <v>3.5000000000000003E-2</v>
      </c>
      <c r="CX15">
        <v>3.6999999999999998E-2</v>
      </c>
      <c r="CY15">
        <v>3.5000000000000003E-2</v>
      </c>
      <c r="CZ15">
        <v>3.4000000000000002E-2</v>
      </c>
      <c r="DA15">
        <v>3.3000000000000002E-2</v>
      </c>
      <c r="DB15">
        <v>3.4000000000000002E-2</v>
      </c>
      <c r="DC15">
        <v>3.2000000000000001E-2</v>
      </c>
      <c r="DD15">
        <v>0.03</v>
      </c>
      <c r="DE15">
        <v>2.7E-2</v>
      </c>
      <c r="DF15">
        <v>2.4E-2</v>
      </c>
      <c r="DG15">
        <v>2.4E-2</v>
      </c>
      <c r="DH15">
        <v>2.4E-2</v>
      </c>
      <c r="DI15">
        <v>2.1999999999999999E-2</v>
      </c>
      <c r="DJ15">
        <v>2.1000000000000001E-2</v>
      </c>
      <c r="DK15">
        <v>1.7999999999999999E-2</v>
      </c>
      <c r="DL15">
        <v>1.7999999999999999E-2</v>
      </c>
      <c r="DM15">
        <v>1.7000000000000001E-2</v>
      </c>
      <c r="DN15">
        <v>1.4999999999999999E-2</v>
      </c>
      <c r="DO15">
        <v>1.7999999999999999E-2</v>
      </c>
      <c r="DP15">
        <v>1.4999999999999999E-2</v>
      </c>
      <c r="DQ15">
        <v>1.7000000000000001E-2</v>
      </c>
      <c r="DR15">
        <v>1.4E-2</v>
      </c>
      <c r="DS15">
        <v>1.2999999999999999E-2</v>
      </c>
      <c r="DT15">
        <v>1.4999999999999999E-2</v>
      </c>
      <c r="DU15">
        <v>1.7000000000000001E-2</v>
      </c>
      <c r="DV15">
        <v>1.4999999999999999E-2</v>
      </c>
      <c r="DW15">
        <v>1.6E-2</v>
      </c>
      <c r="DX15">
        <v>1.6E-2</v>
      </c>
      <c r="DY15">
        <v>1.9E-2</v>
      </c>
      <c r="DZ15">
        <v>2.1000000000000001E-2</v>
      </c>
      <c r="EA15">
        <v>2.1000000000000001E-2</v>
      </c>
      <c r="EB15">
        <v>2.1000000000000001E-2</v>
      </c>
      <c r="EC15">
        <v>2.1999999999999999E-2</v>
      </c>
      <c r="ED15">
        <v>2.4E-2</v>
      </c>
      <c r="EE15">
        <v>2.7E-2</v>
      </c>
      <c r="EF15">
        <v>0.03</v>
      </c>
      <c r="EG15">
        <v>3.5999999999999997E-2</v>
      </c>
      <c r="EH15">
        <v>3.5999999999999997E-2</v>
      </c>
      <c r="EI15">
        <v>3.9E-2</v>
      </c>
      <c r="EJ15">
        <v>4.2000000000000003E-2</v>
      </c>
      <c r="EK15">
        <v>0.05</v>
      </c>
      <c r="EL15">
        <v>5.2999999999999999E-2</v>
      </c>
      <c r="EM15">
        <v>5.8999999999999997E-2</v>
      </c>
      <c r="EN15">
        <v>6.0999999999999999E-2</v>
      </c>
      <c r="EO15">
        <v>6.9000000000000006E-2</v>
      </c>
      <c r="EP15">
        <v>7.0999999999999994E-2</v>
      </c>
      <c r="EQ15">
        <v>7.5999999999999998E-2</v>
      </c>
      <c r="ER15">
        <v>8.5000000000000006E-2</v>
      </c>
      <c r="ES15">
        <v>9.2999999999999999E-2</v>
      </c>
      <c r="ET15">
        <v>0.104</v>
      </c>
      <c r="EU15">
        <v>0.112</v>
      </c>
      <c r="EV15">
        <v>0.126</v>
      </c>
      <c r="EW15">
        <v>0.13800000000000001</v>
      </c>
      <c r="EX15">
        <v>0.152</v>
      </c>
      <c r="EY15">
        <v>0.17299999999999999</v>
      </c>
      <c r="EZ15">
        <v>0.19</v>
      </c>
      <c r="FA15">
        <v>0.20699999999999999</v>
      </c>
      <c r="FB15">
        <v>0.221</v>
      </c>
      <c r="FC15">
        <v>0.23</v>
      </c>
      <c r="FD15">
        <v>0.23699999999999999</v>
      </c>
      <c r="FE15">
        <v>0.248</v>
      </c>
      <c r="FF15">
        <v>0.248</v>
      </c>
      <c r="FG15">
        <v>0.245</v>
      </c>
      <c r="FH15">
        <v>0.248</v>
      </c>
      <c r="FI15">
        <v>0.253</v>
      </c>
      <c r="FJ15">
        <v>0.26100000000000001</v>
      </c>
      <c r="FK15">
        <v>0.27200000000000002</v>
      </c>
      <c r="FL15">
        <v>0.28299999999999997</v>
      </c>
      <c r="FM15">
        <v>0.3</v>
      </c>
      <c r="FN15">
        <v>0.32700000000000001</v>
      </c>
      <c r="FO15">
        <v>0.36</v>
      </c>
      <c r="FP15">
        <v>0.40100000000000002</v>
      </c>
      <c r="FQ15">
        <v>0.44400000000000001</v>
      </c>
      <c r="FR15">
        <v>0.503</v>
      </c>
      <c r="FS15">
        <v>0.55200000000000005</v>
      </c>
      <c r="FT15">
        <v>0.60499999999999998</v>
      </c>
      <c r="FU15">
        <v>0.65300000000000002</v>
      </c>
      <c r="FV15">
        <v>0.67500000000000004</v>
      </c>
      <c r="FW15">
        <v>0.68899999999999995</v>
      </c>
      <c r="FX15">
        <v>0.70899999999999996</v>
      </c>
      <c r="FY15">
        <v>0.68899999999999995</v>
      </c>
      <c r="FZ15">
        <v>0.65100000000000002</v>
      </c>
      <c r="GA15">
        <v>0.61299999999999999</v>
      </c>
      <c r="GB15">
        <v>0.55300000000000005</v>
      </c>
      <c r="GC15">
        <v>0.48499999999999999</v>
      </c>
      <c r="GD15">
        <v>0.42199999999999999</v>
      </c>
      <c r="GE15">
        <v>0.35199999999999998</v>
      </c>
      <c r="GF15">
        <v>0.29899999999999999</v>
      </c>
      <c r="GG15">
        <v>0.24199999999999999</v>
      </c>
      <c r="GH15">
        <v>0.19400000000000001</v>
      </c>
      <c r="GI15">
        <v>0.161</v>
      </c>
    </row>
    <row r="16" spans="1:191">
      <c r="A16" t="s">
        <v>60</v>
      </c>
      <c r="B16" t="s">
        <v>22</v>
      </c>
      <c r="C16" t="s">
        <v>23</v>
      </c>
      <c r="D16" t="s">
        <v>57</v>
      </c>
      <c r="E16" t="s">
        <v>25</v>
      </c>
      <c r="F16">
        <v>405</v>
      </c>
      <c r="G16" t="s">
        <v>50</v>
      </c>
      <c r="H16">
        <v>711</v>
      </c>
      <c r="I16" t="s">
        <v>61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>
        <v>0.19500000000000001</v>
      </c>
      <c r="P16">
        <v>0.17899999999999999</v>
      </c>
      <c r="Q16">
        <v>0.17799999999999999</v>
      </c>
      <c r="R16">
        <v>0.16700000000000001</v>
      </c>
      <c r="S16">
        <v>0.153</v>
      </c>
      <c r="T16">
        <v>0.129</v>
      </c>
      <c r="U16">
        <v>0.111</v>
      </c>
      <c r="V16">
        <v>0.10199999999999999</v>
      </c>
      <c r="W16">
        <v>9.4E-2</v>
      </c>
      <c r="X16">
        <v>0.09</v>
      </c>
      <c r="Y16">
        <v>8.6999999999999994E-2</v>
      </c>
      <c r="Z16">
        <v>8.2000000000000003E-2</v>
      </c>
      <c r="AA16">
        <v>7.8E-2</v>
      </c>
      <c r="AB16">
        <v>7.5999999999999998E-2</v>
      </c>
      <c r="AC16">
        <v>7.5999999999999998E-2</v>
      </c>
      <c r="AD16">
        <v>7.4999999999999997E-2</v>
      </c>
      <c r="AE16">
        <v>7.2999999999999995E-2</v>
      </c>
      <c r="AF16">
        <v>6.9000000000000006E-2</v>
      </c>
      <c r="AG16">
        <v>6.5000000000000002E-2</v>
      </c>
      <c r="AH16">
        <v>6.2E-2</v>
      </c>
      <c r="AI16">
        <v>5.8000000000000003E-2</v>
      </c>
      <c r="AJ16">
        <v>5.2999999999999999E-2</v>
      </c>
      <c r="AK16">
        <v>4.8000000000000001E-2</v>
      </c>
      <c r="AL16">
        <v>4.4999999999999998E-2</v>
      </c>
      <c r="AM16">
        <v>4.4999999999999998E-2</v>
      </c>
      <c r="AN16">
        <v>4.5999999999999999E-2</v>
      </c>
      <c r="AO16">
        <v>5.0999999999999997E-2</v>
      </c>
      <c r="AP16">
        <v>5.7000000000000002E-2</v>
      </c>
      <c r="AQ16">
        <v>6.6000000000000003E-2</v>
      </c>
      <c r="AR16">
        <v>7.6999999999999999E-2</v>
      </c>
      <c r="AS16">
        <v>8.7999999999999995E-2</v>
      </c>
      <c r="AT16">
        <v>9.8000000000000004E-2</v>
      </c>
      <c r="AU16">
        <v>0.107</v>
      </c>
      <c r="AV16">
        <v>0.11700000000000001</v>
      </c>
      <c r="AW16">
        <v>0.123</v>
      </c>
      <c r="AX16">
        <v>0.129</v>
      </c>
      <c r="AY16">
        <v>0.128</v>
      </c>
      <c r="AZ16">
        <v>0.125</v>
      </c>
      <c r="BA16">
        <v>0.125</v>
      </c>
      <c r="BB16">
        <v>0.125</v>
      </c>
      <c r="BC16">
        <v>0.126</v>
      </c>
      <c r="BD16">
        <v>0.123</v>
      </c>
      <c r="BE16">
        <v>0.11799999999999999</v>
      </c>
      <c r="BF16">
        <v>0.108</v>
      </c>
      <c r="BG16">
        <v>9.9000000000000005E-2</v>
      </c>
      <c r="BH16">
        <v>8.8999999999999996E-2</v>
      </c>
      <c r="BI16">
        <v>0.08</v>
      </c>
      <c r="BJ16">
        <v>7.1999999999999995E-2</v>
      </c>
      <c r="BK16">
        <v>6.0999999999999999E-2</v>
      </c>
      <c r="BL16">
        <v>4.7E-2</v>
      </c>
      <c r="BM16">
        <v>3.5999999999999997E-2</v>
      </c>
      <c r="BN16">
        <v>2.8000000000000001E-2</v>
      </c>
      <c r="BO16">
        <v>2.4E-2</v>
      </c>
      <c r="BP16">
        <v>0.02</v>
      </c>
      <c r="BQ16">
        <v>1.7000000000000001E-2</v>
      </c>
      <c r="BR16">
        <v>1.7000000000000001E-2</v>
      </c>
      <c r="BS16">
        <v>1.7000000000000001E-2</v>
      </c>
      <c r="BT16">
        <v>1.7999999999999999E-2</v>
      </c>
      <c r="BU16">
        <v>1.6E-2</v>
      </c>
      <c r="BV16">
        <v>1.7999999999999999E-2</v>
      </c>
      <c r="BW16">
        <v>1.7999999999999999E-2</v>
      </c>
      <c r="BX16">
        <v>1.7999999999999999E-2</v>
      </c>
      <c r="BY16">
        <v>1.7999999999999999E-2</v>
      </c>
      <c r="BZ16">
        <v>1.7999999999999999E-2</v>
      </c>
      <c r="CA16">
        <v>2.1000000000000001E-2</v>
      </c>
      <c r="CB16">
        <v>2.1000000000000001E-2</v>
      </c>
      <c r="CC16">
        <v>2.1999999999999999E-2</v>
      </c>
      <c r="CD16">
        <v>2.3E-2</v>
      </c>
      <c r="CE16">
        <v>2.5000000000000001E-2</v>
      </c>
      <c r="CF16">
        <v>2.5999999999999999E-2</v>
      </c>
      <c r="CG16">
        <v>2.5000000000000001E-2</v>
      </c>
      <c r="CH16">
        <v>2.5000000000000001E-2</v>
      </c>
      <c r="CI16">
        <v>2.7E-2</v>
      </c>
      <c r="CJ16">
        <v>2.8000000000000001E-2</v>
      </c>
      <c r="CK16">
        <v>2.9000000000000001E-2</v>
      </c>
      <c r="CL16">
        <v>0.03</v>
      </c>
      <c r="CM16">
        <v>0.03</v>
      </c>
      <c r="CN16">
        <v>3.1E-2</v>
      </c>
      <c r="CO16">
        <v>3.1E-2</v>
      </c>
      <c r="CP16">
        <v>0.03</v>
      </c>
      <c r="CQ16">
        <v>3.1E-2</v>
      </c>
      <c r="CR16">
        <v>3.1E-2</v>
      </c>
      <c r="CS16">
        <v>2.9000000000000001E-2</v>
      </c>
      <c r="CT16">
        <v>2.8000000000000001E-2</v>
      </c>
      <c r="CU16">
        <v>2.9000000000000001E-2</v>
      </c>
      <c r="CV16">
        <v>2.9000000000000001E-2</v>
      </c>
      <c r="CW16">
        <v>2.8000000000000001E-2</v>
      </c>
      <c r="CX16">
        <v>2.8000000000000001E-2</v>
      </c>
      <c r="CY16">
        <v>2.7E-2</v>
      </c>
      <c r="CZ16">
        <v>2.5999999999999999E-2</v>
      </c>
      <c r="DA16">
        <v>2.7E-2</v>
      </c>
      <c r="DB16">
        <v>2.5999999999999999E-2</v>
      </c>
      <c r="DC16">
        <v>2.3E-2</v>
      </c>
      <c r="DD16">
        <v>2.3E-2</v>
      </c>
      <c r="DE16">
        <v>2.1999999999999999E-2</v>
      </c>
      <c r="DF16">
        <v>2.1000000000000001E-2</v>
      </c>
      <c r="DG16">
        <v>1.7999999999999999E-2</v>
      </c>
      <c r="DH16">
        <v>1.9E-2</v>
      </c>
      <c r="DI16">
        <v>1.7000000000000001E-2</v>
      </c>
      <c r="DJ16">
        <v>1.6E-2</v>
      </c>
      <c r="DK16">
        <v>1.7000000000000001E-2</v>
      </c>
      <c r="DL16">
        <v>1.4999999999999999E-2</v>
      </c>
      <c r="DM16">
        <v>1.4999999999999999E-2</v>
      </c>
      <c r="DN16">
        <v>1.2E-2</v>
      </c>
      <c r="DO16">
        <v>1.4999999999999999E-2</v>
      </c>
      <c r="DP16">
        <v>1.2E-2</v>
      </c>
      <c r="DQ16">
        <v>1.4E-2</v>
      </c>
      <c r="DR16">
        <v>1.2999999999999999E-2</v>
      </c>
      <c r="DS16">
        <v>1.2E-2</v>
      </c>
      <c r="DT16">
        <v>1.4E-2</v>
      </c>
      <c r="DU16">
        <v>1.4E-2</v>
      </c>
      <c r="DV16">
        <v>1.2E-2</v>
      </c>
      <c r="DW16">
        <v>1.2E-2</v>
      </c>
      <c r="DX16">
        <v>1.4E-2</v>
      </c>
      <c r="DY16">
        <v>1.6E-2</v>
      </c>
      <c r="DZ16">
        <v>1.7999999999999999E-2</v>
      </c>
      <c r="EA16">
        <v>1.7000000000000001E-2</v>
      </c>
      <c r="EB16">
        <v>1.7000000000000001E-2</v>
      </c>
      <c r="EC16">
        <v>1.7999999999999999E-2</v>
      </c>
      <c r="ED16">
        <v>0.02</v>
      </c>
      <c r="EE16">
        <v>2.1000000000000001E-2</v>
      </c>
      <c r="EF16">
        <v>2.4E-2</v>
      </c>
      <c r="EG16">
        <v>2.7E-2</v>
      </c>
      <c r="EH16">
        <v>2.8000000000000001E-2</v>
      </c>
      <c r="EI16">
        <v>3.3000000000000002E-2</v>
      </c>
      <c r="EJ16">
        <v>3.6999999999999998E-2</v>
      </c>
      <c r="EK16">
        <v>4.1000000000000002E-2</v>
      </c>
      <c r="EL16">
        <v>4.4999999999999998E-2</v>
      </c>
      <c r="EM16">
        <v>4.8000000000000001E-2</v>
      </c>
      <c r="EN16">
        <v>5.1999999999999998E-2</v>
      </c>
      <c r="EO16">
        <v>5.7000000000000002E-2</v>
      </c>
      <c r="EP16">
        <v>6.0999999999999999E-2</v>
      </c>
      <c r="EQ16">
        <v>6.5000000000000002E-2</v>
      </c>
      <c r="ER16">
        <v>7.0000000000000007E-2</v>
      </c>
      <c r="ES16">
        <v>0.08</v>
      </c>
      <c r="ET16">
        <v>8.7999999999999995E-2</v>
      </c>
      <c r="EU16">
        <v>9.7000000000000003E-2</v>
      </c>
      <c r="EV16">
        <v>0.11</v>
      </c>
      <c r="EW16">
        <v>0.11899999999999999</v>
      </c>
      <c r="EX16">
        <v>0.13</v>
      </c>
      <c r="EY16">
        <v>0.14799999999999999</v>
      </c>
      <c r="EZ16">
        <v>0.16</v>
      </c>
      <c r="FA16">
        <v>0.17399999999999999</v>
      </c>
      <c r="FB16">
        <v>0.187</v>
      </c>
      <c r="FC16">
        <v>0.19600000000000001</v>
      </c>
      <c r="FD16">
        <v>0.20200000000000001</v>
      </c>
      <c r="FE16">
        <v>0.20799999999999999</v>
      </c>
      <c r="FF16">
        <v>0.21</v>
      </c>
      <c r="FG16">
        <v>0.21299999999999999</v>
      </c>
      <c r="FH16">
        <v>0.215</v>
      </c>
      <c r="FI16">
        <v>0.217</v>
      </c>
      <c r="FJ16">
        <v>0.221</v>
      </c>
      <c r="FK16">
        <v>0.23300000000000001</v>
      </c>
      <c r="FL16">
        <v>0.24399999999999999</v>
      </c>
      <c r="FM16">
        <v>0.26100000000000001</v>
      </c>
      <c r="FN16">
        <v>0.28100000000000003</v>
      </c>
      <c r="FO16">
        <v>0.307</v>
      </c>
      <c r="FP16">
        <v>0.34599999999999997</v>
      </c>
      <c r="FQ16">
        <v>0.38500000000000001</v>
      </c>
      <c r="FR16">
        <v>0.43</v>
      </c>
      <c r="FS16">
        <v>0.47299999999999998</v>
      </c>
      <c r="FT16">
        <v>0.51200000000000001</v>
      </c>
      <c r="FU16">
        <v>0.55100000000000005</v>
      </c>
      <c r="FV16">
        <v>0.57799999999999996</v>
      </c>
      <c r="FW16">
        <v>0.59899999999999998</v>
      </c>
      <c r="FX16">
        <v>0.59</v>
      </c>
      <c r="FY16">
        <v>0.57099999999999995</v>
      </c>
      <c r="FZ16">
        <v>0.56599999999999995</v>
      </c>
      <c r="GA16">
        <v>0.50600000000000001</v>
      </c>
      <c r="GB16">
        <v>0.46100000000000002</v>
      </c>
      <c r="GC16">
        <v>0.41399999999999998</v>
      </c>
      <c r="GD16">
        <v>0.35199999999999998</v>
      </c>
      <c r="GE16">
        <v>0.30099999999999999</v>
      </c>
      <c r="GF16">
        <v>0.246</v>
      </c>
      <c r="GG16">
        <v>0.20399999999999999</v>
      </c>
      <c r="GH16">
        <v>0.161</v>
      </c>
      <c r="GI16">
        <v>0.13500000000000001</v>
      </c>
    </row>
    <row r="17" spans="1:191">
      <c r="A17" t="s">
        <v>62</v>
      </c>
      <c r="B17" t="s">
        <v>22</v>
      </c>
      <c r="C17" t="s">
        <v>23</v>
      </c>
      <c r="D17" t="s">
        <v>63</v>
      </c>
      <c r="E17" t="s">
        <v>25</v>
      </c>
      <c r="F17">
        <v>405</v>
      </c>
      <c r="G17" t="s">
        <v>64</v>
      </c>
      <c r="H17">
        <v>711</v>
      </c>
      <c r="I17" t="s">
        <v>65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>
        <v>9.7000000000000003E-2</v>
      </c>
      <c r="P17">
        <v>0.124</v>
      </c>
      <c r="Q17">
        <v>0.11600000000000001</v>
      </c>
      <c r="R17">
        <v>0.10299999999999999</v>
      </c>
      <c r="S17">
        <v>9.1999999999999998E-2</v>
      </c>
      <c r="T17">
        <v>7.5999999999999998E-2</v>
      </c>
      <c r="U17">
        <v>6.4000000000000001E-2</v>
      </c>
      <c r="V17">
        <v>5.7000000000000002E-2</v>
      </c>
      <c r="W17">
        <v>5.1999999999999998E-2</v>
      </c>
      <c r="X17">
        <v>5.3999999999999999E-2</v>
      </c>
      <c r="Y17">
        <v>5.3999999999999999E-2</v>
      </c>
      <c r="Z17">
        <v>0.05</v>
      </c>
      <c r="AA17">
        <v>4.7E-2</v>
      </c>
      <c r="AB17">
        <v>4.7E-2</v>
      </c>
      <c r="AC17">
        <v>4.5999999999999999E-2</v>
      </c>
      <c r="AD17">
        <v>4.5999999999999999E-2</v>
      </c>
      <c r="AE17">
        <v>4.3999999999999997E-2</v>
      </c>
      <c r="AF17">
        <v>4.1000000000000002E-2</v>
      </c>
      <c r="AG17">
        <v>3.5999999999999997E-2</v>
      </c>
      <c r="AH17">
        <v>3.3000000000000002E-2</v>
      </c>
      <c r="AI17">
        <v>2.9000000000000001E-2</v>
      </c>
      <c r="AJ17">
        <v>2.5000000000000001E-2</v>
      </c>
      <c r="AK17">
        <v>0.02</v>
      </c>
      <c r="AL17">
        <v>1.7999999999999999E-2</v>
      </c>
      <c r="AM17">
        <v>1.9E-2</v>
      </c>
      <c r="AN17">
        <v>2.1999999999999999E-2</v>
      </c>
      <c r="AO17">
        <v>2.5000000000000001E-2</v>
      </c>
      <c r="AP17">
        <v>3.2000000000000001E-2</v>
      </c>
      <c r="AQ17">
        <v>0.04</v>
      </c>
      <c r="AR17">
        <v>5.0999999999999997E-2</v>
      </c>
      <c r="AS17">
        <v>6.2E-2</v>
      </c>
      <c r="AT17">
        <v>6.9000000000000006E-2</v>
      </c>
      <c r="AU17">
        <v>7.6999999999999999E-2</v>
      </c>
      <c r="AV17">
        <v>8.3000000000000004E-2</v>
      </c>
      <c r="AW17">
        <v>8.8999999999999996E-2</v>
      </c>
      <c r="AX17">
        <v>9.4E-2</v>
      </c>
      <c r="AY17">
        <v>9.1999999999999998E-2</v>
      </c>
      <c r="AZ17">
        <v>0.09</v>
      </c>
      <c r="BA17">
        <v>9.1999999999999998E-2</v>
      </c>
      <c r="BB17">
        <v>9.1999999999999998E-2</v>
      </c>
      <c r="BC17">
        <v>9.0999999999999998E-2</v>
      </c>
      <c r="BD17">
        <v>8.7999999999999995E-2</v>
      </c>
      <c r="BE17">
        <v>8.5000000000000006E-2</v>
      </c>
      <c r="BF17">
        <v>7.6999999999999999E-2</v>
      </c>
      <c r="BG17">
        <v>6.9000000000000006E-2</v>
      </c>
      <c r="BH17">
        <v>6.2E-2</v>
      </c>
      <c r="BI17">
        <v>5.6000000000000001E-2</v>
      </c>
      <c r="BJ17">
        <v>4.8000000000000001E-2</v>
      </c>
      <c r="BK17">
        <v>0.04</v>
      </c>
      <c r="BL17">
        <v>0.03</v>
      </c>
      <c r="BM17">
        <v>2.1000000000000001E-2</v>
      </c>
      <c r="BN17">
        <v>1.4999999999999999E-2</v>
      </c>
      <c r="BO17">
        <v>1.0999999999999999E-2</v>
      </c>
      <c r="BP17">
        <v>8.9999999999999993E-3</v>
      </c>
      <c r="BQ17">
        <v>7.0000000000000001E-3</v>
      </c>
      <c r="BR17">
        <v>6.0000000000000001E-3</v>
      </c>
      <c r="BS17">
        <v>7.0000000000000001E-3</v>
      </c>
      <c r="BT17">
        <v>7.0000000000000001E-3</v>
      </c>
      <c r="BU17">
        <v>7.0000000000000001E-3</v>
      </c>
      <c r="BV17">
        <v>7.0000000000000001E-3</v>
      </c>
      <c r="BW17">
        <v>7.0000000000000001E-3</v>
      </c>
      <c r="BX17">
        <v>8.0000000000000002E-3</v>
      </c>
      <c r="BY17">
        <v>8.0000000000000002E-3</v>
      </c>
      <c r="BZ17">
        <v>8.0000000000000002E-3</v>
      </c>
      <c r="CA17">
        <v>0.01</v>
      </c>
      <c r="CB17">
        <v>8.9999999999999993E-3</v>
      </c>
      <c r="CC17">
        <v>0.01</v>
      </c>
      <c r="CD17">
        <v>0.01</v>
      </c>
      <c r="CE17">
        <v>1.0999999999999999E-2</v>
      </c>
      <c r="CF17">
        <v>1.2999999999999999E-2</v>
      </c>
      <c r="CG17">
        <v>1.2E-2</v>
      </c>
      <c r="CH17">
        <v>1.0999999999999999E-2</v>
      </c>
      <c r="CI17">
        <v>1.2999999999999999E-2</v>
      </c>
      <c r="CJ17">
        <v>1.4E-2</v>
      </c>
      <c r="CK17">
        <v>1.6E-2</v>
      </c>
      <c r="CL17">
        <v>1.4999999999999999E-2</v>
      </c>
      <c r="CM17">
        <v>1.7000000000000001E-2</v>
      </c>
      <c r="CN17">
        <v>1.7000000000000001E-2</v>
      </c>
      <c r="CO17">
        <v>1.6E-2</v>
      </c>
      <c r="CP17">
        <v>1.7000000000000001E-2</v>
      </c>
      <c r="CQ17">
        <v>1.4999999999999999E-2</v>
      </c>
      <c r="CR17">
        <v>1.7000000000000001E-2</v>
      </c>
      <c r="CS17">
        <v>1.7000000000000001E-2</v>
      </c>
      <c r="CT17">
        <v>1.4E-2</v>
      </c>
      <c r="CU17">
        <v>1.4E-2</v>
      </c>
      <c r="CV17">
        <v>1.4999999999999999E-2</v>
      </c>
      <c r="CW17">
        <v>1.2999999999999999E-2</v>
      </c>
      <c r="CX17">
        <v>1.4E-2</v>
      </c>
      <c r="CY17">
        <v>1.4E-2</v>
      </c>
      <c r="CZ17">
        <v>1.4E-2</v>
      </c>
      <c r="DA17">
        <v>1.4999999999999999E-2</v>
      </c>
      <c r="DB17">
        <v>1.4999999999999999E-2</v>
      </c>
      <c r="DC17">
        <v>1.0999999999999999E-2</v>
      </c>
      <c r="DD17">
        <v>1.0999999999999999E-2</v>
      </c>
      <c r="DE17">
        <v>0.01</v>
      </c>
      <c r="DF17">
        <v>7.0000000000000001E-3</v>
      </c>
      <c r="DG17">
        <v>7.0000000000000001E-3</v>
      </c>
      <c r="DH17">
        <v>7.0000000000000001E-3</v>
      </c>
      <c r="DI17">
        <v>6.0000000000000001E-3</v>
      </c>
      <c r="DJ17">
        <v>4.0000000000000001E-3</v>
      </c>
      <c r="DK17">
        <v>3.0000000000000001E-3</v>
      </c>
      <c r="DL17">
        <v>4.0000000000000001E-3</v>
      </c>
      <c r="DM17">
        <v>4.0000000000000001E-3</v>
      </c>
      <c r="DN17">
        <v>2E-3</v>
      </c>
      <c r="DO17">
        <v>7.0000000000000001E-3</v>
      </c>
      <c r="DP17">
        <v>4.0000000000000001E-3</v>
      </c>
      <c r="DQ17">
        <v>5.0000000000000001E-3</v>
      </c>
      <c r="DR17">
        <v>4.0000000000000001E-3</v>
      </c>
      <c r="DS17">
        <v>4.0000000000000001E-3</v>
      </c>
      <c r="DT17">
        <v>5.0000000000000001E-3</v>
      </c>
      <c r="DU17">
        <v>6.0000000000000001E-3</v>
      </c>
      <c r="DV17">
        <v>4.0000000000000001E-3</v>
      </c>
      <c r="DW17">
        <v>4.0000000000000001E-3</v>
      </c>
      <c r="DX17">
        <v>5.0000000000000001E-3</v>
      </c>
      <c r="DY17">
        <v>8.9999999999999993E-3</v>
      </c>
      <c r="DZ17">
        <v>8.0000000000000002E-3</v>
      </c>
      <c r="EA17">
        <v>8.9999999999999993E-3</v>
      </c>
      <c r="EB17">
        <v>8.9999999999999993E-3</v>
      </c>
      <c r="EC17">
        <v>1.0999999999999999E-2</v>
      </c>
      <c r="ED17">
        <v>1.2999999999999999E-2</v>
      </c>
      <c r="EE17">
        <v>1.2E-2</v>
      </c>
      <c r="EF17">
        <v>1.4E-2</v>
      </c>
      <c r="EG17">
        <v>1.7999999999999999E-2</v>
      </c>
      <c r="EH17">
        <v>1.9E-2</v>
      </c>
      <c r="EI17">
        <v>2.1000000000000001E-2</v>
      </c>
      <c r="EJ17">
        <v>2.3E-2</v>
      </c>
      <c r="EK17">
        <v>2.8000000000000001E-2</v>
      </c>
      <c r="EL17">
        <v>3.2000000000000001E-2</v>
      </c>
      <c r="EM17">
        <v>3.4000000000000002E-2</v>
      </c>
      <c r="EN17">
        <v>3.7999999999999999E-2</v>
      </c>
      <c r="EO17">
        <v>4.2000000000000003E-2</v>
      </c>
      <c r="EP17">
        <v>4.2000000000000003E-2</v>
      </c>
      <c r="EQ17">
        <v>4.7E-2</v>
      </c>
      <c r="ER17">
        <v>5.3999999999999999E-2</v>
      </c>
      <c r="ES17">
        <v>0.06</v>
      </c>
      <c r="ET17">
        <v>6.5000000000000002E-2</v>
      </c>
      <c r="EU17">
        <v>7.2999999999999995E-2</v>
      </c>
      <c r="EV17">
        <v>8.4000000000000005E-2</v>
      </c>
      <c r="EW17">
        <v>0.09</v>
      </c>
      <c r="EX17">
        <v>9.8000000000000004E-2</v>
      </c>
      <c r="EY17">
        <v>0.111</v>
      </c>
      <c r="EZ17">
        <v>0.123</v>
      </c>
      <c r="FA17">
        <v>0.13400000000000001</v>
      </c>
      <c r="FB17">
        <v>0.14499999999999999</v>
      </c>
      <c r="FC17">
        <v>0.153</v>
      </c>
      <c r="FD17">
        <v>0.154</v>
      </c>
      <c r="FE17">
        <v>0.161</v>
      </c>
      <c r="FF17">
        <v>0.16400000000000001</v>
      </c>
      <c r="FG17">
        <v>0.161</v>
      </c>
      <c r="FH17">
        <v>0.16500000000000001</v>
      </c>
      <c r="FI17">
        <v>0.16500000000000001</v>
      </c>
      <c r="FJ17">
        <v>0.17100000000000001</v>
      </c>
      <c r="FK17">
        <v>0.18</v>
      </c>
      <c r="FL17">
        <v>0.188</v>
      </c>
      <c r="FM17">
        <v>0.19900000000000001</v>
      </c>
      <c r="FN17">
        <v>0.215</v>
      </c>
      <c r="FO17">
        <v>0.24099999999999999</v>
      </c>
      <c r="FP17">
        <v>0.26700000000000002</v>
      </c>
      <c r="FQ17">
        <v>0.29699999999999999</v>
      </c>
      <c r="FR17">
        <v>0.33600000000000002</v>
      </c>
      <c r="FS17">
        <v>0.36799999999999999</v>
      </c>
      <c r="FT17">
        <v>0.4</v>
      </c>
      <c r="FU17">
        <v>0.42899999999999999</v>
      </c>
      <c r="FV17">
        <v>0.434</v>
      </c>
      <c r="FW17">
        <v>0.45300000000000001</v>
      </c>
      <c r="FX17">
        <v>0.46</v>
      </c>
      <c r="FY17">
        <v>0.45300000000000001</v>
      </c>
      <c r="FZ17">
        <v>0.42699999999999999</v>
      </c>
      <c r="GA17">
        <v>0.39100000000000001</v>
      </c>
      <c r="GB17">
        <v>0.34799999999999998</v>
      </c>
      <c r="GC17">
        <v>0.308</v>
      </c>
      <c r="GD17">
        <v>0.26900000000000002</v>
      </c>
      <c r="GE17">
        <v>0.22900000000000001</v>
      </c>
      <c r="GF17">
        <v>0.184</v>
      </c>
      <c r="GG17">
        <v>0.152</v>
      </c>
      <c r="GH17">
        <v>0.122</v>
      </c>
      <c r="GI17">
        <v>0.10100000000000001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83BB7-4929-4B3D-9009-5CD2F32FA46E}">
  <dimension ref="A4:N14"/>
  <sheetViews>
    <sheetView workbookViewId="0">
      <selection activeCell="N23" sqref="N23"/>
    </sheetView>
  </sheetViews>
  <sheetFormatPr defaultRowHeight="13.5"/>
  <sheetData>
    <row r="4" spans="1:14">
      <c r="A4" t="s">
        <v>66</v>
      </c>
      <c r="B4" t="s">
        <v>67</v>
      </c>
      <c r="C4" t="s">
        <v>68</v>
      </c>
      <c r="D4" t="s">
        <v>69</v>
      </c>
      <c r="E4" t="s">
        <v>70</v>
      </c>
      <c r="F4" t="s">
        <v>71</v>
      </c>
      <c r="G4" t="s">
        <v>72</v>
      </c>
      <c r="H4" t="s">
        <v>73</v>
      </c>
      <c r="I4" t="s">
        <v>74</v>
      </c>
      <c r="J4" t="s">
        <v>75</v>
      </c>
      <c r="K4" t="s">
        <v>76</v>
      </c>
    </row>
    <row r="5" spans="1:14">
      <c r="A5">
        <v>20</v>
      </c>
      <c r="B5" s="2">
        <v>2.0000000000000002E-5</v>
      </c>
      <c r="C5" s="1" t="s">
        <v>77</v>
      </c>
      <c r="D5" s="1" t="s">
        <v>78</v>
      </c>
      <c r="E5" s="1" t="s">
        <v>79</v>
      </c>
      <c r="F5" s="1"/>
      <c r="G5" s="1"/>
      <c r="H5" s="1" t="s">
        <v>77</v>
      </c>
      <c r="I5" s="1" t="s">
        <v>78</v>
      </c>
      <c r="J5" s="1" t="s">
        <v>79</v>
      </c>
      <c r="K5" s="1">
        <v>0.36599999999999999</v>
      </c>
    </row>
    <row r="6" spans="1:14">
      <c r="A6">
        <v>40</v>
      </c>
      <c r="B6" s="2">
        <v>4.0000000000000003E-5</v>
      </c>
      <c r="C6" s="1" t="s">
        <v>80</v>
      </c>
      <c r="D6" s="1" t="s">
        <v>81</v>
      </c>
      <c r="E6" s="1" t="s">
        <v>82</v>
      </c>
      <c r="F6" s="1"/>
      <c r="G6" s="1"/>
      <c r="H6" s="1" t="s">
        <v>80</v>
      </c>
      <c r="I6" s="1" t="s">
        <v>81</v>
      </c>
      <c r="J6" s="1" t="s">
        <v>82</v>
      </c>
      <c r="K6" s="1">
        <v>0.51700000000000002</v>
      </c>
    </row>
    <row r="7" spans="1:14">
      <c r="A7">
        <v>60</v>
      </c>
      <c r="B7" s="2">
        <v>6.0000000000000002E-5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84</v>
      </c>
      <c r="I7" s="1" t="s">
        <v>86</v>
      </c>
      <c r="J7" s="1" t="s">
        <v>87</v>
      </c>
      <c r="K7" s="1">
        <v>0.64</v>
      </c>
    </row>
    <row r="8" spans="1:14">
      <c r="A8">
        <v>80</v>
      </c>
      <c r="B8" s="2">
        <v>8.0000000000000007E-5</v>
      </c>
      <c r="C8" s="1" t="s">
        <v>88</v>
      </c>
      <c r="D8" s="1" t="s">
        <v>89</v>
      </c>
      <c r="E8" s="1" t="s">
        <v>90</v>
      </c>
      <c r="F8" s="1" t="s">
        <v>91</v>
      </c>
      <c r="G8" s="1" t="s">
        <v>92</v>
      </c>
      <c r="H8" s="1" t="s">
        <v>88</v>
      </c>
      <c r="I8" s="1" t="s">
        <v>92</v>
      </c>
      <c r="J8" s="1" t="s">
        <v>91</v>
      </c>
      <c r="K8" s="1">
        <v>0.76300000000000001</v>
      </c>
    </row>
    <row r="9" spans="1:14">
      <c r="A9">
        <v>100</v>
      </c>
      <c r="B9" s="2">
        <v>1E-4</v>
      </c>
      <c r="C9" s="1" t="s">
        <v>93</v>
      </c>
      <c r="D9" s="1" t="s">
        <v>94</v>
      </c>
      <c r="E9" s="1" t="s">
        <v>95</v>
      </c>
      <c r="F9" s="1"/>
      <c r="G9" s="1"/>
      <c r="H9" s="1" t="s">
        <v>93</v>
      </c>
      <c r="I9" s="1" t="s">
        <v>94</v>
      </c>
      <c r="J9" s="1" t="s">
        <v>95</v>
      </c>
      <c r="K9" s="1">
        <v>0.91900000000000004</v>
      </c>
    </row>
    <row r="11" spans="1:14">
      <c r="L11" s="3" t="s">
        <v>97</v>
      </c>
      <c r="M11">
        <v>6760</v>
      </c>
    </row>
    <row r="12" spans="1:14">
      <c r="L12" t="s">
        <v>98</v>
      </c>
      <c r="M12">
        <v>0.1</v>
      </c>
      <c r="N12" t="s">
        <v>99</v>
      </c>
    </row>
    <row r="13" spans="1:14">
      <c r="L13" s="4" t="s">
        <v>96</v>
      </c>
      <c r="M13" s="5">
        <f>+M11/M12</f>
        <v>67600</v>
      </c>
      <c r="N13" s="6" t="s">
        <v>100</v>
      </c>
    </row>
    <row r="14" spans="1:14">
      <c r="L14" s="7" t="s">
        <v>101</v>
      </c>
      <c r="M14" s="8">
        <v>711</v>
      </c>
      <c r="N14" s="9" t="s">
        <v>102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87FB8-7BC4-4AC2-8978-8870F62A8908}">
  <dimension ref="A1:DG38"/>
  <sheetViews>
    <sheetView topLeftCell="A8" zoomScale="70" zoomScaleNormal="70" workbookViewId="0">
      <selection activeCell="K2" sqref="K2"/>
    </sheetView>
  </sheetViews>
  <sheetFormatPr defaultRowHeight="13.5"/>
  <sheetData>
    <row r="1" spans="1:111">
      <c r="A1" t="s">
        <v>103</v>
      </c>
      <c r="B1" t="s">
        <v>104</v>
      </c>
    </row>
    <row r="2" spans="1:111">
      <c r="A2" t="s">
        <v>4</v>
      </c>
      <c r="B2" t="s">
        <v>105</v>
      </c>
    </row>
    <row r="3" spans="1:111">
      <c r="A3" t="s">
        <v>7</v>
      </c>
      <c r="B3" t="s">
        <v>8</v>
      </c>
      <c r="C3" t="s">
        <v>9</v>
      </c>
      <c r="D3" t="s">
        <v>10</v>
      </c>
      <c r="E3" t="s">
        <v>16</v>
      </c>
      <c r="F3" t="s">
        <v>106</v>
      </c>
      <c r="G3" t="s">
        <v>107</v>
      </c>
      <c r="H3" t="s">
        <v>108</v>
      </c>
      <c r="I3" t="s">
        <v>109</v>
      </c>
      <c r="J3" t="s">
        <v>110</v>
      </c>
      <c r="K3" t="s">
        <v>111</v>
      </c>
      <c r="L3" t="s">
        <v>112</v>
      </c>
      <c r="M3" t="s">
        <v>113</v>
      </c>
      <c r="N3" t="s">
        <v>114</v>
      </c>
      <c r="O3" t="s">
        <v>115</v>
      </c>
      <c r="P3" t="s">
        <v>116</v>
      </c>
      <c r="Q3" t="s">
        <v>117</v>
      </c>
      <c r="R3" t="s">
        <v>118</v>
      </c>
      <c r="S3" t="s">
        <v>119</v>
      </c>
      <c r="T3" t="s">
        <v>120</v>
      </c>
      <c r="U3" t="s">
        <v>121</v>
      </c>
      <c r="V3" t="s">
        <v>122</v>
      </c>
      <c r="W3" t="s">
        <v>123</v>
      </c>
      <c r="X3" t="s">
        <v>124</v>
      </c>
      <c r="Y3" t="s">
        <v>125</v>
      </c>
      <c r="Z3" t="s">
        <v>126</v>
      </c>
      <c r="AA3" t="s">
        <v>127</v>
      </c>
      <c r="AB3" t="s">
        <v>128</v>
      </c>
      <c r="AC3" t="s">
        <v>129</v>
      </c>
      <c r="AD3" t="s">
        <v>130</v>
      </c>
      <c r="AE3" t="s">
        <v>131</v>
      </c>
      <c r="AF3" t="s">
        <v>132</v>
      </c>
      <c r="AG3" t="s">
        <v>133</v>
      </c>
      <c r="AH3" t="s">
        <v>134</v>
      </c>
      <c r="AI3" t="s">
        <v>135</v>
      </c>
      <c r="AJ3" t="s">
        <v>136</v>
      </c>
      <c r="AK3" t="s">
        <v>137</v>
      </c>
      <c r="AL3" t="s">
        <v>138</v>
      </c>
      <c r="AM3" t="s">
        <v>139</v>
      </c>
      <c r="AN3" t="s">
        <v>140</v>
      </c>
      <c r="AO3" t="s">
        <v>141</v>
      </c>
      <c r="AP3" t="s">
        <v>142</v>
      </c>
      <c r="AQ3" t="s">
        <v>143</v>
      </c>
      <c r="AR3" t="s">
        <v>144</v>
      </c>
      <c r="AS3" t="s">
        <v>145</v>
      </c>
      <c r="AT3" t="s">
        <v>146</v>
      </c>
      <c r="AU3" t="s">
        <v>147</v>
      </c>
      <c r="AV3">
        <v>499</v>
      </c>
      <c r="AW3">
        <v>503</v>
      </c>
      <c r="AX3">
        <v>507</v>
      </c>
      <c r="AY3">
        <v>511</v>
      </c>
      <c r="AZ3">
        <v>515</v>
      </c>
      <c r="BA3">
        <v>519</v>
      </c>
      <c r="BB3">
        <v>523</v>
      </c>
      <c r="BC3">
        <v>527</v>
      </c>
      <c r="BD3">
        <v>531</v>
      </c>
      <c r="BE3">
        <v>535</v>
      </c>
      <c r="BF3">
        <v>539</v>
      </c>
      <c r="BG3">
        <v>543</v>
      </c>
      <c r="BH3">
        <v>547</v>
      </c>
      <c r="BI3">
        <v>551</v>
      </c>
      <c r="BJ3">
        <v>555</v>
      </c>
      <c r="BK3">
        <v>559</v>
      </c>
      <c r="BL3">
        <v>563</v>
      </c>
      <c r="BM3">
        <v>567</v>
      </c>
      <c r="BN3">
        <v>571</v>
      </c>
      <c r="BO3">
        <v>575</v>
      </c>
      <c r="BP3">
        <v>579</v>
      </c>
      <c r="BQ3">
        <v>583</v>
      </c>
      <c r="BR3">
        <v>587</v>
      </c>
      <c r="BS3">
        <v>591</v>
      </c>
      <c r="BT3">
        <v>595</v>
      </c>
      <c r="BU3">
        <v>599</v>
      </c>
      <c r="BV3">
        <v>603</v>
      </c>
      <c r="BW3">
        <v>607</v>
      </c>
      <c r="BX3">
        <v>611</v>
      </c>
      <c r="BY3">
        <v>615</v>
      </c>
      <c r="BZ3">
        <v>619</v>
      </c>
      <c r="CA3">
        <v>623</v>
      </c>
      <c r="CB3">
        <v>627</v>
      </c>
      <c r="CC3">
        <v>631</v>
      </c>
      <c r="CD3">
        <v>635</v>
      </c>
      <c r="CE3">
        <v>639</v>
      </c>
      <c r="CF3">
        <v>643</v>
      </c>
      <c r="CG3">
        <v>647</v>
      </c>
      <c r="CH3">
        <v>651</v>
      </c>
      <c r="CI3">
        <v>655</v>
      </c>
      <c r="CJ3">
        <v>659</v>
      </c>
      <c r="CK3">
        <v>663</v>
      </c>
      <c r="CL3">
        <v>667</v>
      </c>
      <c r="CM3">
        <v>671</v>
      </c>
      <c r="CN3">
        <v>675</v>
      </c>
      <c r="CO3">
        <v>679</v>
      </c>
      <c r="CP3">
        <v>683</v>
      </c>
      <c r="CQ3">
        <v>687</v>
      </c>
      <c r="CR3">
        <v>691</v>
      </c>
      <c r="CS3">
        <v>695</v>
      </c>
      <c r="CT3">
        <v>699</v>
      </c>
      <c r="CU3">
        <v>703</v>
      </c>
      <c r="CV3">
        <v>707</v>
      </c>
      <c r="CW3">
        <v>711</v>
      </c>
      <c r="CX3">
        <v>715</v>
      </c>
      <c r="CY3">
        <v>719</v>
      </c>
      <c r="CZ3">
        <v>723</v>
      </c>
      <c r="DA3">
        <v>727</v>
      </c>
      <c r="DB3">
        <v>731</v>
      </c>
      <c r="DC3">
        <v>735</v>
      </c>
      <c r="DD3">
        <v>739</v>
      </c>
      <c r="DE3">
        <v>743</v>
      </c>
      <c r="DF3">
        <v>747</v>
      </c>
      <c r="DG3">
        <v>751</v>
      </c>
    </row>
    <row r="4" spans="1:111">
      <c r="A4" t="s">
        <v>148</v>
      </c>
      <c r="B4" t="s">
        <v>149</v>
      </c>
      <c r="C4" t="s">
        <v>150</v>
      </c>
      <c r="D4" s="10">
        <v>0.48055555555555557</v>
      </c>
      <c r="E4" t="s">
        <v>151</v>
      </c>
      <c r="F4">
        <v>10</v>
      </c>
      <c r="G4" t="s">
        <v>152</v>
      </c>
      <c r="H4" t="s">
        <v>153</v>
      </c>
      <c r="I4">
        <v>10</v>
      </c>
      <c r="J4">
        <v>3</v>
      </c>
      <c r="K4" s="2">
        <v>1</v>
      </c>
      <c r="L4">
        <v>1</v>
      </c>
      <c r="M4" t="s">
        <v>115</v>
      </c>
      <c r="N4">
        <v>181</v>
      </c>
      <c r="O4">
        <v>736</v>
      </c>
      <c r="P4">
        <v>181</v>
      </c>
      <c r="Q4" t="s">
        <v>152</v>
      </c>
      <c r="R4" t="s">
        <v>152</v>
      </c>
      <c r="S4" t="s">
        <v>152</v>
      </c>
      <c r="T4" t="s">
        <v>152</v>
      </c>
      <c r="U4" t="s">
        <v>152</v>
      </c>
      <c r="V4" t="s">
        <v>152</v>
      </c>
      <c r="W4" t="s">
        <v>152</v>
      </c>
      <c r="X4" t="s">
        <v>152</v>
      </c>
      <c r="Y4" t="s">
        <v>152</v>
      </c>
      <c r="Z4" t="s">
        <v>152</v>
      </c>
      <c r="AA4">
        <v>1</v>
      </c>
      <c r="AB4" t="s">
        <v>152</v>
      </c>
      <c r="AC4" t="s">
        <v>152</v>
      </c>
      <c r="AD4" t="s">
        <v>152</v>
      </c>
      <c r="AE4" t="s">
        <v>152</v>
      </c>
      <c r="AF4" t="s">
        <v>152</v>
      </c>
      <c r="AG4" t="s">
        <v>152</v>
      </c>
      <c r="AH4" t="s">
        <v>152</v>
      </c>
      <c r="AI4" t="s">
        <v>152</v>
      </c>
      <c r="AJ4" t="s">
        <v>152</v>
      </c>
      <c r="AK4" t="s">
        <v>152</v>
      </c>
      <c r="AL4" t="s">
        <v>152</v>
      </c>
      <c r="AM4" t="s">
        <v>152</v>
      </c>
      <c r="AN4" t="s">
        <v>152</v>
      </c>
      <c r="AO4" t="s">
        <v>152</v>
      </c>
      <c r="AP4" t="s">
        <v>152</v>
      </c>
      <c r="AQ4" t="s">
        <v>152</v>
      </c>
      <c r="AR4" t="s">
        <v>154</v>
      </c>
      <c r="AS4" t="s">
        <v>155</v>
      </c>
      <c r="AT4" t="s">
        <v>105</v>
      </c>
      <c r="AU4" t="s">
        <v>156</v>
      </c>
      <c r="AV4">
        <v>667.8</v>
      </c>
      <c r="AW4">
        <v>928.6</v>
      </c>
      <c r="AX4">
        <v>1198.2</v>
      </c>
      <c r="AY4">
        <v>1463.4</v>
      </c>
      <c r="AZ4">
        <v>1683.8</v>
      </c>
      <c r="BA4">
        <v>1846.1</v>
      </c>
      <c r="BB4">
        <v>1922.8</v>
      </c>
      <c r="BC4">
        <v>1920</v>
      </c>
      <c r="BD4">
        <v>1865.2</v>
      </c>
      <c r="BE4">
        <v>1780.5</v>
      </c>
      <c r="BF4">
        <v>1692.7</v>
      </c>
      <c r="BG4">
        <v>1607.6</v>
      </c>
      <c r="BH4">
        <v>1526</v>
      </c>
      <c r="BI4">
        <v>1443</v>
      </c>
      <c r="BJ4">
        <v>1374.7</v>
      </c>
      <c r="BK4">
        <v>1314.9</v>
      </c>
      <c r="BL4">
        <v>1266</v>
      </c>
      <c r="BM4">
        <v>1225.5</v>
      </c>
      <c r="BN4">
        <v>1202.2</v>
      </c>
      <c r="BO4">
        <v>1191.9000000000001</v>
      </c>
      <c r="BP4">
        <v>1184.3</v>
      </c>
      <c r="BQ4">
        <v>1173.5</v>
      </c>
      <c r="BR4">
        <v>1146.5999999999999</v>
      </c>
      <c r="BS4">
        <v>1109.7</v>
      </c>
      <c r="BT4">
        <v>1067.8</v>
      </c>
      <c r="BU4">
        <v>1011.1</v>
      </c>
      <c r="BV4">
        <v>948.8</v>
      </c>
      <c r="BW4">
        <v>862</v>
      </c>
      <c r="BX4">
        <v>774.6</v>
      </c>
      <c r="BY4">
        <v>676</v>
      </c>
      <c r="BZ4">
        <v>585.70000000000005</v>
      </c>
      <c r="CA4">
        <v>490.7</v>
      </c>
      <c r="CB4">
        <v>410.2</v>
      </c>
      <c r="CC4">
        <v>331.5</v>
      </c>
      <c r="CD4">
        <v>270</v>
      </c>
      <c r="CE4">
        <v>216</v>
      </c>
      <c r="CF4">
        <v>174.3</v>
      </c>
      <c r="CG4">
        <v>146.30000000000001</v>
      </c>
      <c r="CH4">
        <v>123.3</v>
      </c>
      <c r="CI4">
        <v>106.3</v>
      </c>
      <c r="CJ4">
        <v>93.7</v>
      </c>
      <c r="CK4">
        <v>81.099999999999994</v>
      </c>
      <c r="CL4">
        <v>69</v>
      </c>
      <c r="CM4">
        <v>57</v>
      </c>
      <c r="CN4">
        <v>45.9</v>
      </c>
      <c r="CO4">
        <v>35.700000000000003</v>
      </c>
      <c r="CP4">
        <v>25.9</v>
      </c>
      <c r="CQ4">
        <v>17.8</v>
      </c>
      <c r="CR4">
        <v>11.8</v>
      </c>
      <c r="CS4">
        <v>8.6</v>
      </c>
      <c r="CT4">
        <v>7.8</v>
      </c>
      <c r="CU4">
        <v>10.3</v>
      </c>
      <c r="CV4">
        <v>15</v>
      </c>
      <c r="CW4">
        <v>23.1</v>
      </c>
      <c r="CX4">
        <v>34.799999999999997</v>
      </c>
      <c r="CY4">
        <v>51.8</v>
      </c>
      <c r="CZ4">
        <v>73.7</v>
      </c>
      <c r="DA4">
        <v>101.4</v>
      </c>
      <c r="DB4">
        <v>133.9</v>
      </c>
      <c r="DC4">
        <v>169</v>
      </c>
      <c r="DD4">
        <v>205.6</v>
      </c>
      <c r="DE4">
        <v>240.3</v>
      </c>
      <c r="DF4">
        <v>196.6</v>
      </c>
      <c r="DG4">
        <v>0</v>
      </c>
    </row>
    <row r="5" spans="1:111">
      <c r="A5" t="s">
        <v>148</v>
      </c>
      <c r="B5" t="s">
        <v>149</v>
      </c>
      <c r="C5" t="s">
        <v>150</v>
      </c>
      <c r="D5" s="10">
        <v>0.48055555555555557</v>
      </c>
      <c r="E5" t="s">
        <v>151</v>
      </c>
      <c r="F5">
        <v>10</v>
      </c>
      <c r="G5" t="s">
        <v>152</v>
      </c>
      <c r="H5" t="s">
        <v>153</v>
      </c>
      <c r="I5">
        <v>10</v>
      </c>
      <c r="J5">
        <v>3</v>
      </c>
      <c r="K5" s="2">
        <v>1</v>
      </c>
      <c r="L5">
        <v>1</v>
      </c>
      <c r="M5" t="s">
        <v>115</v>
      </c>
      <c r="N5">
        <v>156.5</v>
      </c>
      <c r="O5">
        <v>736</v>
      </c>
      <c r="P5">
        <v>156.5</v>
      </c>
      <c r="Q5" t="s">
        <v>152</v>
      </c>
      <c r="R5" t="s">
        <v>152</v>
      </c>
      <c r="S5" t="s">
        <v>152</v>
      </c>
      <c r="T5" t="s">
        <v>152</v>
      </c>
      <c r="U5" t="s">
        <v>152</v>
      </c>
      <c r="V5" t="s">
        <v>152</v>
      </c>
      <c r="W5" t="s">
        <v>152</v>
      </c>
      <c r="X5" t="s">
        <v>152</v>
      </c>
      <c r="Y5" t="s">
        <v>152</v>
      </c>
      <c r="Z5" t="s">
        <v>152</v>
      </c>
      <c r="AA5">
        <v>1</v>
      </c>
      <c r="AB5" t="s">
        <v>152</v>
      </c>
      <c r="AC5" t="s">
        <v>152</v>
      </c>
      <c r="AD5" t="s">
        <v>152</v>
      </c>
      <c r="AE5" t="s">
        <v>152</v>
      </c>
      <c r="AF5" t="s">
        <v>152</v>
      </c>
      <c r="AG5" t="s">
        <v>152</v>
      </c>
      <c r="AH5" t="s">
        <v>152</v>
      </c>
      <c r="AI5" t="s">
        <v>152</v>
      </c>
      <c r="AJ5" t="s">
        <v>152</v>
      </c>
      <c r="AK5" t="s">
        <v>152</v>
      </c>
      <c r="AL5" t="s">
        <v>152</v>
      </c>
      <c r="AM5" t="s">
        <v>152</v>
      </c>
      <c r="AN5" t="s">
        <v>152</v>
      </c>
      <c r="AO5" t="s">
        <v>152</v>
      </c>
      <c r="AP5" t="s">
        <v>152</v>
      </c>
      <c r="AQ5" t="s">
        <v>152</v>
      </c>
      <c r="AR5" t="s">
        <v>154</v>
      </c>
      <c r="AS5" t="s">
        <v>155</v>
      </c>
      <c r="AT5" t="s">
        <v>105</v>
      </c>
      <c r="AU5" t="s">
        <v>156</v>
      </c>
      <c r="AV5">
        <v>696.7</v>
      </c>
      <c r="AW5">
        <v>967</v>
      </c>
      <c r="AX5">
        <v>1245</v>
      </c>
      <c r="AY5">
        <v>1511.9</v>
      </c>
      <c r="AZ5">
        <v>1731.6</v>
      </c>
      <c r="BA5">
        <v>1885.4</v>
      </c>
      <c r="BB5">
        <v>1946.7</v>
      </c>
      <c r="BC5">
        <v>1931.3</v>
      </c>
      <c r="BD5">
        <v>1867.9</v>
      </c>
      <c r="BE5">
        <v>1780.6</v>
      </c>
      <c r="BF5">
        <v>1693</v>
      </c>
      <c r="BG5">
        <v>1607.8</v>
      </c>
      <c r="BH5">
        <v>1526</v>
      </c>
      <c r="BI5">
        <v>1443.1</v>
      </c>
      <c r="BJ5">
        <v>1374.6</v>
      </c>
      <c r="BK5">
        <v>1314.9</v>
      </c>
      <c r="BL5">
        <v>1266</v>
      </c>
      <c r="BM5">
        <v>1225.5</v>
      </c>
      <c r="BN5">
        <v>1202.4000000000001</v>
      </c>
      <c r="BO5">
        <v>1190.5999999999999</v>
      </c>
      <c r="BP5">
        <v>1177.4000000000001</v>
      </c>
      <c r="BQ5">
        <v>1160.8</v>
      </c>
      <c r="BR5">
        <v>1127.8</v>
      </c>
      <c r="BS5">
        <v>1084.5</v>
      </c>
      <c r="BT5">
        <v>1037.3</v>
      </c>
      <c r="BU5">
        <v>973.6</v>
      </c>
      <c r="BV5">
        <v>906</v>
      </c>
      <c r="BW5">
        <v>815.4</v>
      </c>
      <c r="BX5">
        <v>727.1</v>
      </c>
      <c r="BY5">
        <v>629.29999999999995</v>
      </c>
      <c r="BZ5">
        <v>541.29999999999995</v>
      </c>
      <c r="CA5">
        <v>449.2</v>
      </c>
      <c r="CB5">
        <v>372.1</v>
      </c>
      <c r="CC5">
        <v>297.89999999999998</v>
      </c>
      <c r="CD5">
        <v>241.5</v>
      </c>
      <c r="CE5">
        <v>192.6</v>
      </c>
      <c r="CF5">
        <v>154.69999999999999</v>
      </c>
      <c r="CG5">
        <v>128.69999999999999</v>
      </c>
      <c r="CH5">
        <v>108</v>
      </c>
      <c r="CI5">
        <v>92.7</v>
      </c>
      <c r="CJ5">
        <v>81.5</v>
      </c>
      <c r="CK5">
        <v>70.400000000000006</v>
      </c>
      <c r="CL5">
        <v>59.7</v>
      </c>
      <c r="CM5">
        <v>48.9</v>
      </c>
      <c r="CN5">
        <v>39.1</v>
      </c>
      <c r="CO5">
        <v>29.9</v>
      </c>
      <c r="CP5">
        <v>21</v>
      </c>
      <c r="CQ5">
        <v>13.5</v>
      </c>
      <c r="CR5">
        <v>7.9</v>
      </c>
      <c r="CS5">
        <v>5.6</v>
      </c>
      <c r="CT5">
        <v>6.1</v>
      </c>
      <c r="CU5">
        <v>8.6</v>
      </c>
      <c r="CV5">
        <v>13.7</v>
      </c>
      <c r="CW5">
        <v>20.9</v>
      </c>
      <c r="CX5">
        <v>32.200000000000003</v>
      </c>
      <c r="CY5">
        <v>46.9</v>
      </c>
      <c r="CZ5">
        <v>66</v>
      </c>
      <c r="DA5">
        <v>89.4</v>
      </c>
      <c r="DB5">
        <v>116</v>
      </c>
      <c r="DC5">
        <v>146.30000000000001</v>
      </c>
      <c r="DD5">
        <v>177.2</v>
      </c>
      <c r="DE5">
        <v>207.3</v>
      </c>
      <c r="DF5">
        <v>169.5</v>
      </c>
      <c r="DG5">
        <v>0</v>
      </c>
    </row>
    <row r="6" spans="1:111">
      <c r="A6" t="s">
        <v>148</v>
      </c>
      <c r="B6" t="s">
        <v>149</v>
      </c>
      <c r="C6" t="s">
        <v>150</v>
      </c>
      <c r="D6" s="10">
        <v>0.48125000000000001</v>
      </c>
      <c r="E6" t="s">
        <v>151</v>
      </c>
      <c r="F6">
        <v>10</v>
      </c>
      <c r="G6" t="s">
        <v>152</v>
      </c>
      <c r="H6" t="s">
        <v>153</v>
      </c>
      <c r="I6">
        <v>10</v>
      </c>
      <c r="J6">
        <v>3</v>
      </c>
      <c r="K6" s="2">
        <v>1</v>
      </c>
      <c r="L6">
        <v>1</v>
      </c>
      <c r="M6" t="s">
        <v>115</v>
      </c>
      <c r="N6">
        <v>168.1</v>
      </c>
      <c r="O6">
        <v>736</v>
      </c>
      <c r="P6">
        <v>168.1</v>
      </c>
      <c r="Q6" t="s">
        <v>152</v>
      </c>
      <c r="R6" t="s">
        <v>152</v>
      </c>
      <c r="S6" t="s">
        <v>152</v>
      </c>
      <c r="T6" t="s">
        <v>152</v>
      </c>
      <c r="U6" t="s">
        <v>152</v>
      </c>
      <c r="V6" t="s">
        <v>152</v>
      </c>
      <c r="W6" t="s">
        <v>152</v>
      </c>
      <c r="X6" t="s">
        <v>152</v>
      </c>
      <c r="Y6" t="s">
        <v>152</v>
      </c>
      <c r="Z6" t="s">
        <v>152</v>
      </c>
      <c r="AA6">
        <v>1</v>
      </c>
      <c r="AB6" t="s">
        <v>152</v>
      </c>
      <c r="AC6" t="s">
        <v>152</v>
      </c>
      <c r="AD6" t="s">
        <v>152</v>
      </c>
      <c r="AE6" t="s">
        <v>152</v>
      </c>
      <c r="AF6" t="s">
        <v>152</v>
      </c>
      <c r="AG6" t="s">
        <v>152</v>
      </c>
      <c r="AH6" t="s">
        <v>152</v>
      </c>
      <c r="AI6" t="s">
        <v>152</v>
      </c>
      <c r="AJ6" t="s">
        <v>152</v>
      </c>
      <c r="AK6" t="s">
        <v>152</v>
      </c>
      <c r="AL6" t="s">
        <v>152</v>
      </c>
      <c r="AM6" t="s">
        <v>152</v>
      </c>
      <c r="AN6" t="s">
        <v>152</v>
      </c>
      <c r="AO6" t="s">
        <v>152</v>
      </c>
      <c r="AP6" t="s">
        <v>152</v>
      </c>
      <c r="AQ6" t="s">
        <v>152</v>
      </c>
      <c r="AR6" t="s">
        <v>154</v>
      </c>
      <c r="AS6" t="s">
        <v>155</v>
      </c>
      <c r="AT6" t="s">
        <v>105</v>
      </c>
      <c r="AU6" t="s">
        <v>156</v>
      </c>
      <c r="AV6">
        <v>598.29999999999995</v>
      </c>
      <c r="AW6">
        <v>827.2</v>
      </c>
      <c r="AX6">
        <v>1072.9000000000001</v>
      </c>
      <c r="AY6">
        <v>1325</v>
      </c>
      <c r="AZ6">
        <v>1551.1</v>
      </c>
      <c r="BA6">
        <v>1728.6</v>
      </c>
      <c r="BB6">
        <v>1838.9</v>
      </c>
      <c r="BC6">
        <v>1872.6</v>
      </c>
      <c r="BD6">
        <v>1844</v>
      </c>
      <c r="BE6">
        <v>1778.6</v>
      </c>
      <c r="BF6">
        <v>1693</v>
      </c>
      <c r="BG6">
        <v>1607.5</v>
      </c>
      <c r="BH6">
        <v>1525.9</v>
      </c>
      <c r="BI6">
        <v>1443.2</v>
      </c>
      <c r="BJ6">
        <v>1375</v>
      </c>
      <c r="BK6">
        <v>1315.6</v>
      </c>
      <c r="BL6">
        <v>1266.5</v>
      </c>
      <c r="BM6">
        <v>1225.5</v>
      </c>
      <c r="BN6">
        <v>1194</v>
      </c>
      <c r="BO6">
        <v>1161.8</v>
      </c>
      <c r="BP6">
        <v>1122.5</v>
      </c>
      <c r="BQ6">
        <v>1080.8</v>
      </c>
      <c r="BR6">
        <v>1031.5</v>
      </c>
      <c r="BS6">
        <v>972.4</v>
      </c>
      <c r="BT6">
        <v>908.8</v>
      </c>
      <c r="BU6">
        <v>832.6</v>
      </c>
      <c r="BV6">
        <v>759.1</v>
      </c>
      <c r="BW6">
        <v>674.3</v>
      </c>
      <c r="BX6">
        <v>595</v>
      </c>
      <c r="BY6">
        <v>509.8</v>
      </c>
      <c r="BZ6">
        <v>432.8</v>
      </c>
      <c r="CA6">
        <v>354.9</v>
      </c>
      <c r="CB6">
        <v>289.39999999999998</v>
      </c>
      <c r="CC6">
        <v>226.9</v>
      </c>
      <c r="CD6">
        <v>180.3</v>
      </c>
      <c r="CE6">
        <v>139.1</v>
      </c>
      <c r="CF6">
        <v>109</v>
      </c>
      <c r="CG6">
        <v>88.9</v>
      </c>
      <c r="CH6">
        <v>73.3</v>
      </c>
      <c r="CI6">
        <v>62.5</v>
      </c>
      <c r="CJ6">
        <v>53.9</v>
      </c>
      <c r="CK6">
        <v>45.4</v>
      </c>
      <c r="CL6">
        <v>37</v>
      </c>
      <c r="CM6">
        <v>28.6</v>
      </c>
      <c r="CN6">
        <v>21.1</v>
      </c>
      <c r="CO6">
        <v>14.5</v>
      </c>
      <c r="CP6">
        <v>8.1</v>
      </c>
      <c r="CQ6">
        <v>4.0999999999999996</v>
      </c>
      <c r="CR6">
        <v>1.3</v>
      </c>
      <c r="CS6">
        <v>0.5</v>
      </c>
      <c r="CT6">
        <v>1.7</v>
      </c>
      <c r="CU6">
        <v>4.7</v>
      </c>
      <c r="CV6">
        <v>10.5</v>
      </c>
      <c r="CW6">
        <v>19</v>
      </c>
      <c r="CX6">
        <v>30.8</v>
      </c>
      <c r="CY6">
        <v>47.1</v>
      </c>
      <c r="CZ6">
        <v>68.2</v>
      </c>
      <c r="DA6">
        <v>94.4</v>
      </c>
      <c r="DB6">
        <v>123.6</v>
      </c>
      <c r="DC6">
        <v>156.80000000000001</v>
      </c>
      <c r="DD6">
        <v>190.8</v>
      </c>
      <c r="DE6">
        <v>223.7</v>
      </c>
      <c r="DF6">
        <v>183.2</v>
      </c>
      <c r="DG6">
        <v>0</v>
      </c>
    </row>
    <row r="7" spans="1:111">
      <c r="D7" s="10"/>
      <c r="K7" s="2"/>
      <c r="N7">
        <f>AVERAGE(N4:N6)</f>
        <v>168.53333333333333</v>
      </c>
    </row>
    <row r="8" spans="1:111">
      <c r="D8" s="10"/>
      <c r="K8" s="2"/>
      <c r="N8">
        <f>_xlfn.STDEV.S(N4:N6)</f>
        <v>12.255746951260592</v>
      </c>
    </row>
    <row r="9" spans="1:111">
      <c r="A9" t="s">
        <v>157</v>
      </c>
      <c r="B9" t="s">
        <v>149</v>
      </c>
      <c r="C9" t="s">
        <v>150</v>
      </c>
      <c r="D9" s="10">
        <v>0.48194444444444445</v>
      </c>
      <c r="E9" t="s">
        <v>151</v>
      </c>
      <c r="F9">
        <v>10</v>
      </c>
      <c r="G9" t="s">
        <v>152</v>
      </c>
      <c r="H9" t="s">
        <v>153</v>
      </c>
      <c r="I9">
        <v>10</v>
      </c>
      <c r="J9">
        <v>3</v>
      </c>
      <c r="K9" s="2">
        <v>1</v>
      </c>
      <c r="L9">
        <v>1</v>
      </c>
      <c r="M9" t="s">
        <v>115</v>
      </c>
      <c r="N9">
        <v>930.2</v>
      </c>
      <c r="O9">
        <v>736</v>
      </c>
      <c r="P9">
        <v>930.2</v>
      </c>
      <c r="Q9" t="s">
        <v>152</v>
      </c>
      <c r="R9" t="s">
        <v>152</v>
      </c>
      <c r="S9" t="s">
        <v>152</v>
      </c>
      <c r="T9" t="s">
        <v>152</v>
      </c>
      <c r="U9" t="s">
        <v>152</v>
      </c>
      <c r="V9" t="s">
        <v>152</v>
      </c>
      <c r="W9" t="s">
        <v>152</v>
      </c>
      <c r="X9" t="s">
        <v>152</v>
      </c>
      <c r="Y9" t="s">
        <v>152</v>
      </c>
      <c r="Z9" t="s">
        <v>152</v>
      </c>
      <c r="AA9">
        <v>1</v>
      </c>
      <c r="AB9" t="s">
        <v>152</v>
      </c>
      <c r="AC9" t="s">
        <v>152</v>
      </c>
      <c r="AD9" t="s">
        <v>152</v>
      </c>
      <c r="AE9" t="s">
        <v>152</v>
      </c>
      <c r="AF9" t="s">
        <v>152</v>
      </c>
      <c r="AG9" t="s">
        <v>152</v>
      </c>
      <c r="AH9" t="s">
        <v>152</v>
      </c>
      <c r="AI9" t="s">
        <v>152</v>
      </c>
      <c r="AJ9" t="s">
        <v>152</v>
      </c>
      <c r="AK9" t="s">
        <v>152</v>
      </c>
      <c r="AL9" t="s">
        <v>152</v>
      </c>
      <c r="AM9" t="s">
        <v>152</v>
      </c>
      <c r="AN9" t="s">
        <v>152</v>
      </c>
      <c r="AO9" t="s">
        <v>152</v>
      </c>
      <c r="AP9" t="s">
        <v>152</v>
      </c>
      <c r="AQ9" t="s">
        <v>152</v>
      </c>
      <c r="AR9" t="s">
        <v>154</v>
      </c>
      <c r="AS9" t="s">
        <v>155</v>
      </c>
      <c r="AT9" t="s">
        <v>105</v>
      </c>
      <c r="AU9" t="s">
        <v>156</v>
      </c>
      <c r="AV9">
        <v>372.9</v>
      </c>
      <c r="AW9">
        <v>553.29999999999995</v>
      </c>
      <c r="AX9">
        <v>736.7</v>
      </c>
      <c r="AY9">
        <v>931.9</v>
      </c>
      <c r="AZ9">
        <v>1134.4000000000001</v>
      </c>
      <c r="BA9">
        <v>1331.7</v>
      </c>
      <c r="BB9">
        <v>1497.4</v>
      </c>
      <c r="BC9">
        <v>1620.2</v>
      </c>
      <c r="BD9">
        <v>1673.3</v>
      </c>
      <c r="BE9">
        <v>1678.1</v>
      </c>
      <c r="BF9">
        <v>1648.3</v>
      </c>
      <c r="BG9">
        <v>1593.7</v>
      </c>
      <c r="BH9">
        <v>1524.6</v>
      </c>
      <c r="BI9">
        <v>1443.1</v>
      </c>
      <c r="BJ9">
        <v>1374.8</v>
      </c>
      <c r="BK9">
        <v>1315.2</v>
      </c>
      <c r="BL9">
        <v>1266.2</v>
      </c>
      <c r="BM9">
        <v>1224.7</v>
      </c>
      <c r="BN9">
        <v>1191.9000000000001</v>
      </c>
      <c r="BO9">
        <v>1160.4000000000001</v>
      </c>
      <c r="BP9">
        <v>1123.7</v>
      </c>
      <c r="BQ9">
        <v>1087.0999999999999</v>
      </c>
      <c r="BR9">
        <v>1043.2</v>
      </c>
      <c r="BS9">
        <v>992.2</v>
      </c>
      <c r="BT9">
        <v>937</v>
      </c>
      <c r="BU9">
        <v>870.2</v>
      </c>
      <c r="BV9">
        <v>805.2</v>
      </c>
      <c r="BW9">
        <v>726</v>
      </c>
      <c r="BX9">
        <v>651.70000000000005</v>
      </c>
      <c r="BY9">
        <v>568.9</v>
      </c>
      <c r="BZ9">
        <v>492.3</v>
      </c>
      <c r="CA9">
        <v>411.3</v>
      </c>
      <c r="CB9">
        <v>340.6</v>
      </c>
      <c r="CC9">
        <v>270.7</v>
      </c>
      <c r="CD9">
        <v>215.6</v>
      </c>
      <c r="CE9">
        <v>166.7</v>
      </c>
      <c r="CF9">
        <v>129.6</v>
      </c>
      <c r="CG9">
        <v>104.9</v>
      </c>
      <c r="CH9">
        <v>86.2</v>
      </c>
      <c r="CI9">
        <v>73.5</v>
      </c>
      <c r="CJ9">
        <v>65.400000000000006</v>
      </c>
      <c r="CK9">
        <v>59.1</v>
      </c>
      <c r="CL9">
        <v>53.2</v>
      </c>
      <c r="CM9">
        <v>46.9</v>
      </c>
      <c r="CN9">
        <v>40.700000000000003</v>
      </c>
      <c r="CO9">
        <v>34.9</v>
      </c>
      <c r="CP9">
        <v>29.4</v>
      </c>
      <c r="CQ9">
        <v>26.6</v>
      </c>
      <c r="CR9">
        <v>26.9</v>
      </c>
      <c r="CS9">
        <v>32.200000000000003</v>
      </c>
      <c r="CT9">
        <v>43.3</v>
      </c>
      <c r="CU9">
        <v>62.2</v>
      </c>
      <c r="CV9">
        <v>91.3</v>
      </c>
      <c r="CW9">
        <v>132.5</v>
      </c>
      <c r="CX9">
        <v>189.7</v>
      </c>
      <c r="CY9">
        <v>266.89999999999998</v>
      </c>
      <c r="CZ9">
        <v>369.3</v>
      </c>
      <c r="DA9">
        <v>502.9</v>
      </c>
      <c r="DB9">
        <v>667.6</v>
      </c>
      <c r="DC9">
        <v>860.7</v>
      </c>
      <c r="DD9">
        <v>1071.5999999999999</v>
      </c>
      <c r="DE9">
        <v>1284.8</v>
      </c>
      <c r="DF9">
        <v>1065.8</v>
      </c>
      <c r="DG9">
        <v>0</v>
      </c>
    </row>
    <row r="10" spans="1:111">
      <c r="A10" t="s">
        <v>157</v>
      </c>
      <c r="B10" t="s">
        <v>149</v>
      </c>
      <c r="C10" t="s">
        <v>150</v>
      </c>
      <c r="D10" s="10">
        <v>0.48194444444444445</v>
      </c>
      <c r="E10" t="s">
        <v>151</v>
      </c>
      <c r="F10">
        <v>10</v>
      </c>
      <c r="G10" t="s">
        <v>152</v>
      </c>
      <c r="H10" t="s">
        <v>153</v>
      </c>
      <c r="I10">
        <v>10</v>
      </c>
      <c r="J10">
        <v>3</v>
      </c>
      <c r="K10" s="2">
        <v>1</v>
      </c>
      <c r="L10">
        <v>1</v>
      </c>
      <c r="M10" t="s">
        <v>115</v>
      </c>
      <c r="N10">
        <v>1056.3</v>
      </c>
      <c r="O10">
        <v>736</v>
      </c>
      <c r="P10">
        <v>1056.3</v>
      </c>
      <c r="Q10" t="s">
        <v>152</v>
      </c>
      <c r="R10" t="s">
        <v>152</v>
      </c>
      <c r="S10" t="s">
        <v>152</v>
      </c>
      <c r="T10" t="s">
        <v>152</v>
      </c>
      <c r="U10" t="s">
        <v>152</v>
      </c>
      <c r="V10" t="s">
        <v>152</v>
      </c>
      <c r="W10" t="s">
        <v>152</v>
      </c>
      <c r="X10" t="s">
        <v>152</v>
      </c>
      <c r="Y10" t="s">
        <v>152</v>
      </c>
      <c r="Z10" t="s">
        <v>152</v>
      </c>
      <c r="AA10">
        <v>1</v>
      </c>
      <c r="AB10" t="s">
        <v>152</v>
      </c>
      <c r="AC10" t="s">
        <v>152</v>
      </c>
      <c r="AD10" t="s">
        <v>152</v>
      </c>
      <c r="AE10" t="s">
        <v>152</v>
      </c>
      <c r="AF10" t="s">
        <v>152</v>
      </c>
      <c r="AG10" t="s">
        <v>152</v>
      </c>
      <c r="AH10" t="s">
        <v>152</v>
      </c>
      <c r="AI10" t="s">
        <v>152</v>
      </c>
      <c r="AJ10" t="s">
        <v>152</v>
      </c>
      <c r="AK10" t="s">
        <v>152</v>
      </c>
      <c r="AL10" t="s">
        <v>152</v>
      </c>
      <c r="AM10" t="s">
        <v>152</v>
      </c>
      <c r="AN10" t="s">
        <v>152</v>
      </c>
      <c r="AO10" t="s">
        <v>152</v>
      </c>
      <c r="AP10" t="s">
        <v>152</v>
      </c>
      <c r="AQ10" t="s">
        <v>152</v>
      </c>
      <c r="AR10" t="s">
        <v>154</v>
      </c>
      <c r="AS10" t="s">
        <v>155</v>
      </c>
      <c r="AT10" t="s">
        <v>105</v>
      </c>
      <c r="AU10" t="s">
        <v>156</v>
      </c>
      <c r="AV10">
        <v>365.2</v>
      </c>
      <c r="AW10">
        <v>514.4</v>
      </c>
      <c r="AX10">
        <v>661.3</v>
      </c>
      <c r="AY10">
        <v>815.2</v>
      </c>
      <c r="AZ10">
        <v>974.3</v>
      </c>
      <c r="BA10">
        <v>1130.5999999999999</v>
      </c>
      <c r="BB10">
        <v>1267</v>
      </c>
      <c r="BC10">
        <v>1379</v>
      </c>
      <c r="BD10">
        <v>1435.7</v>
      </c>
      <c r="BE10">
        <v>1448.6</v>
      </c>
      <c r="BF10">
        <v>1427.3</v>
      </c>
      <c r="BG10">
        <v>1383.8</v>
      </c>
      <c r="BH10">
        <v>1327.8</v>
      </c>
      <c r="BI10">
        <v>1259.3</v>
      </c>
      <c r="BJ10">
        <v>1194.2</v>
      </c>
      <c r="BK10">
        <v>1130</v>
      </c>
      <c r="BL10">
        <v>1068.3</v>
      </c>
      <c r="BM10">
        <v>1004.6</v>
      </c>
      <c r="BN10">
        <v>949</v>
      </c>
      <c r="BO10">
        <v>894.8</v>
      </c>
      <c r="BP10">
        <v>833.9</v>
      </c>
      <c r="BQ10">
        <v>776.9</v>
      </c>
      <c r="BR10">
        <v>717.6</v>
      </c>
      <c r="BS10">
        <v>655.6</v>
      </c>
      <c r="BT10">
        <v>601.70000000000005</v>
      </c>
      <c r="BU10">
        <v>548.6</v>
      </c>
      <c r="BV10">
        <v>503.3</v>
      </c>
      <c r="BW10">
        <v>452.4</v>
      </c>
      <c r="BX10">
        <v>405.7</v>
      </c>
      <c r="BY10">
        <v>352.6</v>
      </c>
      <c r="BZ10">
        <v>303.60000000000002</v>
      </c>
      <c r="CA10">
        <v>251</v>
      </c>
      <c r="CB10">
        <v>203.8</v>
      </c>
      <c r="CC10">
        <v>157.4</v>
      </c>
      <c r="CD10">
        <v>121.1</v>
      </c>
      <c r="CE10">
        <v>90.7</v>
      </c>
      <c r="CF10">
        <v>68.400000000000006</v>
      </c>
      <c r="CG10">
        <v>54.3</v>
      </c>
      <c r="CH10">
        <v>44.1</v>
      </c>
      <c r="CI10">
        <v>38.1</v>
      </c>
      <c r="CJ10">
        <v>34.9</v>
      </c>
      <c r="CK10">
        <v>31.9</v>
      </c>
      <c r="CL10">
        <v>29.1</v>
      </c>
      <c r="CM10">
        <v>26</v>
      </c>
      <c r="CN10">
        <v>22.7</v>
      </c>
      <c r="CO10">
        <v>20.3</v>
      </c>
      <c r="CP10">
        <v>18.100000000000001</v>
      </c>
      <c r="CQ10">
        <v>19.2</v>
      </c>
      <c r="CR10">
        <v>23.2</v>
      </c>
      <c r="CS10">
        <v>33</v>
      </c>
      <c r="CT10">
        <v>49.6</v>
      </c>
      <c r="CU10">
        <v>74.2</v>
      </c>
      <c r="CV10">
        <v>110.8</v>
      </c>
      <c r="CW10">
        <v>159.6</v>
      </c>
      <c r="CX10">
        <v>227.1</v>
      </c>
      <c r="CY10">
        <v>316.8</v>
      </c>
      <c r="CZ10">
        <v>433.3</v>
      </c>
      <c r="DA10">
        <v>583.1</v>
      </c>
      <c r="DB10">
        <v>766</v>
      </c>
      <c r="DC10">
        <v>979.3</v>
      </c>
      <c r="DD10">
        <v>1214.3</v>
      </c>
      <c r="DE10">
        <v>1450</v>
      </c>
      <c r="DF10">
        <v>1201.3</v>
      </c>
      <c r="DG10">
        <v>0</v>
      </c>
    </row>
    <row r="11" spans="1:111">
      <c r="A11" t="s">
        <v>157</v>
      </c>
      <c r="B11" t="s">
        <v>149</v>
      </c>
      <c r="C11" t="s">
        <v>150</v>
      </c>
      <c r="D11" s="10">
        <v>0.48194444444444445</v>
      </c>
      <c r="E11" t="s">
        <v>151</v>
      </c>
      <c r="F11">
        <v>10</v>
      </c>
      <c r="G11" t="s">
        <v>152</v>
      </c>
      <c r="H11" t="s">
        <v>153</v>
      </c>
      <c r="I11">
        <v>10</v>
      </c>
      <c r="J11">
        <v>3</v>
      </c>
      <c r="K11" s="2">
        <v>1</v>
      </c>
      <c r="L11">
        <v>1</v>
      </c>
      <c r="M11" t="s">
        <v>115</v>
      </c>
      <c r="N11">
        <v>912.3</v>
      </c>
      <c r="O11">
        <v>736</v>
      </c>
      <c r="P11">
        <v>912.3</v>
      </c>
      <c r="Q11" t="s">
        <v>152</v>
      </c>
      <c r="R11" t="s">
        <v>152</v>
      </c>
      <c r="S11" t="s">
        <v>152</v>
      </c>
      <c r="T11" t="s">
        <v>152</v>
      </c>
      <c r="U11" t="s">
        <v>152</v>
      </c>
      <c r="V11" t="s">
        <v>152</v>
      </c>
      <c r="W11" t="s">
        <v>152</v>
      </c>
      <c r="X11" t="s">
        <v>152</v>
      </c>
      <c r="Y11" t="s">
        <v>152</v>
      </c>
      <c r="Z11" t="s">
        <v>152</v>
      </c>
      <c r="AA11">
        <v>1</v>
      </c>
      <c r="AB11" t="s">
        <v>152</v>
      </c>
      <c r="AC11" t="s">
        <v>152</v>
      </c>
      <c r="AD11" t="s">
        <v>152</v>
      </c>
      <c r="AE11" t="s">
        <v>152</v>
      </c>
      <c r="AF11" t="s">
        <v>152</v>
      </c>
      <c r="AG11" t="s">
        <v>152</v>
      </c>
      <c r="AH11" t="s">
        <v>152</v>
      </c>
      <c r="AI11" t="s">
        <v>152</v>
      </c>
      <c r="AJ11" t="s">
        <v>152</v>
      </c>
      <c r="AK11" t="s">
        <v>152</v>
      </c>
      <c r="AL11" t="s">
        <v>152</v>
      </c>
      <c r="AM11" t="s">
        <v>152</v>
      </c>
      <c r="AN11" t="s">
        <v>152</v>
      </c>
      <c r="AO11" t="s">
        <v>152</v>
      </c>
      <c r="AP11" t="s">
        <v>152</v>
      </c>
      <c r="AQ11" t="s">
        <v>152</v>
      </c>
      <c r="AR11" t="s">
        <v>154</v>
      </c>
      <c r="AS11" t="s">
        <v>155</v>
      </c>
      <c r="AT11" t="s">
        <v>105</v>
      </c>
      <c r="AU11" t="s">
        <v>156</v>
      </c>
      <c r="AV11">
        <v>317</v>
      </c>
      <c r="AW11">
        <v>492.7</v>
      </c>
      <c r="AX11">
        <v>659.8</v>
      </c>
      <c r="AY11">
        <v>831.7</v>
      </c>
      <c r="AZ11">
        <v>994</v>
      </c>
      <c r="BA11">
        <v>1153.9000000000001</v>
      </c>
      <c r="BB11">
        <v>1293.4000000000001</v>
      </c>
      <c r="BC11">
        <v>1405.2</v>
      </c>
      <c r="BD11">
        <v>1459.9</v>
      </c>
      <c r="BE11">
        <v>1469.8</v>
      </c>
      <c r="BF11">
        <v>1446.8</v>
      </c>
      <c r="BG11">
        <v>1402.2</v>
      </c>
      <c r="BH11">
        <v>1345.2</v>
      </c>
      <c r="BI11">
        <v>1276.7</v>
      </c>
      <c r="BJ11">
        <v>1211</v>
      </c>
      <c r="BK11">
        <v>1146.5</v>
      </c>
      <c r="BL11">
        <v>1084.5999999999999</v>
      </c>
      <c r="BM11">
        <v>1021.1</v>
      </c>
      <c r="BN11">
        <v>965.6</v>
      </c>
      <c r="BO11">
        <v>911.2</v>
      </c>
      <c r="BP11">
        <v>848.7</v>
      </c>
      <c r="BQ11">
        <v>788.5</v>
      </c>
      <c r="BR11">
        <v>725.7</v>
      </c>
      <c r="BS11">
        <v>658.9</v>
      </c>
      <c r="BT11">
        <v>602.1</v>
      </c>
      <c r="BU11">
        <v>546</v>
      </c>
      <c r="BV11">
        <v>498.2</v>
      </c>
      <c r="BW11">
        <v>445.7</v>
      </c>
      <c r="BX11">
        <v>396.7</v>
      </c>
      <c r="BY11">
        <v>342</v>
      </c>
      <c r="BZ11">
        <v>290.8</v>
      </c>
      <c r="CA11">
        <v>235.4</v>
      </c>
      <c r="CB11">
        <v>187.3</v>
      </c>
      <c r="CC11">
        <v>140.19999999999999</v>
      </c>
      <c r="CD11">
        <v>105.1</v>
      </c>
      <c r="CE11">
        <v>75.3</v>
      </c>
      <c r="CF11">
        <v>53.9</v>
      </c>
      <c r="CG11">
        <v>40.4</v>
      </c>
      <c r="CH11">
        <v>30.5</v>
      </c>
      <c r="CI11">
        <v>25.1</v>
      </c>
      <c r="CJ11">
        <v>22.6</v>
      </c>
      <c r="CK11">
        <v>20.8</v>
      </c>
      <c r="CL11">
        <v>19.399999999999999</v>
      </c>
      <c r="CM11">
        <v>17.100000000000001</v>
      </c>
      <c r="CN11">
        <v>14.6</v>
      </c>
      <c r="CO11">
        <v>12.2</v>
      </c>
      <c r="CP11">
        <v>10.4</v>
      </c>
      <c r="CQ11">
        <v>11</v>
      </c>
      <c r="CR11">
        <v>14.2</v>
      </c>
      <c r="CS11">
        <v>21.8</v>
      </c>
      <c r="CT11">
        <v>34.700000000000003</v>
      </c>
      <c r="CU11">
        <v>54.7</v>
      </c>
      <c r="CV11">
        <v>83.5</v>
      </c>
      <c r="CW11">
        <v>123.9</v>
      </c>
      <c r="CX11">
        <v>179.7</v>
      </c>
      <c r="CY11">
        <v>254.3</v>
      </c>
      <c r="CZ11">
        <v>352.2</v>
      </c>
      <c r="DA11">
        <v>483.3</v>
      </c>
      <c r="DB11">
        <v>645.79999999999995</v>
      </c>
      <c r="DC11">
        <v>841.7</v>
      </c>
      <c r="DD11">
        <v>1059.2</v>
      </c>
      <c r="DE11">
        <v>1284.4000000000001</v>
      </c>
      <c r="DF11">
        <v>1071.2</v>
      </c>
      <c r="DG11">
        <v>0</v>
      </c>
    </row>
    <row r="12" spans="1:111">
      <c r="D12" s="10"/>
      <c r="K12" s="2"/>
      <c r="N12">
        <f>AVERAGE(N9:N11)</f>
        <v>966.26666666666677</v>
      </c>
    </row>
    <row r="13" spans="1:111">
      <c r="D13" s="10"/>
      <c r="K13" s="2"/>
      <c r="N13">
        <f>_xlfn.STDEV.S(N9:N11)</f>
        <v>78.483140440054569</v>
      </c>
    </row>
    <row r="14" spans="1:111">
      <c r="A14" t="s">
        <v>158</v>
      </c>
      <c r="B14" t="s">
        <v>149</v>
      </c>
      <c r="C14" t="s">
        <v>150</v>
      </c>
      <c r="D14" s="10">
        <v>0.4826388888888889</v>
      </c>
      <c r="E14" t="s">
        <v>151</v>
      </c>
      <c r="F14">
        <v>10</v>
      </c>
      <c r="G14" t="s">
        <v>152</v>
      </c>
      <c r="H14" t="s">
        <v>153</v>
      </c>
      <c r="I14">
        <v>10</v>
      </c>
      <c r="J14">
        <v>3</v>
      </c>
      <c r="K14" s="2">
        <v>1</v>
      </c>
      <c r="L14">
        <v>1</v>
      </c>
      <c r="M14" t="s">
        <v>115</v>
      </c>
      <c r="N14">
        <v>322</v>
      </c>
      <c r="O14">
        <v>736</v>
      </c>
      <c r="P14">
        <v>322</v>
      </c>
      <c r="Q14" t="s">
        <v>152</v>
      </c>
      <c r="R14" t="s">
        <v>152</v>
      </c>
      <c r="S14" t="s">
        <v>152</v>
      </c>
      <c r="T14" t="s">
        <v>152</v>
      </c>
      <c r="U14" t="s">
        <v>152</v>
      </c>
      <c r="V14" t="s">
        <v>152</v>
      </c>
      <c r="W14" t="s">
        <v>152</v>
      </c>
      <c r="X14" t="s">
        <v>152</v>
      </c>
      <c r="Y14" t="s">
        <v>152</v>
      </c>
      <c r="Z14" t="s">
        <v>152</v>
      </c>
      <c r="AA14">
        <v>1</v>
      </c>
      <c r="AB14" t="s">
        <v>152</v>
      </c>
      <c r="AC14" t="s">
        <v>152</v>
      </c>
      <c r="AD14" t="s">
        <v>152</v>
      </c>
      <c r="AE14" t="s">
        <v>152</v>
      </c>
      <c r="AF14" t="s">
        <v>152</v>
      </c>
      <c r="AG14" t="s">
        <v>152</v>
      </c>
      <c r="AH14" t="s">
        <v>152</v>
      </c>
      <c r="AI14" t="s">
        <v>152</v>
      </c>
      <c r="AJ14" t="s">
        <v>152</v>
      </c>
      <c r="AK14" t="s">
        <v>152</v>
      </c>
      <c r="AL14" t="s">
        <v>152</v>
      </c>
      <c r="AM14" t="s">
        <v>152</v>
      </c>
      <c r="AN14" t="s">
        <v>152</v>
      </c>
      <c r="AO14" t="s">
        <v>152</v>
      </c>
      <c r="AP14" t="s">
        <v>152</v>
      </c>
      <c r="AQ14" t="s">
        <v>152</v>
      </c>
      <c r="AR14" t="s">
        <v>154</v>
      </c>
      <c r="AS14" t="s">
        <v>155</v>
      </c>
      <c r="AT14" t="s">
        <v>105</v>
      </c>
      <c r="AU14" t="s">
        <v>156</v>
      </c>
      <c r="AV14">
        <v>321.7</v>
      </c>
      <c r="AW14">
        <v>446.5</v>
      </c>
      <c r="AX14">
        <v>580.70000000000005</v>
      </c>
      <c r="AY14">
        <v>728.7</v>
      </c>
      <c r="AZ14">
        <v>883.7</v>
      </c>
      <c r="BA14">
        <v>1041.7</v>
      </c>
      <c r="BB14">
        <v>1190</v>
      </c>
      <c r="BC14">
        <v>1323</v>
      </c>
      <c r="BD14">
        <v>1404.3</v>
      </c>
      <c r="BE14">
        <v>1442.9</v>
      </c>
      <c r="BF14">
        <v>1444.4</v>
      </c>
      <c r="BG14">
        <v>1419.6</v>
      </c>
      <c r="BH14">
        <v>1379.4</v>
      </c>
      <c r="BI14">
        <v>1325.3</v>
      </c>
      <c r="BJ14">
        <v>1270.8</v>
      </c>
      <c r="BK14">
        <v>1215.4000000000001</v>
      </c>
      <c r="BL14">
        <v>1160.7</v>
      </c>
      <c r="BM14">
        <v>1102.8</v>
      </c>
      <c r="BN14">
        <v>1052.9000000000001</v>
      </c>
      <c r="BO14">
        <v>1006.5</v>
      </c>
      <c r="BP14">
        <v>955.8</v>
      </c>
      <c r="BQ14">
        <v>906.9</v>
      </c>
      <c r="BR14">
        <v>850.4</v>
      </c>
      <c r="BS14">
        <v>784.6</v>
      </c>
      <c r="BT14">
        <v>724.1</v>
      </c>
      <c r="BU14">
        <v>659.9</v>
      </c>
      <c r="BV14">
        <v>605.79999999999995</v>
      </c>
      <c r="BW14">
        <v>544.9</v>
      </c>
      <c r="BX14">
        <v>489.2</v>
      </c>
      <c r="BY14">
        <v>428.6</v>
      </c>
      <c r="BZ14">
        <v>373.2</v>
      </c>
      <c r="CA14">
        <v>315.39999999999998</v>
      </c>
      <c r="CB14">
        <v>264.5</v>
      </c>
      <c r="CC14">
        <v>213.6</v>
      </c>
      <c r="CD14">
        <v>173.5</v>
      </c>
      <c r="CE14">
        <v>138.9</v>
      </c>
      <c r="CF14">
        <v>111.6</v>
      </c>
      <c r="CG14">
        <v>93</v>
      </c>
      <c r="CH14">
        <v>77.900000000000006</v>
      </c>
      <c r="CI14">
        <v>67.2</v>
      </c>
      <c r="CJ14">
        <v>59.6</v>
      </c>
      <c r="CK14">
        <v>52.4</v>
      </c>
      <c r="CL14">
        <v>44.8</v>
      </c>
      <c r="CM14">
        <v>37.299999999999997</v>
      </c>
      <c r="CN14">
        <v>30.3</v>
      </c>
      <c r="CO14">
        <v>24.2</v>
      </c>
      <c r="CP14">
        <v>18.3</v>
      </c>
      <c r="CQ14">
        <v>14.4</v>
      </c>
      <c r="CR14">
        <v>11.6</v>
      </c>
      <c r="CS14">
        <v>11.9</v>
      </c>
      <c r="CT14">
        <v>14.8</v>
      </c>
      <c r="CU14">
        <v>21</v>
      </c>
      <c r="CV14">
        <v>32.1</v>
      </c>
      <c r="CW14">
        <v>48.3</v>
      </c>
      <c r="CX14">
        <v>71.900000000000006</v>
      </c>
      <c r="CY14">
        <v>102.5</v>
      </c>
      <c r="CZ14">
        <v>141.9</v>
      </c>
      <c r="DA14">
        <v>189.1</v>
      </c>
      <c r="DB14">
        <v>243.4</v>
      </c>
      <c r="DC14">
        <v>302.10000000000002</v>
      </c>
      <c r="DD14">
        <v>360.9</v>
      </c>
      <c r="DE14">
        <v>414.7</v>
      </c>
      <c r="DF14">
        <v>336.1</v>
      </c>
      <c r="DG14">
        <v>0</v>
      </c>
    </row>
    <row r="15" spans="1:111">
      <c r="A15" t="s">
        <v>158</v>
      </c>
      <c r="B15" t="s">
        <v>149</v>
      </c>
      <c r="C15" t="s">
        <v>150</v>
      </c>
      <c r="D15" s="10">
        <v>0.48333333333333334</v>
      </c>
      <c r="E15" t="s">
        <v>151</v>
      </c>
      <c r="F15">
        <v>10</v>
      </c>
      <c r="G15" t="s">
        <v>152</v>
      </c>
      <c r="H15" t="s">
        <v>153</v>
      </c>
      <c r="I15">
        <v>10</v>
      </c>
      <c r="J15">
        <v>3</v>
      </c>
      <c r="K15" s="2">
        <v>1</v>
      </c>
      <c r="L15">
        <v>1</v>
      </c>
      <c r="M15" t="s">
        <v>115</v>
      </c>
      <c r="N15">
        <v>218.4</v>
      </c>
      <c r="O15">
        <v>736</v>
      </c>
      <c r="P15">
        <v>218.4</v>
      </c>
      <c r="Q15" t="s">
        <v>152</v>
      </c>
      <c r="R15" t="s">
        <v>152</v>
      </c>
      <c r="S15" t="s">
        <v>152</v>
      </c>
      <c r="T15" t="s">
        <v>152</v>
      </c>
      <c r="U15" t="s">
        <v>152</v>
      </c>
      <c r="V15" t="s">
        <v>152</v>
      </c>
      <c r="W15" t="s">
        <v>152</v>
      </c>
      <c r="X15" t="s">
        <v>152</v>
      </c>
      <c r="Y15" t="s">
        <v>152</v>
      </c>
      <c r="Z15" t="s">
        <v>152</v>
      </c>
      <c r="AA15">
        <v>1</v>
      </c>
      <c r="AB15" t="s">
        <v>152</v>
      </c>
      <c r="AC15" t="s">
        <v>152</v>
      </c>
      <c r="AD15" t="s">
        <v>152</v>
      </c>
      <c r="AE15" t="s">
        <v>152</v>
      </c>
      <c r="AF15" t="s">
        <v>152</v>
      </c>
      <c r="AG15" t="s">
        <v>152</v>
      </c>
      <c r="AH15" t="s">
        <v>152</v>
      </c>
      <c r="AI15" t="s">
        <v>152</v>
      </c>
      <c r="AJ15" t="s">
        <v>152</v>
      </c>
      <c r="AK15" t="s">
        <v>152</v>
      </c>
      <c r="AL15" t="s">
        <v>152</v>
      </c>
      <c r="AM15" t="s">
        <v>152</v>
      </c>
      <c r="AN15" t="s">
        <v>152</v>
      </c>
      <c r="AO15" t="s">
        <v>152</v>
      </c>
      <c r="AP15" t="s">
        <v>152</v>
      </c>
      <c r="AQ15" t="s">
        <v>152</v>
      </c>
      <c r="AR15" t="s">
        <v>154</v>
      </c>
      <c r="AS15" t="s">
        <v>155</v>
      </c>
      <c r="AT15" t="s">
        <v>105</v>
      </c>
      <c r="AU15" t="s">
        <v>156</v>
      </c>
      <c r="AV15">
        <v>310.7</v>
      </c>
      <c r="AW15">
        <v>617.79999999999995</v>
      </c>
      <c r="AX15">
        <v>785.1</v>
      </c>
      <c r="AY15">
        <v>994.6</v>
      </c>
      <c r="AZ15">
        <v>1182.4000000000001</v>
      </c>
      <c r="BA15">
        <v>1362.3</v>
      </c>
      <c r="BB15">
        <v>1508.2</v>
      </c>
      <c r="BC15">
        <v>1609.7</v>
      </c>
      <c r="BD15">
        <v>1644.3</v>
      </c>
      <c r="BE15">
        <v>1635.9</v>
      </c>
      <c r="BF15">
        <v>1600.8</v>
      </c>
      <c r="BG15">
        <v>1548.8</v>
      </c>
      <c r="BH15">
        <v>1487.9</v>
      </c>
      <c r="BI15">
        <v>1415</v>
      </c>
      <c r="BJ15">
        <v>1346.9</v>
      </c>
      <c r="BK15">
        <v>1280</v>
      </c>
      <c r="BL15">
        <v>1215.9000000000001</v>
      </c>
      <c r="BM15">
        <v>1150.7</v>
      </c>
      <c r="BN15">
        <v>1095.8</v>
      </c>
      <c r="BO15">
        <v>1044.7</v>
      </c>
      <c r="BP15">
        <v>991.7</v>
      </c>
      <c r="BQ15">
        <v>940.9</v>
      </c>
      <c r="BR15">
        <v>882.1</v>
      </c>
      <c r="BS15">
        <v>816.2</v>
      </c>
      <c r="BT15">
        <v>751.4</v>
      </c>
      <c r="BU15">
        <v>683.4</v>
      </c>
      <c r="BV15">
        <v>623.1</v>
      </c>
      <c r="BW15">
        <v>556.5</v>
      </c>
      <c r="BX15">
        <v>495.5</v>
      </c>
      <c r="BY15">
        <v>429</v>
      </c>
      <c r="BZ15">
        <v>368.7</v>
      </c>
      <c r="CA15">
        <v>304.3</v>
      </c>
      <c r="CB15">
        <v>250.7</v>
      </c>
      <c r="CC15">
        <v>198.2</v>
      </c>
      <c r="CD15">
        <v>158.5</v>
      </c>
      <c r="CE15">
        <v>124.8</v>
      </c>
      <c r="CF15">
        <v>99.4</v>
      </c>
      <c r="CG15">
        <v>81.8</v>
      </c>
      <c r="CH15">
        <v>68.2</v>
      </c>
      <c r="CI15">
        <v>57.4</v>
      </c>
      <c r="CJ15">
        <v>50.3</v>
      </c>
      <c r="CK15">
        <v>43.7</v>
      </c>
      <c r="CL15">
        <v>37.1</v>
      </c>
      <c r="CM15">
        <v>30.6</v>
      </c>
      <c r="CN15">
        <v>23.4</v>
      </c>
      <c r="CO15">
        <v>17.399999999999999</v>
      </c>
      <c r="CP15">
        <v>11.7</v>
      </c>
      <c r="CQ15">
        <v>7.9</v>
      </c>
      <c r="CR15">
        <v>5.0999999999999996</v>
      </c>
      <c r="CS15">
        <v>4.7</v>
      </c>
      <c r="CT15">
        <v>6.5</v>
      </c>
      <c r="CU15">
        <v>10.9</v>
      </c>
      <c r="CV15">
        <v>18.8</v>
      </c>
      <c r="CW15">
        <v>30</v>
      </c>
      <c r="CX15">
        <v>46.2</v>
      </c>
      <c r="CY15">
        <v>67.099999999999994</v>
      </c>
      <c r="CZ15">
        <v>93.8</v>
      </c>
      <c r="DA15">
        <v>126.3</v>
      </c>
      <c r="DB15">
        <v>163.80000000000001</v>
      </c>
      <c r="DC15">
        <v>204.5</v>
      </c>
      <c r="DD15">
        <v>245.8</v>
      </c>
      <c r="DE15">
        <v>284.5</v>
      </c>
      <c r="DF15">
        <v>231.4</v>
      </c>
      <c r="DG15">
        <v>0</v>
      </c>
    </row>
    <row r="16" spans="1:111">
      <c r="A16" t="s">
        <v>158</v>
      </c>
      <c r="B16" t="s">
        <v>149</v>
      </c>
      <c r="C16" t="s">
        <v>150</v>
      </c>
      <c r="D16" s="10">
        <v>0.48333333333333334</v>
      </c>
      <c r="E16" t="s">
        <v>151</v>
      </c>
      <c r="F16">
        <v>10</v>
      </c>
      <c r="G16" t="s">
        <v>152</v>
      </c>
      <c r="H16" t="s">
        <v>153</v>
      </c>
      <c r="I16">
        <v>10</v>
      </c>
      <c r="J16">
        <v>3</v>
      </c>
      <c r="K16" s="2">
        <v>1</v>
      </c>
      <c r="L16">
        <v>1</v>
      </c>
      <c r="M16" t="s">
        <v>115</v>
      </c>
      <c r="N16">
        <v>181.4</v>
      </c>
      <c r="O16">
        <v>736</v>
      </c>
      <c r="P16">
        <v>181.4</v>
      </c>
      <c r="Q16" t="s">
        <v>152</v>
      </c>
      <c r="R16" t="s">
        <v>152</v>
      </c>
      <c r="S16" t="s">
        <v>152</v>
      </c>
      <c r="T16" t="s">
        <v>152</v>
      </c>
      <c r="U16" t="s">
        <v>152</v>
      </c>
      <c r="V16" t="s">
        <v>152</v>
      </c>
      <c r="W16" t="s">
        <v>152</v>
      </c>
      <c r="X16" t="s">
        <v>152</v>
      </c>
      <c r="Y16" t="s">
        <v>152</v>
      </c>
      <c r="Z16" t="s">
        <v>152</v>
      </c>
      <c r="AA16">
        <v>1</v>
      </c>
      <c r="AB16" t="s">
        <v>152</v>
      </c>
      <c r="AC16" t="s">
        <v>152</v>
      </c>
      <c r="AD16" t="s">
        <v>152</v>
      </c>
      <c r="AE16" t="s">
        <v>152</v>
      </c>
      <c r="AF16" t="s">
        <v>152</v>
      </c>
      <c r="AG16" t="s">
        <v>152</v>
      </c>
      <c r="AH16" t="s">
        <v>152</v>
      </c>
      <c r="AI16" t="s">
        <v>152</v>
      </c>
      <c r="AJ16" t="s">
        <v>152</v>
      </c>
      <c r="AK16" t="s">
        <v>152</v>
      </c>
      <c r="AL16" t="s">
        <v>152</v>
      </c>
      <c r="AM16" t="s">
        <v>152</v>
      </c>
      <c r="AN16" t="s">
        <v>152</v>
      </c>
      <c r="AO16" t="s">
        <v>152</v>
      </c>
      <c r="AP16" t="s">
        <v>152</v>
      </c>
      <c r="AQ16" t="s">
        <v>152</v>
      </c>
      <c r="AR16" t="s">
        <v>154</v>
      </c>
      <c r="AS16" t="s">
        <v>155</v>
      </c>
      <c r="AT16" t="s">
        <v>105</v>
      </c>
      <c r="AU16" t="s">
        <v>156</v>
      </c>
      <c r="AV16">
        <v>489.7</v>
      </c>
      <c r="AW16">
        <v>681.4</v>
      </c>
      <c r="AX16">
        <v>858.3</v>
      </c>
      <c r="AY16">
        <v>1079.8</v>
      </c>
      <c r="AZ16">
        <v>1282.7</v>
      </c>
      <c r="BA16">
        <v>1469.8</v>
      </c>
      <c r="BB16">
        <v>1611.3</v>
      </c>
      <c r="BC16">
        <v>1701.4</v>
      </c>
      <c r="BD16">
        <v>1725</v>
      </c>
      <c r="BE16">
        <v>1709</v>
      </c>
      <c r="BF16">
        <v>1663.5</v>
      </c>
      <c r="BG16">
        <v>1599.4</v>
      </c>
      <c r="BH16">
        <v>1525.3</v>
      </c>
      <c r="BI16">
        <v>1442.7</v>
      </c>
      <c r="BJ16">
        <v>1374.3</v>
      </c>
      <c r="BK16">
        <v>1314.7</v>
      </c>
      <c r="BL16">
        <v>1262.8</v>
      </c>
      <c r="BM16">
        <v>1209.2</v>
      </c>
      <c r="BN16">
        <v>1161.5999999999999</v>
      </c>
      <c r="BO16">
        <v>1113.4000000000001</v>
      </c>
      <c r="BP16">
        <v>1062.0999999999999</v>
      </c>
      <c r="BQ16">
        <v>1015</v>
      </c>
      <c r="BR16">
        <v>960.5</v>
      </c>
      <c r="BS16">
        <v>893.7</v>
      </c>
      <c r="BT16">
        <v>825.8</v>
      </c>
      <c r="BU16">
        <v>747.3</v>
      </c>
      <c r="BV16">
        <v>677.6</v>
      </c>
      <c r="BW16">
        <v>600.29999999999995</v>
      </c>
      <c r="BX16">
        <v>530.20000000000005</v>
      </c>
      <c r="BY16">
        <v>454.6</v>
      </c>
      <c r="BZ16">
        <v>385.2</v>
      </c>
      <c r="CA16">
        <v>312.60000000000002</v>
      </c>
      <c r="CB16">
        <v>252.3</v>
      </c>
      <c r="CC16">
        <v>194.2</v>
      </c>
      <c r="CD16">
        <v>150.9</v>
      </c>
      <c r="CE16">
        <v>114.1</v>
      </c>
      <c r="CF16">
        <v>86.5</v>
      </c>
      <c r="CG16">
        <v>69</v>
      </c>
      <c r="CH16">
        <v>55.1</v>
      </c>
      <c r="CI16">
        <v>44.9</v>
      </c>
      <c r="CJ16">
        <v>38.5</v>
      </c>
      <c r="CK16">
        <v>31.5</v>
      </c>
      <c r="CL16">
        <v>25.7</v>
      </c>
      <c r="CM16">
        <v>19.5</v>
      </c>
      <c r="CN16">
        <v>13.6</v>
      </c>
      <c r="CO16">
        <v>8.1</v>
      </c>
      <c r="CP16">
        <v>2.5</v>
      </c>
      <c r="CQ16">
        <v>0</v>
      </c>
      <c r="CR16">
        <v>0</v>
      </c>
      <c r="CS16">
        <v>0</v>
      </c>
      <c r="CT16">
        <v>0</v>
      </c>
      <c r="CU16">
        <v>1</v>
      </c>
      <c r="CV16">
        <v>7.4</v>
      </c>
      <c r="CW16">
        <v>16.2</v>
      </c>
      <c r="CX16">
        <v>28.6</v>
      </c>
      <c r="CY16">
        <v>45</v>
      </c>
      <c r="CZ16">
        <v>67.5</v>
      </c>
      <c r="DA16">
        <v>96</v>
      </c>
      <c r="DB16">
        <v>130.1</v>
      </c>
      <c r="DC16">
        <v>168.3</v>
      </c>
      <c r="DD16">
        <v>208.2</v>
      </c>
      <c r="DE16">
        <v>246.6</v>
      </c>
      <c r="DF16">
        <v>203</v>
      </c>
      <c r="DG16">
        <v>0</v>
      </c>
    </row>
    <row r="17" spans="1:111">
      <c r="D17" s="10"/>
      <c r="K17" s="2"/>
      <c r="N17">
        <f>AVERAGE(N14:N16)</f>
        <v>240.6</v>
      </c>
    </row>
    <row r="18" spans="1:111">
      <c r="D18" s="10"/>
      <c r="K18" s="2"/>
      <c r="N18">
        <f>_xlfn.STDEV.S(N14:N16)</f>
        <v>72.881547733291185</v>
      </c>
    </row>
    <row r="19" spans="1:111">
      <c r="A19" t="s">
        <v>159</v>
      </c>
      <c r="B19" t="s">
        <v>149</v>
      </c>
      <c r="C19" t="s">
        <v>150</v>
      </c>
      <c r="D19" s="10">
        <v>0.49583333333333335</v>
      </c>
      <c r="E19" t="s">
        <v>151</v>
      </c>
      <c r="F19">
        <v>10</v>
      </c>
      <c r="G19" t="s">
        <v>152</v>
      </c>
      <c r="H19" t="s">
        <v>153</v>
      </c>
      <c r="I19">
        <v>10</v>
      </c>
      <c r="J19">
        <v>3</v>
      </c>
      <c r="K19" s="2">
        <v>1</v>
      </c>
      <c r="L19">
        <v>1</v>
      </c>
      <c r="M19" t="s">
        <v>115</v>
      </c>
      <c r="N19">
        <v>182</v>
      </c>
      <c r="O19">
        <v>736</v>
      </c>
      <c r="P19">
        <v>182</v>
      </c>
      <c r="Q19" t="s">
        <v>152</v>
      </c>
      <c r="R19" t="s">
        <v>152</v>
      </c>
      <c r="S19" t="s">
        <v>152</v>
      </c>
      <c r="T19" t="s">
        <v>152</v>
      </c>
      <c r="U19" t="s">
        <v>152</v>
      </c>
      <c r="V19" t="s">
        <v>152</v>
      </c>
      <c r="W19" t="s">
        <v>152</v>
      </c>
      <c r="X19" t="s">
        <v>152</v>
      </c>
      <c r="Y19" t="s">
        <v>152</v>
      </c>
      <c r="Z19" t="s">
        <v>152</v>
      </c>
      <c r="AA19">
        <v>1</v>
      </c>
      <c r="AB19" t="s">
        <v>152</v>
      </c>
      <c r="AC19" t="s">
        <v>152</v>
      </c>
      <c r="AD19" t="s">
        <v>152</v>
      </c>
      <c r="AE19" t="s">
        <v>152</v>
      </c>
      <c r="AF19" t="s">
        <v>152</v>
      </c>
      <c r="AG19" t="s">
        <v>152</v>
      </c>
      <c r="AH19" t="s">
        <v>152</v>
      </c>
      <c r="AI19" t="s">
        <v>152</v>
      </c>
      <c r="AJ19" t="s">
        <v>152</v>
      </c>
      <c r="AK19" t="s">
        <v>152</v>
      </c>
      <c r="AL19" t="s">
        <v>152</v>
      </c>
      <c r="AM19" t="s">
        <v>152</v>
      </c>
      <c r="AN19" t="s">
        <v>152</v>
      </c>
      <c r="AO19" t="s">
        <v>152</v>
      </c>
      <c r="AP19" t="s">
        <v>152</v>
      </c>
      <c r="AQ19" t="s">
        <v>152</v>
      </c>
      <c r="AR19" t="s">
        <v>154</v>
      </c>
      <c r="AS19" t="s">
        <v>155</v>
      </c>
      <c r="AT19" t="s">
        <v>105</v>
      </c>
      <c r="AU19" t="s">
        <v>156</v>
      </c>
      <c r="AV19">
        <v>2025.6</v>
      </c>
      <c r="AW19">
        <v>1723.1</v>
      </c>
      <c r="AX19">
        <v>1645.6</v>
      </c>
      <c r="AY19">
        <v>1783.8</v>
      </c>
      <c r="AZ19">
        <v>1993</v>
      </c>
      <c r="BA19">
        <v>2138.5</v>
      </c>
      <c r="BB19">
        <v>2193.1999999999998</v>
      </c>
      <c r="BC19">
        <v>2182.6</v>
      </c>
      <c r="BD19">
        <v>2135.6</v>
      </c>
      <c r="BE19">
        <v>2087.5</v>
      </c>
      <c r="BF19">
        <v>2043.1</v>
      </c>
      <c r="BG19">
        <v>2002.6</v>
      </c>
      <c r="BH19">
        <v>1966.1</v>
      </c>
      <c r="BI19">
        <v>1929.7</v>
      </c>
      <c r="BJ19">
        <v>1899.2</v>
      </c>
      <c r="BK19">
        <v>1871.2</v>
      </c>
      <c r="BL19">
        <v>1844.7</v>
      </c>
      <c r="BM19">
        <v>1817.9</v>
      </c>
      <c r="BN19">
        <v>1796.3</v>
      </c>
      <c r="BO19">
        <v>1777.9</v>
      </c>
      <c r="BP19">
        <v>1764.5</v>
      </c>
      <c r="BQ19">
        <v>1756.1</v>
      </c>
      <c r="BR19">
        <v>1728.7</v>
      </c>
      <c r="BS19">
        <v>1685.4</v>
      </c>
      <c r="BT19">
        <v>1622.3</v>
      </c>
      <c r="BU19">
        <v>1530.6</v>
      </c>
      <c r="BV19">
        <v>1433.1</v>
      </c>
      <c r="BW19">
        <v>1299.7</v>
      </c>
      <c r="BX19">
        <v>1164.4000000000001</v>
      </c>
      <c r="BY19">
        <v>1011.6</v>
      </c>
      <c r="BZ19">
        <v>872.8</v>
      </c>
      <c r="CA19">
        <v>731</v>
      </c>
      <c r="CB19">
        <v>612.29999999999995</v>
      </c>
      <c r="CC19">
        <v>499.1</v>
      </c>
      <c r="CD19">
        <v>412.6</v>
      </c>
      <c r="CE19">
        <v>336.1</v>
      </c>
      <c r="CF19">
        <v>277.89999999999998</v>
      </c>
      <c r="CG19">
        <v>237</v>
      </c>
      <c r="CH19">
        <v>202.8</v>
      </c>
      <c r="CI19">
        <v>176.2</v>
      </c>
      <c r="CJ19">
        <v>156</v>
      </c>
      <c r="CK19">
        <v>137.1</v>
      </c>
      <c r="CL19">
        <v>119.3</v>
      </c>
      <c r="CM19">
        <v>102.6</v>
      </c>
      <c r="CN19">
        <v>86.9</v>
      </c>
      <c r="CO19">
        <v>73.599999999999994</v>
      </c>
      <c r="CP19">
        <v>60.4</v>
      </c>
      <c r="CQ19">
        <v>49.6</v>
      </c>
      <c r="CR19">
        <v>40.5</v>
      </c>
      <c r="CS19">
        <v>34.299999999999997</v>
      </c>
      <c r="CT19">
        <v>30.2</v>
      </c>
      <c r="CU19">
        <v>29.5</v>
      </c>
      <c r="CV19">
        <v>31</v>
      </c>
      <c r="CW19">
        <v>35.799999999999997</v>
      </c>
      <c r="CX19">
        <v>43.5</v>
      </c>
      <c r="CY19">
        <v>56.4</v>
      </c>
      <c r="CZ19">
        <v>74.099999999999994</v>
      </c>
      <c r="DA19">
        <v>98.4</v>
      </c>
      <c r="DB19">
        <v>129.80000000000001</v>
      </c>
      <c r="DC19">
        <v>167.6</v>
      </c>
      <c r="DD19">
        <v>211.8</v>
      </c>
      <c r="DE19">
        <v>255.8</v>
      </c>
      <c r="DF19">
        <v>213.5</v>
      </c>
      <c r="DG19">
        <v>0</v>
      </c>
    </row>
    <row r="20" spans="1:111">
      <c r="A20" t="s">
        <v>159</v>
      </c>
      <c r="B20" t="s">
        <v>149</v>
      </c>
      <c r="C20" t="s">
        <v>150</v>
      </c>
      <c r="D20" s="10">
        <v>0.49583333333333335</v>
      </c>
      <c r="E20" t="s">
        <v>151</v>
      </c>
      <c r="F20">
        <v>10</v>
      </c>
      <c r="G20" t="s">
        <v>152</v>
      </c>
      <c r="H20" t="s">
        <v>153</v>
      </c>
      <c r="I20">
        <v>10</v>
      </c>
      <c r="J20">
        <v>3</v>
      </c>
      <c r="K20" s="2">
        <v>1</v>
      </c>
      <c r="L20">
        <v>1</v>
      </c>
      <c r="M20" t="s">
        <v>115</v>
      </c>
      <c r="N20">
        <v>170.7</v>
      </c>
      <c r="O20">
        <v>736</v>
      </c>
      <c r="P20">
        <v>170.7</v>
      </c>
      <c r="Q20" t="s">
        <v>152</v>
      </c>
      <c r="R20" t="s">
        <v>152</v>
      </c>
      <c r="S20" t="s">
        <v>152</v>
      </c>
      <c r="T20" t="s">
        <v>152</v>
      </c>
      <c r="U20" t="s">
        <v>152</v>
      </c>
      <c r="V20" t="s">
        <v>152</v>
      </c>
      <c r="W20" t="s">
        <v>152</v>
      </c>
      <c r="X20" t="s">
        <v>152</v>
      </c>
      <c r="Y20" t="s">
        <v>152</v>
      </c>
      <c r="Z20" t="s">
        <v>152</v>
      </c>
      <c r="AA20">
        <v>1</v>
      </c>
      <c r="AB20" t="s">
        <v>152</v>
      </c>
      <c r="AC20" t="s">
        <v>152</v>
      </c>
      <c r="AD20" t="s">
        <v>152</v>
      </c>
      <c r="AE20" t="s">
        <v>152</v>
      </c>
      <c r="AF20" t="s">
        <v>152</v>
      </c>
      <c r="AG20" t="s">
        <v>152</v>
      </c>
      <c r="AH20" t="s">
        <v>152</v>
      </c>
      <c r="AI20" t="s">
        <v>152</v>
      </c>
      <c r="AJ20" t="s">
        <v>152</v>
      </c>
      <c r="AK20" t="s">
        <v>152</v>
      </c>
      <c r="AL20" t="s">
        <v>152</v>
      </c>
      <c r="AM20" t="s">
        <v>152</v>
      </c>
      <c r="AN20" t="s">
        <v>152</v>
      </c>
      <c r="AO20" t="s">
        <v>152</v>
      </c>
      <c r="AP20" t="s">
        <v>152</v>
      </c>
      <c r="AQ20" t="s">
        <v>152</v>
      </c>
      <c r="AR20" t="s">
        <v>154</v>
      </c>
      <c r="AS20" t="s">
        <v>155</v>
      </c>
      <c r="AT20" t="s">
        <v>105</v>
      </c>
      <c r="AU20" t="s">
        <v>156</v>
      </c>
      <c r="AV20">
        <v>775.4</v>
      </c>
      <c r="AW20">
        <v>858.1</v>
      </c>
      <c r="AX20">
        <v>1006.8</v>
      </c>
      <c r="AY20">
        <v>1206.3</v>
      </c>
      <c r="AZ20">
        <v>1422.7</v>
      </c>
      <c r="BA20">
        <v>1628.3</v>
      </c>
      <c r="BB20">
        <v>1790.1</v>
      </c>
      <c r="BC20">
        <v>1905.9</v>
      </c>
      <c r="BD20">
        <v>1958</v>
      </c>
      <c r="BE20">
        <v>1973.8</v>
      </c>
      <c r="BF20">
        <v>1969.2</v>
      </c>
      <c r="BG20">
        <v>1951</v>
      </c>
      <c r="BH20">
        <v>1924.7</v>
      </c>
      <c r="BI20">
        <v>1888.4</v>
      </c>
      <c r="BJ20">
        <v>1849</v>
      </c>
      <c r="BK20">
        <v>1804.6</v>
      </c>
      <c r="BL20">
        <v>1754.3</v>
      </c>
      <c r="BM20">
        <v>1692.7</v>
      </c>
      <c r="BN20">
        <v>1629.3</v>
      </c>
      <c r="BO20">
        <v>1557</v>
      </c>
      <c r="BP20">
        <v>1466.8</v>
      </c>
      <c r="BQ20">
        <v>1370.8</v>
      </c>
      <c r="BR20">
        <v>1266.0999999999999</v>
      </c>
      <c r="BS20">
        <v>1149.7</v>
      </c>
      <c r="BT20">
        <v>1046.9000000000001</v>
      </c>
      <c r="BU20">
        <v>943.8</v>
      </c>
      <c r="BV20">
        <v>855.5</v>
      </c>
      <c r="BW20">
        <v>763.4</v>
      </c>
      <c r="BX20">
        <v>681.6</v>
      </c>
      <c r="BY20">
        <v>593.5</v>
      </c>
      <c r="BZ20">
        <v>515.1</v>
      </c>
      <c r="CA20">
        <v>433</v>
      </c>
      <c r="CB20">
        <v>364.2</v>
      </c>
      <c r="CC20">
        <v>298.89999999999998</v>
      </c>
      <c r="CD20">
        <v>249.6</v>
      </c>
      <c r="CE20">
        <v>206.8</v>
      </c>
      <c r="CF20">
        <v>173.7</v>
      </c>
      <c r="CG20">
        <v>149.80000000000001</v>
      </c>
      <c r="CH20">
        <v>129.69999999999999</v>
      </c>
      <c r="CI20">
        <v>113.6</v>
      </c>
      <c r="CJ20">
        <v>101.5</v>
      </c>
      <c r="CK20">
        <v>90.1</v>
      </c>
      <c r="CL20">
        <v>78.599999999999994</v>
      </c>
      <c r="CM20">
        <v>67.8</v>
      </c>
      <c r="CN20">
        <v>57.9</v>
      </c>
      <c r="CO20">
        <v>49.2</v>
      </c>
      <c r="CP20">
        <v>40.6</v>
      </c>
      <c r="CQ20">
        <v>33.700000000000003</v>
      </c>
      <c r="CR20">
        <v>28.2</v>
      </c>
      <c r="CS20">
        <v>25.1</v>
      </c>
      <c r="CT20">
        <v>23.8</v>
      </c>
      <c r="CU20">
        <v>24.2</v>
      </c>
      <c r="CV20">
        <v>26.8</v>
      </c>
      <c r="CW20">
        <v>32.799999999999997</v>
      </c>
      <c r="CX20">
        <v>40.700000000000003</v>
      </c>
      <c r="CY20">
        <v>53.5</v>
      </c>
      <c r="CZ20">
        <v>70.400000000000006</v>
      </c>
      <c r="DA20">
        <v>93.8</v>
      </c>
      <c r="DB20">
        <v>123.8</v>
      </c>
      <c r="DC20">
        <v>158.1</v>
      </c>
      <c r="DD20">
        <v>197.1</v>
      </c>
      <c r="DE20">
        <v>235.5</v>
      </c>
      <c r="DF20">
        <v>195.7</v>
      </c>
      <c r="DG20">
        <v>0</v>
      </c>
    </row>
    <row r="21" spans="1:111">
      <c r="A21" t="s">
        <v>159</v>
      </c>
      <c r="B21" t="s">
        <v>149</v>
      </c>
      <c r="C21" t="s">
        <v>150</v>
      </c>
      <c r="D21" s="10">
        <v>0.49652777777777779</v>
      </c>
      <c r="E21" t="s">
        <v>151</v>
      </c>
      <c r="F21">
        <v>10</v>
      </c>
      <c r="G21" t="s">
        <v>152</v>
      </c>
      <c r="H21" t="s">
        <v>153</v>
      </c>
      <c r="I21">
        <v>10</v>
      </c>
      <c r="J21">
        <v>3</v>
      </c>
      <c r="K21" s="2">
        <v>1</v>
      </c>
      <c r="L21">
        <v>1</v>
      </c>
      <c r="M21" t="s">
        <v>115</v>
      </c>
      <c r="N21">
        <v>180.1</v>
      </c>
      <c r="O21">
        <v>736</v>
      </c>
      <c r="P21">
        <v>180.1</v>
      </c>
      <c r="Q21" t="s">
        <v>152</v>
      </c>
      <c r="R21" t="s">
        <v>152</v>
      </c>
      <c r="S21" t="s">
        <v>152</v>
      </c>
      <c r="T21" t="s">
        <v>152</v>
      </c>
      <c r="U21" t="s">
        <v>152</v>
      </c>
      <c r="V21" t="s">
        <v>152</v>
      </c>
      <c r="W21" t="s">
        <v>152</v>
      </c>
      <c r="X21" t="s">
        <v>152</v>
      </c>
      <c r="Y21" t="s">
        <v>152</v>
      </c>
      <c r="Z21" t="s">
        <v>152</v>
      </c>
      <c r="AA21">
        <v>1</v>
      </c>
      <c r="AB21" t="s">
        <v>152</v>
      </c>
      <c r="AC21" t="s">
        <v>152</v>
      </c>
      <c r="AD21" t="s">
        <v>152</v>
      </c>
      <c r="AE21" t="s">
        <v>152</v>
      </c>
      <c r="AF21" t="s">
        <v>152</v>
      </c>
      <c r="AG21" t="s">
        <v>152</v>
      </c>
      <c r="AH21" t="s">
        <v>152</v>
      </c>
      <c r="AI21" t="s">
        <v>152</v>
      </c>
      <c r="AJ21" t="s">
        <v>152</v>
      </c>
      <c r="AK21" t="s">
        <v>152</v>
      </c>
      <c r="AL21" t="s">
        <v>152</v>
      </c>
      <c r="AM21" t="s">
        <v>152</v>
      </c>
      <c r="AN21" t="s">
        <v>152</v>
      </c>
      <c r="AO21" t="s">
        <v>152</v>
      </c>
      <c r="AP21" t="s">
        <v>152</v>
      </c>
      <c r="AQ21" t="s">
        <v>152</v>
      </c>
      <c r="AR21" t="s">
        <v>154</v>
      </c>
      <c r="AS21" t="s">
        <v>155</v>
      </c>
      <c r="AT21" t="s">
        <v>105</v>
      </c>
      <c r="AU21" t="s">
        <v>156</v>
      </c>
      <c r="AV21">
        <v>681.8</v>
      </c>
      <c r="AW21">
        <v>764.2</v>
      </c>
      <c r="AX21">
        <v>903.8</v>
      </c>
      <c r="AY21">
        <v>1086.5</v>
      </c>
      <c r="AZ21">
        <v>1285.4000000000001</v>
      </c>
      <c r="BA21">
        <v>1480.6</v>
      </c>
      <c r="BB21">
        <v>1645.1</v>
      </c>
      <c r="BC21">
        <v>1773</v>
      </c>
      <c r="BD21">
        <v>1839.4</v>
      </c>
      <c r="BE21">
        <v>1865.4</v>
      </c>
      <c r="BF21">
        <v>1865.8</v>
      </c>
      <c r="BG21">
        <v>1850.4</v>
      </c>
      <c r="BH21">
        <v>1825.8</v>
      </c>
      <c r="BI21">
        <v>1790.6</v>
      </c>
      <c r="BJ21">
        <v>1751</v>
      </c>
      <c r="BK21">
        <v>1707.1</v>
      </c>
      <c r="BL21">
        <v>1655.3</v>
      </c>
      <c r="BM21">
        <v>1590.8</v>
      </c>
      <c r="BN21">
        <v>1523</v>
      </c>
      <c r="BO21">
        <v>1443.6</v>
      </c>
      <c r="BP21">
        <v>1345.7</v>
      </c>
      <c r="BQ21">
        <v>1247.8</v>
      </c>
      <c r="BR21">
        <v>1145.3</v>
      </c>
      <c r="BS21">
        <v>1038.4000000000001</v>
      </c>
      <c r="BT21">
        <v>946.7</v>
      </c>
      <c r="BU21">
        <v>855.1</v>
      </c>
      <c r="BV21">
        <v>778.6</v>
      </c>
      <c r="BW21">
        <v>697.7</v>
      </c>
      <c r="BX21">
        <v>624.70000000000005</v>
      </c>
      <c r="BY21">
        <v>545.5</v>
      </c>
      <c r="BZ21">
        <v>475.4</v>
      </c>
      <c r="CA21">
        <v>401.3</v>
      </c>
      <c r="CB21">
        <v>340.5</v>
      </c>
      <c r="CC21">
        <v>281.60000000000002</v>
      </c>
      <c r="CD21">
        <v>236.8</v>
      </c>
      <c r="CE21">
        <v>197.5</v>
      </c>
      <c r="CF21">
        <v>166.5</v>
      </c>
      <c r="CG21">
        <v>144.30000000000001</v>
      </c>
      <c r="CH21">
        <v>125.6</v>
      </c>
      <c r="CI21">
        <v>110.7</v>
      </c>
      <c r="CJ21">
        <v>98.9</v>
      </c>
      <c r="CK21">
        <v>87.5</v>
      </c>
      <c r="CL21">
        <v>76.599999999999994</v>
      </c>
      <c r="CM21">
        <v>66.099999999999994</v>
      </c>
      <c r="CN21">
        <v>56.1</v>
      </c>
      <c r="CO21">
        <v>48</v>
      </c>
      <c r="CP21">
        <v>39.6</v>
      </c>
      <c r="CQ21">
        <v>32.9</v>
      </c>
      <c r="CR21">
        <v>27.5</v>
      </c>
      <c r="CS21">
        <v>24.1</v>
      </c>
      <c r="CT21">
        <v>23</v>
      </c>
      <c r="CU21">
        <v>23.9</v>
      </c>
      <c r="CV21">
        <v>27.6</v>
      </c>
      <c r="CW21">
        <v>34</v>
      </c>
      <c r="CX21">
        <v>43.4</v>
      </c>
      <c r="CY21">
        <v>57.6</v>
      </c>
      <c r="CZ21">
        <v>76.3</v>
      </c>
      <c r="DA21">
        <v>101.3</v>
      </c>
      <c r="DB21">
        <v>131.69999999999999</v>
      </c>
      <c r="DC21">
        <v>167.1</v>
      </c>
      <c r="DD21">
        <v>206.9</v>
      </c>
      <c r="DE21">
        <v>246.9</v>
      </c>
      <c r="DF21">
        <v>204.5</v>
      </c>
      <c r="DG21">
        <v>0</v>
      </c>
    </row>
    <row r="22" spans="1:111">
      <c r="D22" s="10"/>
      <c r="K22" s="2"/>
      <c r="N22">
        <f>AVERAGE(N19:N21)</f>
        <v>177.6</v>
      </c>
    </row>
    <row r="23" spans="1:111">
      <c r="D23" s="10"/>
      <c r="K23" s="2"/>
      <c r="N23">
        <f>_xlfn.STDEV.S(N19:N21)</f>
        <v>6.050619802962343</v>
      </c>
    </row>
    <row r="24" spans="1:111">
      <c r="A24" t="s">
        <v>160</v>
      </c>
      <c r="B24" t="s">
        <v>149</v>
      </c>
      <c r="C24" t="s">
        <v>150</v>
      </c>
      <c r="D24" s="10">
        <v>0.48472222222222222</v>
      </c>
      <c r="E24" t="s">
        <v>151</v>
      </c>
      <c r="F24">
        <v>10</v>
      </c>
      <c r="G24" t="s">
        <v>152</v>
      </c>
      <c r="H24" t="s">
        <v>153</v>
      </c>
      <c r="I24">
        <v>10</v>
      </c>
      <c r="J24">
        <v>3</v>
      </c>
      <c r="K24" s="2">
        <v>1</v>
      </c>
      <c r="L24">
        <v>1</v>
      </c>
      <c r="M24" t="s">
        <v>115</v>
      </c>
      <c r="N24">
        <v>911</v>
      </c>
      <c r="O24">
        <v>736</v>
      </c>
      <c r="P24">
        <v>911</v>
      </c>
      <c r="Q24" t="s">
        <v>152</v>
      </c>
      <c r="R24" t="s">
        <v>152</v>
      </c>
      <c r="S24" t="s">
        <v>152</v>
      </c>
      <c r="T24" t="s">
        <v>152</v>
      </c>
      <c r="U24" t="s">
        <v>152</v>
      </c>
      <c r="V24" t="s">
        <v>152</v>
      </c>
      <c r="W24" t="s">
        <v>152</v>
      </c>
      <c r="X24" t="s">
        <v>152</v>
      </c>
      <c r="Y24" t="s">
        <v>152</v>
      </c>
      <c r="Z24" t="s">
        <v>152</v>
      </c>
      <c r="AA24">
        <v>1</v>
      </c>
      <c r="AB24" t="s">
        <v>152</v>
      </c>
      <c r="AC24" t="s">
        <v>152</v>
      </c>
      <c r="AD24" t="s">
        <v>152</v>
      </c>
      <c r="AE24" t="s">
        <v>152</v>
      </c>
      <c r="AF24" t="s">
        <v>152</v>
      </c>
      <c r="AG24" t="s">
        <v>152</v>
      </c>
      <c r="AH24" t="s">
        <v>152</v>
      </c>
      <c r="AI24" t="s">
        <v>152</v>
      </c>
      <c r="AJ24" t="s">
        <v>152</v>
      </c>
      <c r="AK24" t="s">
        <v>152</v>
      </c>
      <c r="AL24" t="s">
        <v>152</v>
      </c>
      <c r="AM24" t="s">
        <v>152</v>
      </c>
      <c r="AN24" t="s">
        <v>152</v>
      </c>
      <c r="AO24" t="s">
        <v>152</v>
      </c>
      <c r="AP24" t="s">
        <v>152</v>
      </c>
      <c r="AQ24" t="s">
        <v>152</v>
      </c>
      <c r="AR24" t="s">
        <v>154</v>
      </c>
      <c r="AS24" t="s">
        <v>155</v>
      </c>
      <c r="AT24" t="s">
        <v>105</v>
      </c>
      <c r="AU24" t="s">
        <v>156</v>
      </c>
      <c r="AV24">
        <v>1918.9</v>
      </c>
      <c r="AW24">
        <v>1473.5</v>
      </c>
      <c r="AX24">
        <v>1046.4000000000001</v>
      </c>
      <c r="AY24">
        <v>849.4</v>
      </c>
      <c r="AZ24">
        <v>936.2</v>
      </c>
      <c r="BA24">
        <v>1081.4000000000001</v>
      </c>
      <c r="BB24">
        <v>1220.7</v>
      </c>
      <c r="BC24">
        <v>1345.2</v>
      </c>
      <c r="BD24">
        <v>1419.4</v>
      </c>
      <c r="BE24">
        <v>1451.2</v>
      </c>
      <c r="BF24">
        <v>1447.4</v>
      </c>
      <c r="BG24">
        <v>1419.7</v>
      </c>
      <c r="BH24">
        <v>1378.4</v>
      </c>
      <c r="BI24">
        <v>1324.4</v>
      </c>
      <c r="BJ24">
        <v>1270.5</v>
      </c>
      <c r="BK24">
        <v>1215.4000000000001</v>
      </c>
      <c r="BL24">
        <v>1161.9000000000001</v>
      </c>
      <c r="BM24">
        <v>1107</v>
      </c>
      <c r="BN24">
        <v>1061.0999999999999</v>
      </c>
      <c r="BO24">
        <v>1018.4</v>
      </c>
      <c r="BP24">
        <v>973.1</v>
      </c>
      <c r="BQ24">
        <v>929.9</v>
      </c>
      <c r="BR24">
        <v>879.1</v>
      </c>
      <c r="BS24">
        <v>821</v>
      </c>
      <c r="BT24">
        <v>765.8</v>
      </c>
      <c r="BU24">
        <v>706.6</v>
      </c>
      <c r="BV24">
        <v>654.20000000000005</v>
      </c>
      <c r="BW24">
        <v>594.29999999999995</v>
      </c>
      <c r="BX24">
        <v>538</v>
      </c>
      <c r="BY24">
        <v>476.9</v>
      </c>
      <c r="BZ24">
        <v>420.3</v>
      </c>
      <c r="CA24">
        <v>358.9</v>
      </c>
      <c r="CB24">
        <v>304.10000000000002</v>
      </c>
      <c r="CC24">
        <v>248</v>
      </c>
      <c r="CD24">
        <v>203.6</v>
      </c>
      <c r="CE24">
        <v>163.4</v>
      </c>
      <c r="CF24">
        <v>131.6</v>
      </c>
      <c r="CG24">
        <v>110.7</v>
      </c>
      <c r="CH24">
        <v>93.5</v>
      </c>
      <c r="CI24">
        <v>81.8</v>
      </c>
      <c r="CJ24">
        <v>73.599999999999994</v>
      </c>
      <c r="CK24">
        <v>66.5</v>
      </c>
      <c r="CL24">
        <v>60.7</v>
      </c>
      <c r="CM24">
        <v>55</v>
      </c>
      <c r="CN24">
        <v>49.2</v>
      </c>
      <c r="CO24">
        <v>44</v>
      </c>
      <c r="CP24">
        <v>38.299999999999997</v>
      </c>
      <c r="CQ24">
        <v>35.5</v>
      </c>
      <c r="CR24">
        <v>35.700000000000003</v>
      </c>
      <c r="CS24">
        <v>41.7</v>
      </c>
      <c r="CT24">
        <v>52.9</v>
      </c>
      <c r="CU24">
        <v>72.7</v>
      </c>
      <c r="CV24">
        <v>102.1</v>
      </c>
      <c r="CW24">
        <v>144.9</v>
      </c>
      <c r="CX24">
        <v>204.4</v>
      </c>
      <c r="CY24">
        <v>282.7</v>
      </c>
      <c r="CZ24">
        <v>385.2</v>
      </c>
      <c r="DA24">
        <v>514.9</v>
      </c>
      <c r="DB24">
        <v>671.6</v>
      </c>
      <c r="DC24">
        <v>848.8</v>
      </c>
      <c r="DD24">
        <v>1036.0999999999999</v>
      </c>
      <c r="DE24">
        <v>1217.3</v>
      </c>
      <c r="DF24">
        <v>998.9</v>
      </c>
      <c r="DG24">
        <v>0</v>
      </c>
    </row>
    <row r="25" spans="1:111">
      <c r="A25" t="s">
        <v>160</v>
      </c>
      <c r="B25" t="s">
        <v>149</v>
      </c>
      <c r="C25" t="s">
        <v>150</v>
      </c>
      <c r="D25" s="10">
        <v>0.48541666666666666</v>
      </c>
      <c r="E25" t="s">
        <v>151</v>
      </c>
      <c r="F25">
        <v>10</v>
      </c>
      <c r="G25" t="s">
        <v>152</v>
      </c>
      <c r="H25" t="s">
        <v>153</v>
      </c>
      <c r="I25">
        <v>10</v>
      </c>
      <c r="J25">
        <v>3</v>
      </c>
      <c r="K25" s="2">
        <v>1</v>
      </c>
      <c r="L25">
        <v>1</v>
      </c>
      <c r="M25" t="s">
        <v>115</v>
      </c>
      <c r="N25">
        <v>1185.5</v>
      </c>
      <c r="O25">
        <v>736</v>
      </c>
      <c r="P25">
        <v>1185.5</v>
      </c>
      <c r="Q25" t="s">
        <v>152</v>
      </c>
      <c r="R25" t="s">
        <v>152</v>
      </c>
      <c r="S25" t="s">
        <v>152</v>
      </c>
      <c r="T25" t="s">
        <v>152</v>
      </c>
      <c r="U25" t="s">
        <v>152</v>
      </c>
      <c r="V25" t="s">
        <v>152</v>
      </c>
      <c r="W25" t="s">
        <v>152</v>
      </c>
      <c r="X25" t="s">
        <v>152</v>
      </c>
      <c r="Y25" t="s">
        <v>152</v>
      </c>
      <c r="Z25" t="s">
        <v>152</v>
      </c>
      <c r="AA25">
        <v>1</v>
      </c>
      <c r="AB25" t="s">
        <v>152</v>
      </c>
      <c r="AC25" t="s">
        <v>152</v>
      </c>
      <c r="AD25" t="s">
        <v>152</v>
      </c>
      <c r="AE25" t="s">
        <v>152</v>
      </c>
      <c r="AF25" t="s">
        <v>152</v>
      </c>
      <c r="AG25" t="s">
        <v>152</v>
      </c>
      <c r="AH25" t="s">
        <v>152</v>
      </c>
      <c r="AI25" t="s">
        <v>152</v>
      </c>
      <c r="AJ25" t="s">
        <v>152</v>
      </c>
      <c r="AK25" t="s">
        <v>152</v>
      </c>
      <c r="AL25" t="s">
        <v>152</v>
      </c>
      <c r="AM25" t="s">
        <v>152</v>
      </c>
      <c r="AN25" t="s">
        <v>152</v>
      </c>
      <c r="AO25" t="s">
        <v>152</v>
      </c>
      <c r="AP25" t="s">
        <v>152</v>
      </c>
      <c r="AQ25" t="s">
        <v>152</v>
      </c>
      <c r="AR25" t="s">
        <v>154</v>
      </c>
      <c r="AS25" t="s">
        <v>155</v>
      </c>
      <c r="AT25" t="s">
        <v>105</v>
      </c>
      <c r="AU25" t="s">
        <v>156</v>
      </c>
      <c r="AV25">
        <v>1859.9</v>
      </c>
      <c r="AW25">
        <v>1418.7</v>
      </c>
      <c r="AX25">
        <v>1010.6</v>
      </c>
      <c r="AY25">
        <v>858.7</v>
      </c>
      <c r="AZ25">
        <v>949.4</v>
      </c>
      <c r="BA25">
        <v>1082.9000000000001</v>
      </c>
      <c r="BB25">
        <v>1204.0999999999999</v>
      </c>
      <c r="BC25">
        <v>1307.8</v>
      </c>
      <c r="BD25">
        <v>1364.8</v>
      </c>
      <c r="BE25">
        <v>1384.6</v>
      </c>
      <c r="BF25">
        <v>1372.3</v>
      </c>
      <c r="BG25">
        <v>1337.7</v>
      </c>
      <c r="BH25">
        <v>1290.2</v>
      </c>
      <c r="BI25">
        <v>1229.7</v>
      </c>
      <c r="BJ25">
        <v>1170.2</v>
      </c>
      <c r="BK25">
        <v>1110.4000000000001</v>
      </c>
      <c r="BL25">
        <v>1052.2</v>
      </c>
      <c r="BM25">
        <v>992.8</v>
      </c>
      <c r="BN25">
        <v>941.1</v>
      </c>
      <c r="BO25">
        <v>891.9</v>
      </c>
      <c r="BP25">
        <v>836.8</v>
      </c>
      <c r="BQ25">
        <v>784.5</v>
      </c>
      <c r="BR25">
        <v>730.1</v>
      </c>
      <c r="BS25">
        <v>672.7</v>
      </c>
      <c r="BT25">
        <v>623.70000000000005</v>
      </c>
      <c r="BU25">
        <v>575.29999999999995</v>
      </c>
      <c r="BV25">
        <v>532</v>
      </c>
      <c r="BW25">
        <v>485</v>
      </c>
      <c r="BX25">
        <v>439.5</v>
      </c>
      <c r="BY25">
        <v>386.9</v>
      </c>
      <c r="BZ25">
        <v>338</v>
      </c>
      <c r="CA25">
        <v>283.7</v>
      </c>
      <c r="CB25">
        <v>235.6</v>
      </c>
      <c r="CC25">
        <v>186.9</v>
      </c>
      <c r="CD25">
        <v>148.19999999999999</v>
      </c>
      <c r="CE25">
        <v>114.6</v>
      </c>
      <c r="CF25">
        <v>89</v>
      </c>
      <c r="CG25">
        <v>72.599999999999994</v>
      </c>
      <c r="CH25">
        <v>60.8</v>
      </c>
      <c r="CI25">
        <v>53.7</v>
      </c>
      <c r="CJ25">
        <v>50.2</v>
      </c>
      <c r="CK25">
        <v>46.8</v>
      </c>
      <c r="CL25">
        <v>43.7</v>
      </c>
      <c r="CM25">
        <v>39.700000000000003</v>
      </c>
      <c r="CN25">
        <v>35.799999999999997</v>
      </c>
      <c r="CO25">
        <v>32.299999999999997</v>
      </c>
      <c r="CP25">
        <v>30</v>
      </c>
      <c r="CQ25">
        <v>30.1</v>
      </c>
      <c r="CR25">
        <v>34.4</v>
      </c>
      <c r="CS25">
        <v>44.5</v>
      </c>
      <c r="CT25">
        <v>60.8</v>
      </c>
      <c r="CU25">
        <v>86.2</v>
      </c>
      <c r="CV25">
        <v>123.1</v>
      </c>
      <c r="CW25">
        <v>175.3</v>
      </c>
      <c r="CX25">
        <v>248.1</v>
      </c>
      <c r="CY25">
        <v>347.4</v>
      </c>
      <c r="CZ25">
        <v>478.4</v>
      </c>
      <c r="DA25">
        <v>646.5</v>
      </c>
      <c r="DB25">
        <v>854</v>
      </c>
      <c r="DC25">
        <v>1098</v>
      </c>
      <c r="DD25">
        <v>1364.8</v>
      </c>
      <c r="DE25">
        <v>1631.4</v>
      </c>
      <c r="DF25">
        <v>1350.3</v>
      </c>
      <c r="DG25">
        <v>0</v>
      </c>
    </row>
    <row r="26" spans="1:111">
      <c r="A26" t="s">
        <v>160</v>
      </c>
      <c r="B26" t="s">
        <v>149</v>
      </c>
      <c r="C26" t="s">
        <v>150</v>
      </c>
      <c r="D26" s="10">
        <v>0.48541666666666666</v>
      </c>
      <c r="E26" t="s">
        <v>151</v>
      </c>
      <c r="F26">
        <v>10</v>
      </c>
      <c r="G26" t="s">
        <v>152</v>
      </c>
      <c r="H26" t="s">
        <v>153</v>
      </c>
      <c r="I26">
        <v>10</v>
      </c>
      <c r="J26">
        <v>3</v>
      </c>
      <c r="K26" s="2">
        <v>1</v>
      </c>
      <c r="L26">
        <v>1</v>
      </c>
      <c r="M26" t="s">
        <v>115</v>
      </c>
      <c r="N26">
        <v>1176.7</v>
      </c>
      <c r="O26">
        <v>736</v>
      </c>
      <c r="P26">
        <v>1176.7</v>
      </c>
      <c r="Q26" t="s">
        <v>152</v>
      </c>
      <c r="R26" t="s">
        <v>152</v>
      </c>
      <c r="S26" t="s">
        <v>152</v>
      </c>
      <c r="T26" t="s">
        <v>152</v>
      </c>
      <c r="U26" t="s">
        <v>152</v>
      </c>
      <c r="V26" t="s">
        <v>152</v>
      </c>
      <c r="W26" t="s">
        <v>152</v>
      </c>
      <c r="X26" t="s">
        <v>152</v>
      </c>
      <c r="Y26" t="s">
        <v>152</v>
      </c>
      <c r="Z26" t="s">
        <v>152</v>
      </c>
      <c r="AA26">
        <v>1</v>
      </c>
      <c r="AB26" t="s">
        <v>152</v>
      </c>
      <c r="AC26" t="s">
        <v>152</v>
      </c>
      <c r="AD26" t="s">
        <v>152</v>
      </c>
      <c r="AE26" t="s">
        <v>152</v>
      </c>
      <c r="AF26" t="s">
        <v>152</v>
      </c>
      <c r="AG26" t="s">
        <v>152</v>
      </c>
      <c r="AH26" t="s">
        <v>152</v>
      </c>
      <c r="AI26" t="s">
        <v>152</v>
      </c>
      <c r="AJ26" t="s">
        <v>152</v>
      </c>
      <c r="AK26" t="s">
        <v>152</v>
      </c>
      <c r="AL26" t="s">
        <v>152</v>
      </c>
      <c r="AM26" t="s">
        <v>152</v>
      </c>
      <c r="AN26" t="s">
        <v>152</v>
      </c>
      <c r="AO26" t="s">
        <v>152</v>
      </c>
      <c r="AP26" t="s">
        <v>152</v>
      </c>
      <c r="AQ26" t="s">
        <v>152</v>
      </c>
      <c r="AR26" t="s">
        <v>154</v>
      </c>
      <c r="AS26" t="s">
        <v>155</v>
      </c>
      <c r="AT26" t="s">
        <v>105</v>
      </c>
      <c r="AU26" t="s">
        <v>156</v>
      </c>
      <c r="AV26">
        <v>1946.4</v>
      </c>
      <c r="AW26">
        <v>1513.8</v>
      </c>
      <c r="AX26">
        <v>1098.5</v>
      </c>
      <c r="AY26">
        <v>900.3</v>
      </c>
      <c r="AZ26">
        <v>978.5</v>
      </c>
      <c r="BA26">
        <v>1110.9000000000001</v>
      </c>
      <c r="BB26">
        <v>1228.5999999999999</v>
      </c>
      <c r="BC26">
        <v>1323.3</v>
      </c>
      <c r="BD26">
        <v>1372.3</v>
      </c>
      <c r="BE26">
        <v>1383.6</v>
      </c>
      <c r="BF26">
        <v>1363.6</v>
      </c>
      <c r="BG26">
        <v>1322.9</v>
      </c>
      <c r="BH26">
        <v>1269.3</v>
      </c>
      <c r="BI26">
        <v>1202.9000000000001</v>
      </c>
      <c r="BJ26">
        <v>1139.7</v>
      </c>
      <c r="BK26">
        <v>1076.8</v>
      </c>
      <c r="BL26">
        <v>1016.8</v>
      </c>
      <c r="BM26">
        <v>955.2</v>
      </c>
      <c r="BN26">
        <v>902.5</v>
      </c>
      <c r="BO26">
        <v>850.4</v>
      </c>
      <c r="BP26">
        <v>793.9</v>
      </c>
      <c r="BQ26">
        <v>741</v>
      </c>
      <c r="BR26">
        <v>687.5</v>
      </c>
      <c r="BS26">
        <v>633.70000000000005</v>
      </c>
      <c r="BT26">
        <v>586.70000000000005</v>
      </c>
      <c r="BU26">
        <v>539.9</v>
      </c>
      <c r="BV26">
        <v>498.4</v>
      </c>
      <c r="BW26">
        <v>453.6</v>
      </c>
      <c r="BX26">
        <v>411.1</v>
      </c>
      <c r="BY26">
        <v>362.5</v>
      </c>
      <c r="BZ26">
        <v>316.60000000000002</v>
      </c>
      <c r="CA26">
        <v>264.3</v>
      </c>
      <c r="CB26">
        <v>218.4</v>
      </c>
      <c r="CC26">
        <v>171.6</v>
      </c>
      <c r="CD26">
        <v>135.80000000000001</v>
      </c>
      <c r="CE26">
        <v>104.6</v>
      </c>
      <c r="CF26">
        <v>81.2</v>
      </c>
      <c r="CG26">
        <v>65.7</v>
      </c>
      <c r="CH26">
        <v>54.6</v>
      </c>
      <c r="CI26">
        <v>48.4</v>
      </c>
      <c r="CJ26">
        <v>45.5</v>
      </c>
      <c r="CK26">
        <v>43.1</v>
      </c>
      <c r="CL26">
        <v>40.1</v>
      </c>
      <c r="CM26">
        <v>36.9</v>
      </c>
      <c r="CN26">
        <v>33.4</v>
      </c>
      <c r="CO26">
        <v>30.2</v>
      </c>
      <c r="CP26">
        <v>27.5</v>
      </c>
      <c r="CQ26">
        <v>28.1</v>
      </c>
      <c r="CR26">
        <v>32.299999999999997</v>
      </c>
      <c r="CS26">
        <v>42.5</v>
      </c>
      <c r="CT26">
        <v>58.7</v>
      </c>
      <c r="CU26">
        <v>83.4</v>
      </c>
      <c r="CV26">
        <v>119.6</v>
      </c>
      <c r="CW26">
        <v>170.5</v>
      </c>
      <c r="CX26">
        <v>242.4</v>
      </c>
      <c r="CY26">
        <v>338.9</v>
      </c>
      <c r="CZ26">
        <v>467</v>
      </c>
      <c r="DA26">
        <v>635.6</v>
      </c>
      <c r="DB26">
        <v>843.2</v>
      </c>
      <c r="DC26">
        <v>1088.8</v>
      </c>
      <c r="DD26">
        <v>1355.7</v>
      </c>
      <c r="DE26">
        <v>1623.5</v>
      </c>
      <c r="DF26">
        <v>1345.5</v>
      </c>
      <c r="DG26">
        <v>0</v>
      </c>
    </row>
    <row r="27" spans="1:111">
      <c r="D27" s="10"/>
      <c r="K27" s="2"/>
      <c r="N27">
        <f>AVERAGE(N24:N26)</f>
        <v>1091.0666666666666</v>
      </c>
    </row>
    <row r="28" spans="1:111">
      <c r="D28" s="10"/>
      <c r="K28" s="2"/>
      <c r="N28">
        <f>_xlfn.STDEV.S(N24:N26)</f>
        <v>156.00436959692428</v>
      </c>
    </row>
    <row r="29" spans="1:111">
      <c r="A29" t="s">
        <v>161</v>
      </c>
      <c r="B29" t="s">
        <v>149</v>
      </c>
      <c r="C29" t="s">
        <v>150</v>
      </c>
      <c r="D29" s="10">
        <v>0.4861111111111111</v>
      </c>
      <c r="E29" t="s">
        <v>151</v>
      </c>
      <c r="F29">
        <v>10</v>
      </c>
      <c r="G29" t="s">
        <v>152</v>
      </c>
      <c r="H29" t="s">
        <v>153</v>
      </c>
      <c r="I29">
        <v>10</v>
      </c>
      <c r="J29">
        <v>3</v>
      </c>
      <c r="K29" s="2">
        <v>1</v>
      </c>
      <c r="L29">
        <v>1</v>
      </c>
      <c r="M29" t="s">
        <v>115</v>
      </c>
      <c r="N29">
        <v>1206.4000000000001</v>
      </c>
      <c r="O29">
        <v>736</v>
      </c>
      <c r="P29">
        <v>1206.4000000000001</v>
      </c>
      <c r="Q29" t="s">
        <v>152</v>
      </c>
      <c r="R29" t="s">
        <v>152</v>
      </c>
      <c r="S29" t="s">
        <v>152</v>
      </c>
      <c r="T29" t="s">
        <v>152</v>
      </c>
      <c r="U29" t="s">
        <v>152</v>
      </c>
      <c r="V29" t="s">
        <v>152</v>
      </c>
      <c r="W29" t="s">
        <v>152</v>
      </c>
      <c r="X29" t="s">
        <v>152</v>
      </c>
      <c r="Y29" t="s">
        <v>152</v>
      </c>
      <c r="Z29" t="s">
        <v>152</v>
      </c>
      <c r="AA29">
        <v>1</v>
      </c>
      <c r="AB29" t="s">
        <v>152</v>
      </c>
      <c r="AC29" t="s">
        <v>152</v>
      </c>
      <c r="AD29" t="s">
        <v>152</v>
      </c>
      <c r="AE29" t="s">
        <v>152</v>
      </c>
      <c r="AF29" t="s">
        <v>152</v>
      </c>
      <c r="AG29" t="s">
        <v>152</v>
      </c>
      <c r="AH29" t="s">
        <v>152</v>
      </c>
      <c r="AI29" t="s">
        <v>152</v>
      </c>
      <c r="AJ29" t="s">
        <v>152</v>
      </c>
      <c r="AK29" t="s">
        <v>152</v>
      </c>
      <c r="AL29" t="s">
        <v>152</v>
      </c>
      <c r="AM29" t="s">
        <v>152</v>
      </c>
      <c r="AN29" t="s">
        <v>152</v>
      </c>
      <c r="AO29" t="s">
        <v>152</v>
      </c>
      <c r="AP29" t="s">
        <v>152</v>
      </c>
      <c r="AQ29" t="s">
        <v>152</v>
      </c>
      <c r="AR29" t="s">
        <v>154</v>
      </c>
      <c r="AS29" t="s">
        <v>155</v>
      </c>
      <c r="AT29" t="s">
        <v>105</v>
      </c>
      <c r="AU29" t="s">
        <v>156</v>
      </c>
      <c r="AV29">
        <v>417.6</v>
      </c>
      <c r="AW29">
        <v>553.9</v>
      </c>
      <c r="AX29">
        <v>689.4</v>
      </c>
      <c r="AY29">
        <v>837.1</v>
      </c>
      <c r="AZ29">
        <v>983.6</v>
      </c>
      <c r="BA29">
        <v>1131.8</v>
      </c>
      <c r="BB29">
        <v>1262.5</v>
      </c>
      <c r="BC29">
        <v>1371.5</v>
      </c>
      <c r="BD29">
        <v>1427.7</v>
      </c>
      <c r="BE29">
        <v>1443.5</v>
      </c>
      <c r="BF29">
        <v>1427.4</v>
      </c>
      <c r="BG29">
        <v>1388.4</v>
      </c>
      <c r="BH29">
        <v>1336.8</v>
      </c>
      <c r="BI29">
        <v>1273.2</v>
      </c>
      <c r="BJ29">
        <v>1212.7</v>
      </c>
      <c r="BK29">
        <v>1152.2</v>
      </c>
      <c r="BL29">
        <v>1095.5999999999999</v>
      </c>
      <c r="BM29">
        <v>1037</v>
      </c>
      <c r="BN29">
        <v>987.4</v>
      </c>
      <c r="BO29">
        <v>940.4</v>
      </c>
      <c r="BP29">
        <v>887.9</v>
      </c>
      <c r="BQ29">
        <v>837.7</v>
      </c>
      <c r="BR29">
        <v>781.8</v>
      </c>
      <c r="BS29">
        <v>721.8</v>
      </c>
      <c r="BT29">
        <v>668</v>
      </c>
      <c r="BU29">
        <v>614.70000000000005</v>
      </c>
      <c r="BV29">
        <v>568.70000000000005</v>
      </c>
      <c r="BW29">
        <v>516.6</v>
      </c>
      <c r="BX29">
        <v>467.3</v>
      </c>
      <c r="BY29">
        <v>411.3</v>
      </c>
      <c r="BZ29">
        <v>357.9</v>
      </c>
      <c r="CA29">
        <v>298</v>
      </c>
      <c r="CB29">
        <v>244.5</v>
      </c>
      <c r="CC29">
        <v>190.6</v>
      </c>
      <c r="CD29">
        <v>149.1</v>
      </c>
      <c r="CE29">
        <v>113.2</v>
      </c>
      <c r="CF29">
        <v>86.2</v>
      </c>
      <c r="CG29">
        <v>69.5</v>
      </c>
      <c r="CH29">
        <v>57.2</v>
      </c>
      <c r="CI29">
        <v>49.7</v>
      </c>
      <c r="CJ29">
        <v>45.8</v>
      </c>
      <c r="CK29">
        <v>42.1</v>
      </c>
      <c r="CL29">
        <v>39.4</v>
      </c>
      <c r="CM29">
        <v>35.9</v>
      </c>
      <c r="CN29">
        <v>32.4</v>
      </c>
      <c r="CO29">
        <v>28.7</v>
      </c>
      <c r="CP29">
        <v>25.8</v>
      </c>
      <c r="CQ29">
        <v>25.7</v>
      </c>
      <c r="CR29">
        <v>29.2</v>
      </c>
      <c r="CS29">
        <v>38.9</v>
      </c>
      <c r="CT29">
        <v>55.4</v>
      </c>
      <c r="CU29">
        <v>80.7</v>
      </c>
      <c r="CV29">
        <v>117</v>
      </c>
      <c r="CW29">
        <v>168.2</v>
      </c>
      <c r="CX29">
        <v>240.2</v>
      </c>
      <c r="CY29">
        <v>339.2</v>
      </c>
      <c r="CZ29">
        <v>470.9</v>
      </c>
      <c r="DA29">
        <v>641.9</v>
      </c>
      <c r="DB29">
        <v>856.5</v>
      </c>
      <c r="DC29">
        <v>1112.9000000000001</v>
      </c>
      <c r="DD29">
        <v>1399.9</v>
      </c>
      <c r="DE29">
        <v>1693.6</v>
      </c>
      <c r="DF29">
        <v>1410.7</v>
      </c>
      <c r="DG29">
        <v>0</v>
      </c>
    </row>
    <row r="30" spans="1:111">
      <c r="A30" t="s">
        <v>161</v>
      </c>
      <c r="B30" t="s">
        <v>149</v>
      </c>
      <c r="C30" t="s">
        <v>150</v>
      </c>
      <c r="D30" s="10">
        <v>0.4861111111111111</v>
      </c>
      <c r="E30" t="s">
        <v>151</v>
      </c>
      <c r="F30">
        <v>10</v>
      </c>
      <c r="G30" t="s">
        <v>152</v>
      </c>
      <c r="H30" t="s">
        <v>153</v>
      </c>
      <c r="I30">
        <v>10</v>
      </c>
      <c r="J30">
        <v>3</v>
      </c>
      <c r="K30" s="2">
        <v>1</v>
      </c>
      <c r="L30">
        <v>1</v>
      </c>
      <c r="M30" t="s">
        <v>115</v>
      </c>
      <c r="N30">
        <v>1200.3</v>
      </c>
      <c r="O30">
        <v>736</v>
      </c>
      <c r="P30">
        <v>1200.3</v>
      </c>
      <c r="Q30" t="s">
        <v>152</v>
      </c>
      <c r="R30" t="s">
        <v>152</v>
      </c>
      <c r="S30" t="s">
        <v>152</v>
      </c>
      <c r="T30" t="s">
        <v>152</v>
      </c>
      <c r="U30" t="s">
        <v>152</v>
      </c>
      <c r="V30" t="s">
        <v>152</v>
      </c>
      <c r="W30" t="s">
        <v>152</v>
      </c>
      <c r="X30" t="s">
        <v>152</v>
      </c>
      <c r="Y30" t="s">
        <v>152</v>
      </c>
      <c r="Z30" t="s">
        <v>152</v>
      </c>
      <c r="AA30">
        <v>1</v>
      </c>
      <c r="AB30" t="s">
        <v>152</v>
      </c>
      <c r="AC30" t="s">
        <v>152</v>
      </c>
      <c r="AD30" t="s">
        <v>152</v>
      </c>
      <c r="AE30" t="s">
        <v>152</v>
      </c>
      <c r="AF30" t="s">
        <v>152</v>
      </c>
      <c r="AG30" t="s">
        <v>152</v>
      </c>
      <c r="AH30" t="s">
        <v>152</v>
      </c>
      <c r="AI30" t="s">
        <v>152</v>
      </c>
      <c r="AJ30" t="s">
        <v>152</v>
      </c>
      <c r="AK30" t="s">
        <v>152</v>
      </c>
      <c r="AL30" t="s">
        <v>152</v>
      </c>
      <c r="AM30" t="s">
        <v>152</v>
      </c>
      <c r="AN30" t="s">
        <v>152</v>
      </c>
      <c r="AO30" t="s">
        <v>152</v>
      </c>
      <c r="AP30" t="s">
        <v>152</v>
      </c>
      <c r="AQ30" t="s">
        <v>152</v>
      </c>
      <c r="AR30" t="s">
        <v>154</v>
      </c>
      <c r="AS30" t="s">
        <v>155</v>
      </c>
      <c r="AT30" t="s">
        <v>105</v>
      </c>
      <c r="AU30" t="s">
        <v>156</v>
      </c>
      <c r="AV30">
        <v>408.3</v>
      </c>
      <c r="AW30">
        <v>550.79999999999995</v>
      </c>
      <c r="AX30">
        <v>691.7</v>
      </c>
      <c r="AY30">
        <v>841.4</v>
      </c>
      <c r="AZ30">
        <v>992.8</v>
      </c>
      <c r="BA30">
        <v>1142.8</v>
      </c>
      <c r="BB30">
        <v>1272.0999999999999</v>
      </c>
      <c r="BC30">
        <v>1377.7</v>
      </c>
      <c r="BD30">
        <v>1430</v>
      </c>
      <c r="BE30">
        <v>1439.9</v>
      </c>
      <c r="BF30">
        <v>1419.7</v>
      </c>
      <c r="BG30">
        <v>1377.4</v>
      </c>
      <c r="BH30">
        <v>1323.1</v>
      </c>
      <c r="BI30">
        <v>1257.3</v>
      </c>
      <c r="BJ30">
        <v>1194</v>
      </c>
      <c r="BK30">
        <v>1132.0999999999999</v>
      </c>
      <c r="BL30">
        <v>1074.2</v>
      </c>
      <c r="BM30">
        <v>1014.3</v>
      </c>
      <c r="BN30">
        <v>963.2</v>
      </c>
      <c r="BO30">
        <v>913.9</v>
      </c>
      <c r="BP30">
        <v>860.8</v>
      </c>
      <c r="BQ30">
        <v>811.1</v>
      </c>
      <c r="BR30">
        <v>758.3</v>
      </c>
      <c r="BS30">
        <v>701.2</v>
      </c>
      <c r="BT30">
        <v>651</v>
      </c>
      <c r="BU30">
        <v>600.20000000000005</v>
      </c>
      <c r="BV30">
        <v>556.6</v>
      </c>
      <c r="BW30">
        <v>507.5</v>
      </c>
      <c r="BX30">
        <v>460.6</v>
      </c>
      <c r="BY30">
        <v>408.1</v>
      </c>
      <c r="BZ30">
        <v>356.7</v>
      </c>
      <c r="CA30">
        <v>299</v>
      </c>
      <c r="CB30">
        <v>247.1</v>
      </c>
      <c r="CC30">
        <v>193.7</v>
      </c>
      <c r="CD30">
        <v>153.1</v>
      </c>
      <c r="CE30">
        <v>117.5</v>
      </c>
      <c r="CF30">
        <v>90.9</v>
      </c>
      <c r="CG30">
        <v>73.7</v>
      </c>
      <c r="CH30">
        <v>61.7</v>
      </c>
      <c r="CI30">
        <v>54.5</v>
      </c>
      <c r="CJ30">
        <v>50.1</v>
      </c>
      <c r="CK30">
        <v>46.3</v>
      </c>
      <c r="CL30">
        <v>42.3</v>
      </c>
      <c r="CM30">
        <v>38.299999999999997</v>
      </c>
      <c r="CN30">
        <v>34.5</v>
      </c>
      <c r="CO30">
        <v>30.9</v>
      </c>
      <c r="CP30">
        <v>27.4</v>
      </c>
      <c r="CQ30">
        <v>27</v>
      </c>
      <c r="CR30">
        <v>30.6</v>
      </c>
      <c r="CS30">
        <v>40.200000000000003</v>
      </c>
      <c r="CT30">
        <v>57.2</v>
      </c>
      <c r="CU30">
        <v>82.7</v>
      </c>
      <c r="CV30">
        <v>120.2</v>
      </c>
      <c r="CW30">
        <v>171.7</v>
      </c>
      <c r="CX30">
        <v>244.4</v>
      </c>
      <c r="CY30">
        <v>342.5</v>
      </c>
      <c r="CZ30">
        <v>474.1</v>
      </c>
      <c r="DA30">
        <v>645.9</v>
      </c>
      <c r="DB30">
        <v>859</v>
      </c>
      <c r="DC30">
        <v>1110.2</v>
      </c>
      <c r="DD30">
        <v>1386.3</v>
      </c>
      <c r="DE30">
        <v>1662.9</v>
      </c>
      <c r="DF30">
        <v>1379.5</v>
      </c>
      <c r="DG30">
        <v>0</v>
      </c>
    </row>
    <row r="31" spans="1:111">
      <c r="A31" t="s">
        <v>161</v>
      </c>
      <c r="B31" t="s">
        <v>149</v>
      </c>
      <c r="C31" t="s">
        <v>150</v>
      </c>
      <c r="D31" s="10">
        <v>0.48680555555555555</v>
      </c>
      <c r="E31" t="s">
        <v>151</v>
      </c>
      <c r="F31">
        <v>10</v>
      </c>
      <c r="G31" t="s">
        <v>152</v>
      </c>
      <c r="H31" t="s">
        <v>153</v>
      </c>
      <c r="I31">
        <v>10</v>
      </c>
      <c r="J31">
        <v>3</v>
      </c>
      <c r="K31" s="2">
        <v>1</v>
      </c>
      <c r="L31">
        <v>1</v>
      </c>
      <c r="M31" t="s">
        <v>115</v>
      </c>
      <c r="N31">
        <v>1181.9000000000001</v>
      </c>
      <c r="O31">
        <v>736</v>
      </c>
      <c r="P31">
        <v>1181.9000000000001</v>
      </c>
      <c r="Q31" t="s">
        <v>152</v>
      </c>
      <c r="R31" t="s">
        <v>152</v>
      </c>
      <c r="S31" t="s">
        <v>152</v>
      </c>
      <c r="T31" t="s">
        <v>152</v>
      </c>
      <c r="U31" t="s">
        <v>152</v>
      </c>
      <c r="V31" t="s">
        <v>152</v>
      </c>
      <c r="W31" t="s">
        <v>152</v>
      </c>
      <c r="X31" t="s">
        <v>152</v>
      </c>
      <c r="Y31" t="s">
        <v>152</v>
      </c>
      <c r="Z31" t="s">
        <v>152</v>
      </c>
      <c r="AA31">
        <v>1</v>
      </c>
      <c r="AB31" t="s">
        <v>152</v>
      </c>
      <c r="AC31" t="s">
        <v>152</v>
      </c>
      <c r="AD31" t="s">
        <v>152</v>
      </c>
      <c r="AE31" t="s">
        <v>152</v>
      </c>
      <c r="AF31" t="s">
        <v>152</v>
      </c>
      <c r="AG31" t="s">
        <v>152</v>
      </c>
      <c r="AH31" t="s">
        <v>152</v>
      </c>
      <c r="AI31" t="s">
        <v>152</v>
      </c>
      <c r="AJ31" t="s">
        <v>152</v>
      </c>
      <c r="AK31" t="s">
        <v>152</v>
      </c>
      <c r="AL31" t="s">
        <v>152</v>
      </c>
      <c r="AM31" t="s">
        <v>152</v>
      </c>
      <c r="AN31" t="s">
        <v>152</v>
      </c>
      <c r="AO31" t="s">
        <v>152</v>
      </c>
      <c r="AP31" t="s">
        <v>152</v>
      </c>
      <c r="AQ31" t="s">
        <v>152</v>
      </c>
      <c r="AR31" t="s">
        <v>154</v>
      </c>
      <c r="AS31" t="s">
        <v>155</v>
      </c>
      <c r="AT31" t="s">
        <v>105</v>
      </c>
      <c r="AU31" t="s">
        <v>156</v>
      </c>
      <c r="AV31">
        <v>398.8</v>
      </c>
      <c r="AW31">
        <v>541.5</v>
      </c>
      <c r="AX31">
        <v>681.7</v>
      </c>
      <c r="AY31">
        <v>829.9</v>
      </c>
      <c r="AZ31">
        <v>978.8</v>
      </c>
      <c r="BA31">
        <v>1122.9000000000001</v>
      </c>
      <c r="BB31">
        <v>1248.5</v>
      </c>
      <c r="BC31">
        <v>1350.9</v>
      </c>
      <c r="BD31">
        <v>1402.5</v>
      </c>
      <c r="BE31">
        <v>1414.9</v>
      </c>
      <c r="BF31">
        <v>1395.4</v>
      </c>
      <c r="BG31">
        <v>1353.9</v>
      </c>
      <c r="BH31">
        <v>1300.8</v>
      </c>
      <c r="BI31">
        <v>1235.4000000000001</v>
      </c>
      <c r="BJ31">
        <v>1172.5</v>
      </c>
      <c r="BK31">
        <v>1111.5</v>
      </c>
      <c r="BL31">
        <v>1052.5</v>
      </c>
      <c r="BM31">
        <v>991.4</v>
      </c>
      <c r="BN31">
        <v>940</v>
      </c>
      <c r="BO31">
        <v>890.1</v>
      </c>
      <c r="BP31">
        <v>836.5</v>
      </c>
      <c r="BQ31">
        <v>786.5</v>
      </c>
      <c r="BR31">
        <v>733.4</v>
      </c>
      <c r="BS31">
        <v>677.5</v>
      </c>
      <c r="BT31">
        <v>627.9</v>
      </c>
      <c r="BU31">
        <v>577.29999999999995</v>
      </c>
      <c r="BV31">
        <v>534</v>
      </c>
      <c r="BW31">
        <v>485.4</v>
      </c>
      <c r="BX31">
        <v>440.8</v>
      </c>
      <c r="BY31">
        <v>389.6</v>
      </c>
      <c r="BZ31">
        <v>340</v>
      </c>
      <c r="CA31">
        <v>285.39999999999998</v>
      </c>
      <c r="CB31">
        <v>235.5</v>
      </c>
      <c r="CC31">
        <v>184.6</v>
      </c>
      <c r="CD31">
        <v>145.4</v>
      </c>
      <c r="CE31">
        <v>110.9</v>
      </c>
      <c r="CF31">
        <v>85.1</v>
      </c>
      <c r="CG31">
        <v>68.5</v>
      </c>
      <c r="CH31">
        <v>56.5</v>
      </c>
      <c r="CI31">
        <v>49</v>
      </c>
      <c r="CJ31">
        <v>45.1</v>
      </c>
      <c r="CK31">
        <v>42</v>
      </c>
      <c r="CL31">
        <v>39.200000000000003</v>
      </c>
      <c r="CM31">
        <v>36.1</v>
      </c>
      <c r="CN31">
        <v>32.6</v>
      </c>
      <c r="CO31">
        <v>28.9</v>
      </c>
      <c r="CP31">
        <v>25.9</v>
      </c>
      <c r="CQ31">
        <v>26.3</v>
      </c>
      <c r="CR31">
        <v>29.5</v>
      </c>
      <c r="CS31">
        <v>38.4</v>
      </c>
      <c r="CT31">
        <v>53.6</v>
      </c>
      <c r="CU31">
        <v>77.7</v>
      </c>
      <c r="CV31">
        <v>113.6</v>
      </c>
      <c r="CW31">
        <v>164.5</v>
      </c>
      <c r="CX31">
        <v>235.1</v>
      </c>
      <c r="CY31">
        <v>331.6</v>
      </c>
      <c r="CZ31">
        <v>461.2</v>
      </c>
      <c r="DA31">
        <v>631.4</v>
      </c>
      <c r="DB31">
        <v>843.8</v>
      </c>
      <c r="DC31">
        <v>1092.8</v>
      </c>
      <c r="DD31">
        <v>1366.2</v>
      </c>
      <c r="DE31">
        <v>1641.8</v>
      </c>
      <c r="DF31">
        <v>1362.2</v>
      </c>
      <c r="DG31">
        <v>0</v>
      </c>
    </row>
    <row r="32" spans="1:111">
      <c r="D32" s="10"/>
      <c r="K32" s="2"/>
      <c r="N32">
        <f>AVERAGE(N29:N31)</f>
        <v>1196.2</v>
      </c>
    </row>
    <row r="33" spans="1:111">
      <c r="D33" s="10"/>
      <c r="K33" s="2"/>
      <c r="N33">
        <f>_xlfn.STDEV.S(N29:N31)</f>
        <v>12.754214989563232</v>
      </c>
    </row>
    <row r="34" spans="1:111">
      <c r="A34" t="s">
        <v>162</v>
      </c>
      <c r="B34" t="s">
        <v>149</v>
      </c>
      <c r="C34" t="s">
        <v>150</v>
      </c>
      <c r="D34" s="10">
        <v>0.48819444444444443</v>
      </c>
      <c r="E34" t="s">
        <v>151</v>
      </c>
      <c r="F34">
        <v>10</v>
      </c>
      <c r="G34" t="s">
        <v>152</v>
      </c>
      <c r="H34" t="s">
        <v>153</v>
      </c>
      <c r="I34">
        <v>10</v>
      </c>
      <c r="J34">
        <v>3</v>
      </c>
      <c r="K34" s="2">
        <v>1</v>
      </c>
      <c r="L34">
        <v>1</v>
      </c>
      <c r="M34" t="s">
        <v>115</v>
      </c>
      <c r="N34">
        <v>1000.8</v>
      </c>
      <c r="O34">
        <v>736</v>
      </c>
      <c r="P34">
        <v>1000.8</v>
      </c>
      <c r="Q34" t="s">
        <v>152</v>
      </c>
      <c r="R34" t="s">
        <v>152</v>
      </c>
      <c r="S34" t="s">
        <v>152</v>
      </c>
      <c r="T34" t="s">
        <v>152</v>
      </c>
      <c r="U34" t="s">
        <v>152</v>
      </c>
      <c r="V34" t="s">
        <v>152</v>
      </c>
      <c r="W34" t="s">
        <v>152</v>
      </c>
      <c r="X34" t="s">
        <v>152</v>
      </c>
      <c r="Y34" t="s">
        <v>152</v>
      </c>
      <c r="Z34" t="s">
        <v>152</v>
      </c>
      <c r="AA34">
        <v>1</v>
      </c>
      <c r="AB34" t="s">
        <v>152</v>
      </c>
      <c r="AC34" t="s">
        <v>152</v>
      </c>
      <c r="AD34" t="s">
        <v>152</v>
      </c>
      <c r="AE34" t="s">
        <v>152</v>
      </c>
      <c r="AF34" t="s">
        <v>152</v>
      </c>
      <c r="AG34" t="s">
        <v>152</v>
      </c>
      <c r="AH34" t="s">
        <v>152</v>
      </c>
      <c r="AI34" t="s">
        <v>152</v>
      </c>
      <c r="AJ34" t="s">
        <v>152</v>
      </c>
      <c r="AK34" t="s">
        <v>152</v>
      </c>
      <c r="AL34" t="s">
        <v>152</v>
      </c>
      <c r="AM34" t="s">
        <v>152</v>
      </c>
      <c r="AN34" t="s">
        <v>152</v>
      </c>
      <c r="AO34" t="s">
        <v>152</v>
      </c>
      <c r="AP34" t="s">
        <v>152</v>
      </c>
      <c r="AQ34" t="s">
        <v>152</v>
      </c>
      <c r="AR34" t="s">
        <v>154</v>
      </c>
      <c r="AS34" t="s">
        <v>155</v>
      </c>
      <c r="AT34" t="s">
        <v>105</v>
      </c>
      <c r="AU34" t="s">
        <v>156</v>
      </c>
      <c r="AV34">
        <v>358.1</v>
      </c>
      <c r="AW34">
        <v>501.1</v>
      </c>
      <c r="AX34">
        <v>646.5</v>
      </c>
      <c r="AY34">
        <v>795.4</v>
      </c>
      <c r="AZ34">
        <v>943.1</v>
      </c>
      <c r="BA34">
        <v>1090</v>
      </c>
      <c r="BB34">
        <v>1225.9000000000001</v>
      </c>
      <c r="BC34">
        <v>1352.1</v>
      </c>
      <c r="BD34">
        <v>1434.7</v>
      </c>
      <c r="BE34">
        <v>1486.9</v>
      </c>
      <c r="BF34">
        <v>1511.9</v>
      </c>
      <c r="BG34">
        <v>1515.7</v>
      </c>
      <c r="BH34">
        <v>1506.4</v>
      </c>
      <c r="BI34">
        <v>1485.2</v>
      </c>
      <c r="BJ34">
        <v>1458.4</v>
      </c>
      <c r="BK34">
        <v>1426.9</v>
      </c>
      <c r="BL34">
        <v>1390.3</v>
      </c>
      <c r="BM34">
        <v>1346.2</v>
      </c>
      <c r="BN34">
        <v>1299.7</v>
      </c>
      <c r="BO34">
        <v>1248.5999999999999</v>
      </c>
      <c r="BP34">
        <v>1186</v>
      </c>
      <c r="BQ34">
        <v>1121.7</v>
      </c>
      <c r="BR34">
        <v>1054.3</v>
      </c>
      <c r="BS34">
        <v>982.1</v>
      </c>
      <c r="BT34">
        <v>920.4</v>
      </c>
      <c r="BU34">
        <v>857.4</v>
      </c>
      <c r="BV34">
        <v>802.3</v>
      </c>
      <c r="BW34">
        <v>741.6</v>
      </c>
      <c r="BX34">
        <v>684.6</v>
      </c>
      <c r="BY34">
        <v>620.4</v>
      </c>
      <c r="BZ34">
        <v>558.70000000000005</v>
      </c>
      <c r="CA34">
        <v>490.2</v>
      </c>
      <c r="CB34">
        <v>428.8</v>
      </c>
      <c r="CC34">
        <v>366.1</v>
      </c>
      <c r="CD34">
        <v>314</v>
      </c>
      <c r="CE34">
        <v>265.5</v>
      </c>
      <c r="CF34">
        <v>226.2</v>
      </c>
      <c r="CG34">
        <v>197.9</v>
      </c>
      <c r="CH34">
        <v>173.9</v>
      </c>
      <c r="CI34">
        <v>154.5</v>
      </c>
      <c r="CJ34">
        <v>140.5</v>
      </c>
      <c r="CK34">
        <v>127.8</v>
      </c>
      <c r="CL34">
        <v>116.2</v>
      </c>
      <c r="CM34">
        <v>104.9</v>
      </c>
      <c r="CN34">
        <v>93.8</v>
      </c>
      <c r="CO34">
        <v>84.2</v>
      </c>
      <c r="CP34">
        <v>75.900000000000006</v>
      </c>
      <c r="CQ34">
        <v>69.599999999999994</v>
      </c>
      <c r="CR34">
        <v>67.2</v>
      </c>
      <c r="CS34">
        <v>69.8</v>
      </c>
      <c r="CT34">
        <v>79.2</v>
      </c>
      <c r="CU34">
        <v>95.2</v>
      </c>
      <c r="CV34">
        <v>122.5</v>
      </c>
      <c r="CW34">
        <v>162</v>
      </c>
      <c r="CX34">
        <v>220.5</v>
      </c>
      <c r="CY34">
        <v>301.2</v>
      </c>
      <c r="CZ34">
        <v>410.3</v>
      </c>
      <c r="DA34">
        <v>552.70000000000005</v>
      </c>
      <c r="DB34">
        <v>728</v>
      </c>
      <c r="DC34">
        <v>929.8</v>
      </c>
      <c r="DD34">
        <v>1145.3</v>
      </c>
      <c r="DE34">
        <v>1353.8</v>
      </c>
      <c r="DF34">
        <v>1113.5999999999999</v>
      </c>
      <c r="DG34">
        <v>0</v>
      </c>
    </row>
    <row r="35" spans="1:111">
      <c r="A35" t="s">
        <v>162</v>
      </c>
      <c r="B35" t="s">
        <v>149</v>
      </c>
      <c r="C35" t="s">
        <v>150</v>
      </c>
      <c r="D35" s="10">
        <v>0.48749999999999999</v>
      </c>
      <c r="E35" t="s">
        <v>151</v>
      </c>
      <c r="F35">
        <v>10</v>
      </c>
      <c r="G35" t="s">
        <v>152</v>
      </c>
      <c r="H35" t="s">
        <v>153</v>
      </c>
      <c r="I35">
        <v>10</v>
      </c>
      <c r="J35">
        <v>3</v>
      </c>
      <c r="K35" s="2">
        <v>1</v>
      </c>
      <c r="L35">
        <v>1</v>
      </c>
      <c r="M35" t="s">
        <v>115</v>
      </c>
      <c r="N35">
        <v>902</v>
      </c>
      <c r="O35">
        <v>736</v>
      </c>
      <c r="P35">
        <v>902</v>
      </c>
      <c r="Q35" t="s">
        <v>152</v>
      </c>
      <c r="R35" t="s">
        <v>152</v>
      </c>
      <c r="S35" t="s">
        <v>152</v>
      </c>
      <c r="T35" t="s">
        <v>152</v>
      </c>
      <c r="U35" t="s">
        <v>152</v>
      </c>
      <c r="V35" t="s">
        <v>152</v>
      </c>
      <c r="W35" t="s">
        <v>152</v>
      </c>
      <c r="X35" t="s">
        <v>152</v>
      </c>
      <c r="Y35" t="s">
        <v>152</v>
      </c>
      <c r="Z35" t="s">
        <v>152</v>
      </c>
      <c r="AA35">
        <v>1</v>
      </c>
      <c r="AB35" t="s">
        <v>152</v>
      </c>
      <c r="AC35" t="s">
        <v>152</v>
      </c>
      <c r="AD35" t="s">
        <v>152</v>
      </c>
      <c r="AE35" t="s">
        <v>152</v>
      </c>
      <c r="AF35" t="s">
        <v>152</v>
      </c>
      <c r="AG35" t="s">
        <v>152</v>
      </c>
      <c r="AH35" t="s">
        <v>152</v>
      </c>
      <c r="AI35" t="s">
        <v>152</v>
      </c>
      <c r="AJ35" t="s">
        <v>152</v>
      </c>
      <c r="AK35" t="s">
        <v>152</v>
      </c>
      <c r="AL35" t="s">
        <v>152</v>
      </c>
      <c r="AM35" t="s">
        <v>152</v>
      </c>
      <c r="AN35" t="s">
        <v>152</v>
      </c>
      <c r="AO35" t="s">
        <v>152</v>
      </c>
      <c r="AP35" t="s">
        <v>152</v>
      </c>
      <c r="AQ35" t="s">
        <v>152</v>
      </c>
      <c r="AR35" t="s">
        <v>154</v>
      </c>
      <c r="AS35" t="s">
        <v>155</v>
      </c>
      <c r="AT35" t="s">
        <v>105</v>
      </c>
      <c r="AU35" t="s">
        <v>156</v>
      </c>
      <c r="AV35">
        <v>1784.9</v>
      </c>
      <c r="AW35">
        <v>1291.9000000000001</v>
      </c>
      <c r="AX35">
        <v>893.4</v>
      </c>
      <c r="AY35">
        <v>785.3</v>
      </c>
      <c r="AZ35">
        <v>875.3</v>
      </c>
      <c r="BA35">
        <v>1005.8</v>
      </c>
      <c r="BB35">
        <v>1132.4000000000001</v>
      </c>
      <c r="BC35">
        <v>1256.8</v>
      </c>
      <c r="BD35">
        <v>1346.6</v>
      </c>
      <c r="BE35">
        <v>1411.7</v>
      </c>
      <c r="BF35">
        <v>1452.1</v>
      </c>
      <c r="BG35">
        <v>1471.7</v>
      </c>
      <c r="BH35">
        <v>1476.3</v>
      </c>
      <c r="BI35">
        <v>1467.1</v>
      </c>
      <c r="BJ35">
        <v>1448.9</v>
      </c>
      <c r="BK35">
        <v>1423.4</v>
      </c>
      <c r="BL35">
        <v>1391.7</v>
      </c>
      <c r="BM35">
        <v>1350.4</v>
      </c>
      <c r="BN35">
        <v>1307.3</v>
      </c>
      <c r="BO35">
        <v>1256.5999999999999</v>
      </c>
      <c r="BP35">
        <v>1192</v>
      </c>
      <c r="BQ35">
        <v>1126.0999999999999</v>
      </c>
      <c r="BR35">
        <v>1055.5</v>
      </c>
      <c r="BS35">
        <v>979.4</v>
      </c>
      <c r="BT35">
        <v>913.4</v>
      </c>
      <c r="BU35">
        <v>845.3</v>
      </c>
      <c r="BV35">
        <v>786.9</v>
      </c>
      <c r="BW35">
        <v>723</v>
      </c>
      <c r="BX35">
        <v>664.5</v>
      </c>
      <c r="BY35">
        <v>599.29999999999995</v>
      </c>
      <c r="BZ35">
        <v>538.9</v>
      </c>
      <c r="CA35">
        <v>472.6</v>
      </c>
      <c r="CB35">
        <v>412</v>
      </c>
      <c r="CC35">
        <v>350.2</v>
      </c>
      <c r="CD35">
        <v>298.7</v>
      </c>
      <c r="CE35">
        <v>251</v>
      </c>
      <c r="CF35">
        <v>212.7</v>
      </c>
      <c r="CG35">
        <v>184.7</v>
      </c>
      <c r="CH35">
        <v>161.69999999999999</v>
      </c>
      <c r="CI35">
        <v>144.30000000000001</v>
      </c>
      <c r="CJ35">
        <v>131.19999999999999</v>
      </c>
      <c r="CK35">
        <v>119.1</v>
      </c>
      <c r="CL35">
        <v>108</v>
      </c>
      <c r="CM35">
        <v>97.4</v>
      </c>
      <c r="CN35">
        <v>88</v>
      </c>
      <c r="CO35">
        <v>78.900000000000006</v>
      </c>
      <c r="CP35">
        <v>71.099999999999994</v>
      </c>
      <c r="CQ35">
        <v>65.099999999999994</v>
      </c>
      <c r="CR35">
        <v>62</v>
      </c>
      <c r="CS35">
        <v>62.8</v>
      </c>
      <c r="CT35">
        <v>67.900000000000006</v>
      </c>
      <c r="CU35">
        <v>80.099999999999994</v>
      </c>
      <c r="CV35">
        <v>100.5</v>
      </c>
      <c r="CW35">
        <v>132.19999999999999</v>
      </c>
      <c r="CX35">
        <v>178.9</v>
      </c>
      <c r="CY35">
        <v>245.7</v>
      </c>
      <c r="CZ35">
        <v>338</v>
      </c>
      <c r="DA35">
        <v>465.9</v>
      </c>
      <c r="DB35">
        <v>630.20000000000005</v>
      </c>
      <c r="DC35">
        <v>829.5</v>
      </c>
      <c r="DD35">
        <v>1050.5999999999999</v>
      </c>
      <c r="DE35">
        <v>1270.2</v>
      </c>
      <c r="DF35">
        <v>1057.4000000000001</v>
      </c>
      <c r="DG35">
        <v>0</v>
      </c>
    </row>
    <row r="36" spans="1:111">
      <c r="A36" t="s">
        <v>162</v>
      </c>
      <c r="B36" t="s">
        <v>149</v>
      </c>
      <c r="C36" t="s">
        <v>150</v>
      </c>
      <c r="D36" s="10">
        <v>0.48819444444444443</v>
      </c>
      <c r="E36" t="s">
        <v>151</v>
      </c>
      <c r="F36">
        <v>10</v>
      </c>
      <c r="G36" t="s">
        <v>152</v>
      </c>
      <c r="H36" t="s">
        <v>153</v>
      </c>
      <c r="I36">
        <v>10</v>
      </c>
      <c r="J36">
        <v>3</v>
      </c>
      <c r="K36" s="2">
        <v>1</v>
      </c>
      <c r="L36">
        <v>1</v>
      </c>
      <c r="M36" t="s">
        <v>115</v>
      </c>
      <c r="N36">
        <v>999.8</v>
      </c>
      <c r="O36">
        <v>736</v>
      </c>
      <c r="P36">
        <v>999.8</v>
      </c>
      <c r="Q36" t="s">
        <v>152</v>
      </c>
      <c r="R36" t="s">
        <v>152</v>
      </c>
      <c r="S36" t="s">
        <v>152</v>
      </c>
      <c r="T36" t="s">
        <v>152</v>
      </c>
      <c r="U36" t="s">
        <v>152</v>
      </c>
      <c r="V36" t="s">
        <v>152</v>
      </c>
      <c r="W36" t="s">
        <v>152</v>
      </c>
      <c r="X36" t="s">
        <v>152</v>
      </c>
      <c r="Y36" t="s">
        <v>152</v>
      </c>
      <c r="Z36" t="s">
        <v>152</v>
      </c>
      <c r="AA36">
        <v>1</v>
      </c>
      <c r="AB36" t="s">
        <v>152</v>
      </c>
      <c r="AC36" t="s">
        <v>152</v>
      </c>
      <c r="AD36" t="s">
        <v>152</v>
      </c>
      <c r="AE36" t="s">
        <v>152</v>
      </c>
      <c r="AF36" t="s">
        <v>152</v>
      </c>
      <c r="AG36" t="s">
        <v>152</v>
      </c>
      <c r="AH36" t="s">
        <v>152</v>
      </c>
      <c r="AI36" t="s">
        <v>152</v>
      </c>
      <c r="AJ36" t="s">
        <v>152</v>
      </c>
      <c r="AK36" t="s">
        <v>152</v>
      </c>
      <c r="AL36" t="s">
        <v>152</v>
      </c>
      <c r="AM36" t="s">
        <v>152</v>
      </c>
      <c r="AN36" t="s">
        <v>152</v>
      </c>
      <c r="AO36" t="s">
        <v>152</v>
      </c>
      <c r="AP36" t="s">
        <v>152</v>
      </c>
      <c r="AQ36" t="s">
        <v>152</v>
      </c>
      <c r="AR36" t="s">
        <v>154</v>
      </c>
      <c r="AS36" t="s">
        <v>155</v>
      </c>
      <c r="AT36" t="s">
        <v>105</v>
      </c>
      <c r="AU36" t="s">
        <v>156</v>
      </c>
      <c r="AV36">
        <v>1845.8</v>
      </c>
      <c r="AW36">
        <v>1380</v>
      </c>
      <c r="AX36">
        <v>1000</v>
      </c>
      <c r="AY36">
        <v>903.7</v>
      </c>
      <c r="AZ36">
        <v>1012.9</v>
      </c>
      <c r="BA36">
        <v>1165.2</v>
      </c>
      <c r="BB36">
        <v>1307.9000000000001</v>
      </c>
      <c r="BC36">
        <v>1437.9</v>
      </c>
      <c r="BD36">
        <v>1522.5</v>
      </c>
      <c r="BE36">
        <v>1572.7</v>
      </c>
      <c r="BF36">
        <v>1596.2</v>
      </c>
      <c r="BG36">
        <v>1599.8</v>
      </c>
      <c r="BH36">
        <v>1590.5</v>
      </c>
      <c r="BI36">
        <v>1570.1</v>
      </c>
      <c r="BJ36">
        <v>1543.8</v>
      </c>
      <c r="BK36">
        <v>1513.3</v>
      </c>
      <c r="BL36">
        <v>1479.1</v>
      </c>
      <c r="BM36">
        <v>1436.5</v>
      </c>
      <c r="BN36">
        <v>1393</v>
      </c>
      <c r="BO36">
        <v>1345.5</v>
      </c>
      <c r="BP36">
        <v>1286.4000000000001</v>
      </c>
      <c r="BQ36">
        <v>1226.4000000000001</v>
      </c>
      <c r="BR36">
        <v>1159.0999999999999</v>
      </c>
      <c r="BS36">
        <v>1081.4000000000001</v>
      </c>
      <c r="BT36">
        <v>1012</v>
      </c>
      <c r="BU36">
        <v>939.5</v>
      </c>
      <c r="BV36">
        <v>876</v>
      </c>
      <c r="BW36">
        <v>807.3</v>
      </c>
      <c r="BX36">
        <v>742.4</v>
      </c>
      <c r="BY36">
        <v>669.4</v>
      </c>
      <c r="BZ36">
        <v>601</v>
      </c>
      <c r="CA36">
        <v>524.70000000000005</v>
      </c>
      <c r="CB36">
        <v>456.4</v>
      </c>
      <c r="CC36">
        <v>386.2</v>
      </c>
      <c r="CD36">
        <v>329.1</v>
      </c>
      <c r="CE36">
        <v>275.89999999999998</v>
      </c>
      <c r="CF36">
        <v>233.4</v>
      </c>
      <c r="CG36">
        <v>202.3</v>
      </c>
      <c r="CH36">
        <v>176.9</v>
      </c>
      <c r="CI36">
        <v>158.19999999999999</v>
      </c>
      <c r="CJ36">
        <v>144.69999999999999</v>
      </c>
      <c r="CK36">
        <v>132.19999999999999</v>
      </c>
      <c r="CL36">
        <v>120.3</v>
      </c>
      <c r="CM36">
        <v>108.2</v>
      </c>
      <c r="CN36">
        <v>96.1</v>
      </c>
      <c r="CO36">
        <v>85.9</v>
      </c>
      <c r="CP36">
        <v>76.7</v>
      </c>
      <c r="CQ36">
        <v>70.099999999999994</v>
      </c>
      <c r="CR36">
        <v>67.5</v>
      </c>
      <c r="CS36">
        <v>69.400000000000006</v>
      </c>
      <c r="CT36">
        <v>77.3</v>
      </c>
      <c r="CU36">
        <v>91.5</v>
      </c>
      <c r="CV36">
        <v>115.1</v>
      </c>
      <c r="CW36">
        <v>149.80000000000001</v>
      </c>
      <c r="CX36">
        <v>201.7</v>
      </c>
      <c r="CY36">
        <v>276.5</v>
      </c>
      <c r="CZ36">
        <v>380.6</v>
      </c>
      <c r="DA36">
        <v>523</v>
      </c>
      <c r="DB36">
        <v>703.9</v>
      </c>
      <c r="DC36">
        <v>920.9</v>
      </c>
      <c r="DD36">
        <v>1163.8</v>
      </c>
      <c r="DE36">
        <v>1408.3</v>
      </c>
      <c r="DF36">
        <v>1174.3</v>
      </c>
      <c r="DG36">
        <v>0</v>
      </c>
    </row>
    <row r="37" spans="1:111">
      <c r="N37">
        <f>AVERAGE(N34:N36)</f>
        <v>967.5333333333333</v>
      </c>
    </row>
    <row r="38" spans="1:111">
      <c r="D38" s="10"/>
      <c r="K38" s="2"/>
      <c r="N38">
        <f>_xlfn.STDEV.S(N34:N36)</f>
        <v>56.755733924717511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D411E-5537-45C0-8BB6-D881E635FCFF}">
  <dimension ref="A1:L15"/>
  <sheetViews>
    <sheetView zoomScaleNormal="100" workbookViewId="0">
      <selection sqref="A1:L1"/>
    </sheetView>
  </sheetViews>
  <sheetFormatPr defaultColWidth="8.125" defaultRowHeight="14.25"/>
  <cols>
    <col min="1" max="1" width="7.5" style="11" customWidth="1"/>
    <col min="2" max="2" width="26.25" style="11" customWidth="1"/>
    <col min="3" max="3" width="11.25" style="11" customWidth="1"/>
    <col min="4" max="4" width="16.875" style="11" customWidth="1"/>
    <col min="5" max="5" width="13.125" style="11" customWidth="1"/>
    <col min="6" max="9" width="11.25" style="11" customWidth="1"/>
    <col min="10" max="10" width="9.375" style="11" customWidth="1"/>
    <col min="11" max="11" width="11.25" style="11" customWidth="1"/>
    <col min="12" max="12" width="35.625" style="11" customWidth="1"/>
    <col min="13" max="16384" width="8.125" style="11"/>
  </cols>
  <sheetData>
    <row r="1" spans="1:12" ht="21.75" customHeight="1">
      <c r="A1" s="23" t="s">
        <v>204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5.75" customHeight="1">
      <c r="A2" s="22" t="s">
        <v>203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8" customHeight="1">
      <c r="A3" s="21" t="s">
        <v>7</v>
      </c>
      <c r="B3" s="21" t="s">
        <v>202</v>
      </c>
      <c r="C3" s="21" t="s">
        <v>201</v>
      </c>
      <c r="D3" s="21" t="s">
        <v>200</v>
      </c>
      <c r="E3" s="21" t="s">
        <v>199</v>
      </c>
      <c r="F3" s="21" t="s">
        <v>198</v>
      </c>
      <c r="G3" s="21" t="s">
        <v>197</v>
      </c>
      <c r="H3" s="21" t="s">
        <v>196</v>
      </c>
      <c r="I3" s="21" t="s">
        <v>195</v>
      </c>
      <c r="J3" s="21" t="s">
        <v>194</v>
      </c>
      <c r="K3" s="21" t="s">
        <v>193</v>
      </c>
      <c r="L3" s="21" t="s">
        <v>192</v>
      </c>
    </row>
    <row r="4" spans="1:12">
      <c r="A4" s="20" t="s">
        <v>191</v>
      </c>
      <c r="B4" s="17" t="s">
        <v>190</v>
      </c>
      <c r="C4" s="20">
        <v>0</v>
      </c>
      <c r="D4" s="17" t="s">
        <v>186</v>
      </c>
      <c r="E4" s="20">
        <v>0</v>
      </c>
      <c r="F4" s="20">
        <v>181</v>
      </c>
      <c r="G4" s="20">
        <v>156.5</v>
      </c>
      <c r="H4" s="20">
        <v>168.1</v>
      </c>
      <c r="I4" s="19">
        <f>AVERAGE(F4:H4)</f>
        <v>168.53333333333333</v>
      </c>
      <c r="J4" s="19">
        <f>STDEV(F4:H4)</f>
        <v>12.255746951260592</v>
      </c>
      <c r="K4" s="18">
        <f>I4/$I$4</f>
        <v>1</v>
      </c>
      <c r="L4" s="17" t="s">
        <v>189</v>
      </c>
    </row>
    <row r="5" spans="1:12">
      <c r="A5" s="20" t="s">
        <v>188</v>
      </c>
      <c r="B5" s="17" t="s">
        <v>187</v>
      </c>
      <c r="C5" s="20">
        <v>0.2</v>
      </c>
      <c r="D5" s="17" t="s">
        <v>186</v>
      </c>
      <c r="E5" s="20">
        <v>0</v>
      </c>
      <c r="F5" s="20">
        <v>930.2</v>
      </c>
      <c r="G5" s="20">
        <v>1056.3</v>
      </c>
      <c r="H5" s="20">
        <v>912.3</v>
      </c>
      <c r="I5" s="19">
        <f>AVERAGE(F5:H5)</f>
        <v>966.26666666666677</v>
      </c>
      <c r="J5" s="19">
        <f>STDEV(F5:H5)</f>
        <v>78.483140440054569</v>
      </c>
      <c r="K5" s="18">
        <f>I5/$I$4</f>
        <v>5.733386075949368</v>
      </c>
      <c r="L5" s="17" t="s">
        <v>176</v>
      </c>
    </row>
    <row r="6" spans="1:12">
      <c r="A6" s="20" t="s">
        <v>185</v>
      </c>
      <c r="B6" s="17" t="s">
        <v>180</v>
      </c>
      <c r="C6" s="20">
        <v>0</v>
      </c>
      <c r="D6" s="17" t="s">
        <v>180</v>
      </c>
      <c r="E6" s="20">
        <v>0.02</v>
      </c>
      <c r="F6" s="20">
        <v>322</v>
      </c>
      <c r="G6" s="20">
        <v>218.4</v>
      </c>
      <c r="H6" s="20">
        <v>181.4</v>
      </c>
      <c r="I6" s="19">
        <f>AVERAGE(F6:H6)</f>
        <v>240.6</v>
      </c>
      <c r="J6" s="19">
        <f>STDEV(F6:H6)</f>
        <v>72.881547733291185</v>
      </c>
      <c r="K6" s="18">
        <f>I6/$I$4</f>
        <v>1.4276107594936709</v>
      </c>
      <c r="L6" s="17" t="s">
        <v>176</v>
      </c>
    </row>
    <row r="7" spans="1:12">
      <c r="A7" s="20" t="s">
        <v>184</v>
      </c>
      <c r="B7" s="17" t="s">
        <v>177</v>
      </c>
      <c r="C7" s="20">
        <v>0</v>
      </c>
      <c r="D7" s="17" t="s">
        <v>177</v>
      </c>
      <c r="E7" s="20">
        <v>0.02</v>
      </c>
      <c r="F7" s="20">
        <v>182</v>
      </c>
      <c r="G7" s="20">
        <v>170.7</v>
      </c>
      <c r="H7" s="20">
        <v>180.1</v>
      </c>
      <c r="I7" s="19">
        <f>AVERAGE(F7:H7)</f>
        <v>177.6</v>
      </c>
      <c r="J7" s="19">
        <f>STDEV(F7:H7)</f>
        <v>6.050619802962343</v>
      </c>
      <c r="K7" s="18">
        <f>I7/$I$4</f>
        <v>1.0537974683544304</v>
      </c>
      <c r="L7" s="17" t="s">
        <v>183</v>
      </c>
    </row>
    <row r="8" spans="1:12">
      <c r="A8" s="20" t="s">
        <v>182</v>
      </c>
      <c r="B8" s="17" t="s">
        <v>181</v>
      </c>
      <c r="C8" s="20">
        <v>0.2</v>
      </c>
      <c r="D8" s="17" t="s">
        <v>180</v>
      </c>
      <c r="E8" s="20">
        <v>0.02</v>
      </c>
      <c r="F8" s="20">
        <v>911</v>
      </c>
      <c r="G8" s="20">
        <v>1185.5</v>
      </c>
      <c r="H8" s="20">
        <v>1176.7</v>
      </c>
      <c r="I8" s="19">
        <f>AVERAGE(F8:H8)</f>
        <v>1091.0666666666666</v>
      </c>
      <c r="J8" s="19">
        <f>STDEV(F8:H8)</f>
        <v>156.00436959692428</v>
      </c>
      <c r="K8" s="18">
        <f>I8/$I$4</f>
        <v>6.4738924050632907</v>
      </c>
      <c r="L8" s="17" t="s">
        <v>176</v>
      </c>
    </row>
    <row r="9" spans="1:12">
      <c r="A9" s="20" t="s">
        <v>179</v>
      </c>
      <c r="B9" s="17" t="s">
        <v>178</v>
      </c>
      <c r="C9" s="20">
        <v>0.2</v>
      </c>
      <c r="D9" s="17" t="s">
        <v>177</v>
      </c>
      <c r="E9" s="20">
        <v>0.02</v>
      </c>
      <c r="F9" s="20">
        <v>1206.4000000000001</v>
      </c>
      <c r="G9" s="20">
        <v>1200.3</v>
      </c>
      <c r="H9" s="20">
        <v>1181.9000000000001</v>
      </c>
      <c r="I9" s="19">
        <f>AVERAGE(F9:H9)</f>
        <v>1196.2</v>
      </c>
      <c r="J9" s="19">
        <f>STDEV(F9:H9)</f>
        <v>12.754214989563232</v>
      </c>
      <c r="K9" s="18">
        <f>I9/$I$4</f>
        <v>7.0977056962025316</v>
      </c>
      <c r="L9" s="17" t="s">
        <v>176</v>
      </c>
    </row>
    <row r="10" spans="1:12">
      <c r="A10" s="20" t="s">
        <v>175</v>
      </c>
      <c r="B10" s="17" t="s">
        <v>174</v>
      </c>
      <c r="C10" s="20">
        <v>0.2</v>
      </c>
      <c r="D10" s="17" t="s">
        <v>173</v>
      </c>
      <c r="E10" s="20">
        <v>0.02</v>
      </c>
      <c r="F10" s="20">
        <v>999.8</v>
      </c>
      <c r="G10" s="20">
        <v>820.1</v>
      </c>
      <c r="H10" s="20">
        <v>1000.8</v>
      </c>
      <c r="I10" s="19">
        <f>AVERAGE(F10:H10)</f>
        <v>940.23333333333323</v>
      </c>
      <c r="J10" s="19">
        <f>STDEV(F10:H10)</f>
        <v>104.03971997911819</v>
      </c>
      <c r="K10" s="18">
        <f>I10/$I$4</f>
        <v>5.5789161392405058</v>
      </c>
      <c r="L10" s="17" t="s">
        <v>172</v>
      </c>
    </row>
    <row r="11" spans="1:12">
      <c r="A11" s="16" t="s">
        <v>171</v>
      </c>
      <c r="B11" s="13" t="s">
        <v>168</v>
      </c>
      <c r="C11" s="16">
        <v>0</v>
      </c>
      <c r="D11" s="13" t="s">
        <v>168</v>
      </c>
      <c r="E11" s="16">
        <v>0.02</v>
      </c>
      <c r="F11" s="16">
        <v>128.80000000000001</v>
      </c>
      <c r="G11" s="16">
        <v>126.3</v>
      </c>
      <c r="H11" s="16">
        <v>135.19999999999999</v>
      </c>
      <c r="I11" s="15">
        <f>AVERAGE(F11:H11)</f>
        <v>130.1</v>
      </c>
      <c r="J11" s="15">
        <f>STDEV(F11:H11)</f>
        <v>4.5902069670113939</v>
      </c>
      <c r="K11" s="14">
        <f>I11/$I$4</f>
        <v>0.77195411392405056</v>
      </c>
      <c r="L11" s="13" t="s">
        <v>164</v>
      </c>
    </row>
    <row r="12" spans="1:12">
      <c r="A12" s="16" t="s">
        <v>170</v>
      </c>
      <c r="B12" s="13" t="s">
        <v>169</v>
      </c>
      <c r="C12" s="16">
        <v>0.2</v>
      </c>
      <c r="D12" s="13" t="s">
        <v>168</v>
      </c>
      <c r="E12" s="16">
        <v>0.02</v>
      </c>
      <c r="F12" s="16">
        <v>907</v>
      </c>
      <c r="G12" s="16">
        <v>925</v>
      </c>
      <c r="H12" s="16">
        <v>940</v>
      </c>
      <c r="I12" s="15">
        <f>AVERAGE(F12:H12)</f>
        <v>924</v>
      </c>
      <c r="J12" s="15">
        <f>STDEV(F12:H12)</f>
        <v>16.522711641858304</v>
      </c>
      <c r="K12" s="14">
        <f>I12/$I$4</f>
        <v>5.4825949367088604</v>
      </c>
      <c r="L12" s="13" t="s">
        <v>164</v>
      </c>
    </row>
    <row r="13" spans="1:12">
      <c r="A13" s="16" t="s">
        <v>167</v>
      </c>
      <c r="B13" s="13" t="s">
        <v>166</v>
      </c>
      <c r="C13" s="16">
        <v>0.2</v>
      </c>
      <c r="D13" s="13" t="s">
        <v>165</v>
      </c>
      <c r="E13" s="16">
        <v>0.02</v>
      </c>
      <c r="F13" s="16">
        <v>1245.2</v>
      </c>
      <c r="G13" s="16">
        <v>1246.5</v>
      </c>
      <c r="H13" s="16">
        <v>1288</v>
      </c>
      <c r="I13" s="15">
        <f>AVERAGE(F13:H13)</f>
        <v>1259.8999999999999</v>
      </c>
      <c r="J13" s="15">
        <f>STDEV(F13:H13)</f>
        <v>24.343993098914552</v>
      </c>
      <c r="K13" s="14">
        <f>I13/$I$4</f>
        <v>7.4756724683544293</v>
      </c>
      <c r="L13" s="13" t="s">
        <v>164</v>
      </c>
    </row>
    <row r="15" spans="1:12" ht="51.75" customHeight="1">
      <c r="A15" s="12" t="s">
        <v>163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</sheetData>
  <mergeCells count="3">
    <mergeCell ref="A1:L1"/>
    <mergeCell ref="A2:L2"/>
    <mergeCell ref="A15:L15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C75BC-C273-4F1B-AD7E-27273161AE78}">
  <dimension ref="A1:G12"/>
  <sheetViews>
    <sheetView zoomScaleNormal="100" workbookViewId="0">
      <selection sqref="A1:G1"/>
    </sheetView>
  </sheetViews>
  <sheetFormatPr defaultColWidth="8.125" defaultRowHeight="14.25"/>
  <cols>
    <col min="1" max="1" width="7.5" style="11" customWidth="1"/>
    <col min="2" max="2" width="28.125" style="11" customWidth="1"/>
    <col min="3" max="3" width="13.125" style="11" customWidth="1"/>
    <col min="4" max="4" width="11.25" style="11" customWidth="1"/>
    <col min="5" max="5" width="16.875" style="11" customWidth="1"/>
    <col min="6" max="6" width="26.25" style="11" customWidth="1"/>
    <col min="7" max="7" width="22.5" style="11" customWidth="1"/>
    <col min="8" max="16384" width="8.125" style="11"/>
  </cols>
  <sheetData>
    <row r="1" spans="1:7" ht="21.75" customHeight="1">
      <c r="A1" s="23" t="s">
        <v>211</v>
      </c>
      <c r="B1" s="23"/>
      <c r="C1" s="23"/>
      <c r="D1" s="23"/>
      <c r="E1" s="23"/>
      <c r="F1" s="23"/>
      <c r="G1" s="23"/>
    </row>
    <row r="2" spans="1:7">
      <c r="A2" s="21" t="s">
        <v>210</v>
      </c>
      <c r="B2" s="21" t="s">
        <v>202</v>
      </c>
      <c r="C2" s="21" t="s">
        <v>209</v>
      </c>
      <c r="D2" s="21" t="s">
        <v>194</v>
      </c>
      <c r="E2" s="21" t="s">
        <v>208</v>
      </c>
      <c r="F2" s="21" t="s">
        <v>207</v>
      </c>
      <c r="G2" s="21" t="s">
        <v>206</v>
      </c>
    </row>
    <row r="3" spans="1:7">
      <c r="A3" s="20" t="s">
        <v>191</v>
      </c>
      <c r="B3" s="17" t="s">
        <v>190</v>
      </c>
      <c r="C3" s="19">
        <f>'Raw Data'!I4</f>
        <v>168.53333333333333</v>
      </c>
      <c r="D3" s="19">
        <f>'Raw Data'!J4</f>
        <v>12.255746951260592</v>
      </c>
      <c r="E3" s="18">
        <f>'Raw Data'!K4</f>
        <v>1</v>
      </c>
      <c r="F3" s="25">
        <f>C3/C4*100</f>
        <v>17.441700013798812</v>
      </c>
      <c r="G3" s="20" t="s">
        <v>176</v>
      </c>
    </row>
    <row r="4" spans="1:7">
      <c r="A4" s="20" t="s">
        <v>188</v>
      </c>
      <c r="B4" s="17" t="s">
        <v>187</v>
      </c>
      <c r="C4" s="19">
        <f>'Raw Data'!I5</f>
        <v>966.26666666666677</v>
      </c>
      <c r="D4" s="19">
        <f>'Raw Data'!J5</f>
        <v>78.483140440054569</v>
      </c>
      <c r="E4" s="18">
        <f>'Raw Data'!K5</f>
        <v>5.733386075949368</v>
      </c>
      <c r="F4" s="25">
        <f>C4/C4*100</f>
        <v>100</v>
      </c>
      <c r="G4" s="20" t="s">
        <v>176</v>
      </c>
    </row>
    <row r="5" spans="1:7">
      <c r="A5" s="20" t="s">
        <v>185</v>
      </c>
      <c r="B5" s="17" t="s">
        <v>180</v>
      </c>
      <c r="C5" s="19">
        <f>'Raw Data'!I6</f>
        <v>240.6</v>
      </c>
      <c r="D5" s="19">
        <f>'Raw Data'!J6</f>
        <v>72.881547733291185</v>
      </c>
      <c r="E5" s="18">
        <f>'Raw Data'!K6</f>
        <v>1.4276107594936709</v>
      </c>
      <c r="F5" s="25">
        <f>C5/C4*100</f>
        <v>24.899958603560091</v>
      </c>
      <c r="G5" s="20" t="s">
        <v>176</v>
      </c>
    </row>
    <row r="6" spans="1:7">
      <c r="A6" s="20" t="s">
        <v>184</v>
      </c>
      <c r="B6" s="17" t="s">
        <v>177</v>
      </c>
      <c r="C6" s="19">
        <f>'Raw Data'!I7</f>
        <v>177.6</v>
      </c>
      <c r="D6" s="19">
        <f>'Raw Data'!J7</f>
        <v>6.050619802962343</v>
      </c>
      <c r="E6" s="18">
        <f>'Raw Data'!K7</f>
        <v>1.0537974683544304</v>
      </c>
      <c r="F6" s="25">
        <f>C6/C4*100</f>
        <v>18.380019318338618</v>
      </c>
      <c r="G6" s="20" t="s">
        <v>176</v>
      </c>
    </row>
    <row r="7" spans="1:7">
      <c r="A7" s="20" t="s">
        <v>182</v>
      </c>
      <c r="B7" s="17" t="s">
        <v>181</v>
      </c>
      <c r="C7" s="19">
        <f>'Raw Data'!I8</f>
        <v>1091.0666666666666</v>
      </c>
      <c r="D7" s="19">
        <f>'Raw Data'!J8</f>
        <v>156.00436959692428</v>
      </c>
      <c r="E7" s="18">
        <f>'Raw Data'!K8</f>
        <v>6.4738924050632907</v>
      </c>
      <c r="F7" s="25">
        <f>C7/C4*100</f>
        <v>112.91568925072441</v>
      </c>
      <c r="G7" s="20" t="s">
        <v>176</v>
      </c>
    </row>
    <row r="8" spans="1:7">
      <c r="A8" s="20" t="s">
        <v>179</v>
      </c>
      <c r="B8" s="17" t="s">
        <v>178</v>
      </c>
      <c r="C8" s="19">
        <f>'Raw Data'!I9</f>
        <v>1196.2</v>
      </c>
      <c r="D8" s="19">
        <f>'Raw Data'!J9</f>
        <v>12.754214989563232</v>
      </c>
      <c r="E8" s="18">
        <f>'Raw Data'!K9</f>
        <v>7.0977056962025316</v>
      </c>
      <c r="F8" s="25">
        <f>C8/C4*100</f>
        <v>123.7960535393956</v>
      </c>
      <c r="G8" s="20" t="s">
        <v>176</v>
      </c>
    </row>
    <row r="9" spans="1:7">
      <c r="A9" s="20" t="s">
        <v>175</v>
      </c>
      <c r="B9" s="17" t="s">
        <v>174</v>
      </c>
      <c r="C9" s="19">
        <f>'Raw Data'!I10</f>
        <v>940.23333333333323</v>
      </c>
      <c r="D9" s="19">
        <f>'Raw Data'!J10</f>
        <v>104.03971997911819</v>
      </c>
      <c r="E9" s="18">
        <f>'Raw Data'!K10</f>
        <v>5.5789161392405058</v>
      </c>
      <c r="F9" s="25">
        <f>C9/C4*100</f>
        <v>97.305781702773544</v>
      </c>
      <c r="G9" s="20" t="s">
        <v>176</v>
      </c>
    </row>
    <row r="10" spans="1:7">
      <c r="A10" s="16" t="s">
        <v>171</v>
      </c>
      <c r="B10" s="13" t="s">
        <v>168</v>
      </c>
      <c r="C10" s="15">
        <f>'Raw Data'!I11</f>
        <v>130.1</v>
      </c>
      <c r="D10" s="15">
        <f>'Raw Data'!J11</f>
        <v>4.5902069670113939</v>
      </c>
      <c r="E10" s="14">
        <f>'Raw Data'!K11</f>
        <v>0.77195411392405056</v>
      </c>
      <c r="F10" s="24">
        <f>C10/C4*100</f>
        <v>13.464192079481164</v>
      </c>
      <c r="G10" s="16" t="s">
        <v>205</v>
      </c>
    </row>
    <row r="11" spans="1:7">
      <c r="A11" s="16" t="s">
        <v>170</v>
      </c>
      <c r="B11" s="13" t="s">
        <v>169</v>
      </c>
      <c r="C11" s="15">
        <f>'Raw Data'!I12</f>
        <v>924</v>
      </c>
      <c r="D11" s="15">
        <f>'Raw Data'!J12</f>
        <v>16.522711641858304</v>
      </c>
      <c r="E11" s="14">
        <f>'Raw Data'!K12</f>
        <v>5.4825949367088604</v>
      </c>
      <c r="F11" s="24">
        <f>C11/C4*100</f>
        <v>95.625776183248234</v>
      </c>
      <c r="G11" s="16" t="s">
        <v>205</v>
      </c>
    </row>
    <row r="12" spans="1:7">
      <c r="A12" s="16" t="s">
        <v>167</v>
      </c>
      <c r="B12" s="13" t="s">
        <v>166</v>
      </c>
      <c r="C12" s="15">
        <f>'Raw Data'!I13</f>
        <v>1259.8999999999999</v>
      </c>
      <c r="D12" s="15">
        <f>'Raw Data'!J13</f>
        <v>24.343993098914552</v>
      </c>
      <c r="E12" s="14">
        <f>'Raw Data'!K13</f>
        <v>7.4756724683544293</v>
      </c>
      <c r="F12" s="24">
        <f>C12/C4*100</f>
        <v>130.38843659445286</v>
      </c>
      <c r="G12" s="16" t="s">
        <v>205</v>
      </c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7C6A8-ED08-49C9-9D08-85305AB2944C}">
  <dimension ref="A1:D19"/>
  <sheetViews>
    <sheetView tabSelected="1" zoomScaleNormal="100" workbookViewId="0">
      <selection sqref="A1:D1"/>
    </sheetView>
  </sheetViews>
  <sheetFormatPr defaultColWidth="8.125" defaultRowHeight="14.25"/>
  <cols>
    <col min="1" max="1" width="35.625" style="11" customWidth="1"/>
    <col min="2" max="2" width="16.875" style="11" customWidth="1"/>
    <col min="3" max="3" width="13.125" style="11" customWidth="1"/>
    <col min="4" max="4" width="60.9375" style="11" customWidth="1"/>
    <col min="5" max="16384" width="8.125" style="11"/>
  </cols>
  <sheetData>
    <row r="1" spans="1:4" ht="21.75" customHeight="1">
      <c r="A1" s="23" t="s">
        <v>257</v>
      </c>
      <c r="B1" s="23"/>
      <c r="C1" s="23"/>
      <c r="D1" s="23"/>
    </row>
    <row r="2" spans="1:4">
      <c r="A2" s="21" t="s">
        <v>256</v>
      </c>
      <c r="B2" s="21" t="s">
        <v>255</v>
      </c>
      <c r="C2" s="21" t="s">
        <v>254</v>
      </c>
      <c r="D2" s="21" t="s">
        <v>192</v>
      </c>
    </row>
    <row r="3" spans="1:4">
      <c r="A3" s="26" t="s">
        <v>253</v>
      </c>
      <c r="B3" s="20">
        <v>712</v>
      </c>
      <c r="C3" s="20" t="s">
        <v>102</v>
      </c>
      <c r="D3" s="17" t="s">
        <v>252</v>
      </c>
    </row>
    <row r="4" spans="1:4">
      <c r="A4" s="26" t="s">
        <v>251</v>
      </c>
      <c r="B4" s="20">
        <v>736</v>
      </c>
      <c r="C4" s="20" t="s">
        <v>102</v>
      </c>
      <c r="D4" s="17" t="s">
        <v>250</v>
      </c>
    </row>
    <row r="5" spans="1:4">
      <c r="A5" s="26" t="s">
        <v>249</v>
      </c>
      <c r="B5" s="20">
        <v>24</v>
      </c>
      <c r="C5" s="20" t="s">
        <v>102</v>
      </c>
      <c r="D5" s="17" t="s">
        <v>248</v>
      </c>
    </row>
    <row r="6" spans="1:4">
      <c r="A6" s="26" t="s">
        <v>247</v>
      </c>
      <c r="B6" s="20">
        <v>67600</v>
      </c>
      <c r="C6" s="20" t="s">
        <v>246</v>
      </c>
      <c r="D6" s="17" t="s">
        <v>245</v>
      </c>
    </row>
    <row r="7" spans="1:4">
      <c r="A7" s="29" t="s">
        <v>244</v>
      </c>
      <c r="B7" s="28" t="s">
        <v>243</v>
      </c>
      <c r="C7" s="28" t="s">
        <v>186</v>
      </c>
      <c r="D7" s="27" t="s">
        <v>242</v>
      </c>
    </row>
    <row r="8" spans="1:4">
      <c r="A8" s="29" t="s">
        <v>241</v>
      </c>
      <c r="B8" s="28" t="s">
        <v>240</v>
      </c>
      <c r="C8" s="28" t="s">
        <v>237</v>
      </c>
      <c r="D8" s="27" t="s">
        <v>236</v>
      </c>
    </row>
    <row r="9" spans="1:4">
      <c r="A9" s="29" t="s">
        <v>239</v>
      </c>
      <c r="B9" s="28" t="s">
        <v>238</v>
      </c>
      <c r="C9" s="28" t="s">
        <v>237</v>
      </c>
      <c r="D9" s="27" t="s">
        <v>236</v>
      </c>
    </row>
    <row r="10" spans="1:4">
      <c r="A10" s="26" t="s">
        <v>235</v>
      </c>
      <c r="B10" s="20" t="s">
        <v>234</v>
      </c>
      <c r="C10" s="20" t="s">
        <v>186</v>
      </c>
      <c r="D10" s="17" t="s">
        <v>233</v>
      </c>
    </row>
    <row r="11" spans="1:4">
      <c r="A11" s="26" t="s">
        <v>232</v>
      </c>
      <c r="B11" s="20">
        <v>5.7</v>
      </c>
      <c r="C11" s="20" t="s">
        <v>186</v>
      </c>
      <c r="D11" s="17" t="s">
        <v>231</v>
      </c>
    </row>
    <row r="12" spans="1:4">
      <c r="A12" s="26" t="s">
        <v>230</v>
      </c>
      <c r="B12" s="20" t="s">
        <v>229</v>
      </c>
      <c r="C12" s="20" t="s">
        <v>228</v>
      </c>
      <c r="D12" s="17" t="s">
        <v>227</v>
      </c>
    </row>
    <row r="13" spans="1:4">
      <c r="A13" s="26" t="s">
        <v>226</v>
      </c>
      <c r="B13" s="20" t="s">
        <v>225</v>
      </c>
      <c r="C13" s="20" t="s">
        <v>186</v>
      </c>
      <c r="D13" s="17" t="s">
        <v>224</v>
      </c>
    </row>
    <row r="14" spans="1:4">
      <c r="A14" s="26" t="s">
        <v>223</v>
      </c>
      <c r="B14" s="20" t="s">
        <v>222</v>
      </c>
      <c r="C14" s="20" t="s">
        <v>186</v>
      </c>
      <c r="D14" s="17" t="s">
        <v>219</v>
      </c>
    </row>
    <row r="15" spans="1:4">
      <c r="A15" s="26" t="s">
        <v>221</v>
      </c>
      <c r="B15" s="20" t="s">
        <v>220</v>
      </c>
      <c r="C15" s="20" t="s">
        <v>186</v>
      </c>
      <c r="D15" s="17" t="s">
        <v>219</v>
      </c>
    </row>
    <row r="16" spans="1:4">
      <c r="A16" s="26" t="s">
        <v>218</v>
      </c>
      <c r="B16" s="20" t="s">
        <v>217</v>
      </c>
      <c r="C16" s="20" t="s">
        <v>186</v>
      </c>
      <c r="D16" s="17" t="s">
        <v>216</v>
      </c>
    </row>
    <row r="17" spans="1:4">
      <c r="A17" s="26" t="s">
        <v>215</v>
      </c>
      <c r="B17" s="20" t="s">
        <v>214</v>
      </c>
      <c r="C17" s="20" t="s">
        <v>186</v>
      </c>
      <c r="D17" s="17" t="s">
        <v>213</v>
      </c>
    </row>
    <row r="19" spans="1:4" ht="36" customHeight="1">
      <c r="A19" s="12" t="s">
        <v>212</v>
      </c>
      <c r="B19" s="12"/>
      <c r="C19" s="12"/>
      <c r="D19" s="12"/>
    </row>
  </sheetData>
  <mergeCells count="2">
    <mergeCell ref="A1:D1"/>
    <mergeCell ref="A19:D19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20260321_FL_Ph</vt:lpstr>
      <vt:lpstr>MolExt</vt:lpstr>
      <vt:lpstr>contaminant</vt:lpstr>
      <vt:lpstr>Raw Data</vt:lpstr>
      <vt:lpstr>Summary Statistics</vt:lpstr>
      <vt:lpstr>Spectroscopic Properties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Forgách László (tanársegéd)</dc:creator>
  <cp:lastModifiedBy>Zoltán Kaleta</cp:lastModifiedBy>
  <dcterms:created xsi:type="dcterms:W3CDTF">2026-04-01T13:47:57Z</dcterms:created>
  <dcterms:modified xsi:type="dcterms:W3CDTF">2026-05-09T17:13:15Z</dcterms:modified>
</cp:coreProperties>
</file>