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20" windowHeight="1251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<sst xmlns="http://schemas.openxmlformats.org/spreadsheetml/2006/main" count="174" uniqueCount="174">
  <si>
    <t>molecule</t>
  </si>
  <si>
    <t>α1</t>
  </si>
  <si>
    <t>α2</t>
  </si>
  <si>
    <t>α1+α2</t>
  </si>
  <si>
    <t>α1-α2</t>
  </si>
  <si>
    <t>β1</t>
  </si>
  <si>
    <t>β2</t>
  </si>
  <si>
    <t>β1+β2</t>
  </si>
  <si>
    <t>β1-β2</t>
  </si>
  <si>
    <t>α+β</t>
  </si>
  <si>
    <t>γ1</t>
  </si>
  <si>
    <t>γ2</t>
  </si>
  <si>
    <t>γ1+γ2</t>
  </si>
  <si>
    <t>γ1-γ2</t>
  </si>
  <si>
    <t>Ox/V</t>
  </si>
  <si>
    <t>Red/V</t>
  </si>
  <si>
    <t>Homo/eV</t>
  </si>
  <si>
    <t>Lumo/eV</t>
  </si>
  <si>
    <t>Li+ Binding Energy/eV</t>
  </si>
  <si>
    <t>Dipole moment/D</t>
  </si>
  <si>
    <t>Volume/Angstrom^3</t>
  </si>
  <si>
    <t>Overall surface area/Angstrom^2</t>
  </si>
  <si>
    <t>S_vdW/Angstrom^-1</t>
  </si>
  <si>
    <t>ESPmin/eV</t>
  </si>
  <si>
    <t>ESPmax/eV</t>
  </si>
  <si>
    <t>ESW/eV</t>
  </si>
  <si>
    <t>DMC</t>
  </si>
  <si>
    <t>EMC</t>
  </si>
  <si>
    <t>DEC</t>
  </si>
  <si>
    <t>1-1</t>
  </si>
  <si>
    <t>2-1</t>
  </si>
  <si>
    <t>2-2</t>
  </si>
  <si>
    <t>3-1</t>
  </si>
  <si>
    <t>3-2</t>
  </si>
  <si>
    <t>4-1</t>
  </si>
  <si>
    <t>4-2</t>
  </si>
  <si>
    <t>5-1</t>
  </si>
  <si>
    <t>6-1</t>
  </si>
  <si>
    <t>7-1</t>
  </si>
  <si>
    <t>7-2</t>
  </si>
  <si>
    <t>7-3</t>
  </si>
  <si>
    <t>8-1</t>
  </si>
  <si>
    <t>8-2</t>
  </si>
  <si>
    <t>8-3</t>
  </si>
  <si>
    <t>8-4</t>
  </si>
  <si>
    <t>8-5</t>
  </si>
  <si>
    <t>8-6</t>
  </si>
  <si>
    <t>9-1</t>
  </si>
  <si>
    <t>9-2</t>
  </si>
  <si>
    <t>9-3</t>
  </si>
  <si>
    <t>9-4</t>
  </si>
  <si>
    <t>9-5</t>
  </si>
  <si>
    <t>9-6</t>
  </si>
  <si>
    <t>9-7</t>
  </si>
  <si>
    <t>9-8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</si>
  <si>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</si>
  <si>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</si>
  <si>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</si>
  <si>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</si>
  <si>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</si>
  <si>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</si>
  <si>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</si>
  <si>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</si>
  <si>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</si>
  <si>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</si>
  <si>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</si>
  <si>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</si>
  <si>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</si>
  <si>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</si>
  <si>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</si>
  <si>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</si>
  <si>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</si>
  <si>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</si>
  <si>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</si>
  <si>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12-1</t>
  </si>
  <si>
    <t>12-2</t>
  </si>
  <si>
    <t>12-3</t>
  </si>
  <si>
    <t>12-4</t>
  </si>
  <si>
    <t>12-5</t>
  </si>
  <si>
    <t>12-6</t>
  </si>
  <si>
    <t>13-1</t>
  </si>
  <si>
    <t>13-2</t>
  </si>
  <si>
    <t>13-3</t>
  </si>
  <si>
    <t>14-1</t>
  </si>
  <si>
    <t>15-1</t>
  </si>
  <si>
    <t>15-2</t>
  </si>
  <si>
    <t>16-1</t>
  </si>
  <si>
    <t>16-2</t>
  </si>
  <si>
    <t>16-3</t>
  </si>
  <si>
    <t>16-4</t>
  </si>
  <si>
    <t>16-5</t>
  </si>
  <si>
    <t>16-6</t>
  </si>
  <si>
    <t>17-1</t>
  </si>
  <si>
    <t>17-2</t>
  </si>
  <si>
    <t>17-3</t>
  </si>
  <si>
    <t>17-4</t>
  </si>
  <si>
    <t>17-5</t>
  </si>
  <si>
    <t>17-6</t>
  </si>
  <si>
    <t>17-7</t>
  </si>
  <si>
    <t>17-8</t>
  </si>
  <si>
    <t>17-9</t>
  </si>
  <si>
    <t>18-1</t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</si>
  <si>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</si>
  <si>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</si>
  <si>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</si>
  <si>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</si>
  <si>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</si>
  <si>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</si>
  <si>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</si>
  <si>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</si>
  <si>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</si>
  <si>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</si>
  <si>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</si>
  <si>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</si>
  <si>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</si>
  <si>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19-1</t>
  </si>
  <si>
    <t>19-2</t>
  </si>
  <si>
    <t>19-3</t>
  </si>
  <si>
    <t>19-4</t>
  </si>
  <si>
    <t>19-5</t>
  </si>
  <si>
    <t>19-6</t>
  </si>
  <si>
    <t>19-7</t>
  </si>
  <si>
    <t>19-8</t>
  </si>
  <si>
    <t>19-9</t>
  </si>
  <si>
    <t>19-10</t>
  </si>
  <si>
    <t>19-11</t>
  </si>
  <si>
    <t>19-12</t>
  </si>
  <si>
    <t>19-13</t>
  </si>
  <si>
    <t>19-14</t>
  </si>
  <si>
    <t>20-1</t>
  </si>
  <si>
    <t>20-2</t>
  </si>
  <si>
    <t>20-3</t>
  </si>
  <si>
    <t>20-4</t>
  </si>
  <si>
    <t>20-5</t>
  </si>
  <si>
    <t>20-6</t>
  </si>
  <si>
    <t>20-7</t>
  </si>
  <si>
    <t>20-8</t>
  </si>
  <si>
    <t>20-9</t>
  </si>
  <si>
    <t>4.3002</t>
  </si>
  <si>
    <t>20-10</t>
  </si>
  <si>
    <t>20-11</t>
  </si>
  <si>
    <t>5.4123</t>
  </si>
  <si>
    <t>20-12</t>
  </si>
  <si>
    <t>3.7196</t>
  </si>
  <si>
    <t>20-13</t>
  </si>
  <si>
    <t>2.8612</t>
  </si>
  <si>
    <t>20-14</t>
  </si>
  <si>
    <t>3.5348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</si>
  <si>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</si>
  <si>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</si>
  <si>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</si>
  <si>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</si>
  <si>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</si>
  <si>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</si>
  <si>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</si>
  <si>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</si>
  <si>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</si>
  <si>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22-1</t>
  </si>
  <si>
    <t>4.1232</t>
  </si>
  <si>
    <t>22-2</t>
  </si>
  <si>
    <t>4.2236</t>
  </si>
  <si>
    <t>22-3</t>
  </si>
  <si>
    <t>4.3764</t>
  </si>
  <si>
    <t>22-4</t>
  </si>
  <si>
    <t>3.2468</t>
  </si>
  <si>
    <t>22-5</t>
  </si>
  <si>
    <t>4.0360</t>
  </si>
  <si>
    <t>22-6</t>
  </si>
  <si>
    <t>0.3683</t>
  </si>
  <si>
    <t>23-1</t>
  </si>
  <si>
    <t>2.9568</t>
  </si>
  <si>
    <t>23-2</t>
  </si>
  <si>
    <t>1.7722</t>
  </si>
  <si>
    <t>24-1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</si>
</sst>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7"/>
      <name val="Times New Roman"/>
      <charset val="134"/>
    </font>
    <font>
      <sz val="11"/>
      <name val="宋体"/>
      <charset val="134"/>
    </font>
    <font>
      <sz val="11"/>
      <color theme="9"/>
      <name val="Times New Roman"/>
      <charset val="134"/>
    </font>
    <font>
      <sz val="11"/>
      <color rgb="FF92D05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6"/>
  <sheetViews>
    <sheetView tabSelected="1" zoomScale="70" zoomScaleNormal="70" workbookViewId="0">
      <pane xSplit="1" ySplit="1" topLeftCell="K2" activePane="bottomRight" state="frozen"/>
      <selection/>
      <selection pane="topRight"/>
      <selection pane="bottomLeft"/>
      <selection pane="bottomRight" activeCell="S148" sqref="S148"/>
    </sheetView>
  </sheetViews>
  <sheetFormatPr defaultColWidth="9" defaultRowHeight="13.8"/>
  <cols>
    <col min="1" max="3" width="9" style="9"/>
    <col min="4" max="5" width="9" style="10"/>
    <col min="6" max="7" width="9" style="9"/>
    <col min="8" max="9" width="9" style="10"/>
    <col min="10" max="10" width="9" style="11"/>
    <col min="11" max="13" width="9" style="9"/>
    <col min="14" max="14" width="9" style="12"/>
    <col min="15" max="15" width="12.8888888888889" style="13"/>
    <col min="16" max="17" width="14.1111111111111" style="13"/>
    <col min="18" max="19" width="12.8888888888889" style="14"/>
    <col min="20" max="20" width="9" style="14"/>
    <col min="21" max="21" width="14.8796296296296" style="9" customWidth="1"/>
    <col min="22" max="22" width="17.3796296296296" style="9" customWidth="1"/>
    <col min="23" max="23" width="24" style="15" customWidth="1"/>
    <col min="24" max="24" width="14.1111111111111" style="14"/>
    <col min="25" max="25" width="12.8888888888889" style="14"/>
    <col min="26" max="26" width="12.8888888888889" style="9"/>
    <col min="27" max="27" width="12.8148148148148" style="9"/>
    <col min="28" max="28" width="11.787037037037" style="9"/>
    <col min="29" max="29" width="10.6666666666667" style="9"/>
    <col min="30" max="30" width="9.66666666666667" style="9"/>
    <col min="31" max="16384" width="9" style="9"/>
  </cols>
  <sheetData>
    <row r="1" ht="27" customHeight="1" spans="1:27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/>
    </row>
    <row r="2" spans="1:27">
      <c r="A2" s="16" t="s">
        <v>26</v>
      </c>
      <c r="B2" s="16">
        <v>0</v>
      </c>
      <c r="C2" s="16">
        <v>0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7.07016820558502</v>
      </c>
      <c r="P2" s="16">
        <v>-0.463220695907359</v>
      </c>
      <c r="Q2" s="16">
        <v>-10.465776554</v>
      </c>
      <c r="R2" s="16">
        <v>0.512390662</v>
      </c>
      <c r="S2" s="16">
        <v>-1.86682855965829</v>
      </c>
      <c r="T2" s="16">
        <v>0.4012</v>
      </c>
      <c r="U2" s="16">
        <v>112.07632</v>
      </c>
      <c r="V2" s="16">
        <v>128.54355</v>
      </c>
      <c r="W2" s="16">
        <f>V2/U2</f>
        <v>1.1469287178594</v>
      </c>
      <c r="X2" s="16">
        <v>-1.59358903753171</v>
      </c>
      <c r="Y2" s="16">
        <v>0.940433641941849</v>
      </c>
      <c r="Z2" s="16">
        <v>7.533388901</v>
      </c>
      <c r="AA2" s="16"/>
    </row>
    <row r="3" spans="1:27">
      <c r="A3" s="16" t="s">
        <v>27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1</v>
      </c>
      <c r="L3" s="16">
        <v>0</v>
      </c>
      <c r="M3" s="16">
        <v>1</v>
      </c>
      <c r="N3" s="16">
        <v>-1</v>
      </c>
      <c r="O3" s="16">
        <v>6.90625767819057</v>
      </c>
      <c r="P3" s="16">
        <v>-0.490886515883739</v>
      </c>
      <c r="Q3" s="16">
        <v>-10.396931712</v>
      </c>
      <c r="R3" s="16">
        <v>0.548581824</v>
      </c>
      <c r="S3" s="16">
        <v>-1.93057392511004</v>
      </c>
      <c r="T3" s="16">
        <v>0.6298</v>
      </c>
      <c r="U3" s="16">
        <v>135.72975</v>
      </c>
      <c r="V3" s="16">
        <v>151.05097</v>
      </c>
      <c r="W3" s="16">
        <f>V3/U3</f>
        <v>1.11288033758259</v>
      </c>
      <c r="X3" s="16">
        <v>-1.63609852344919</v>
      </c>
      <c r="Y3" s="16">
        <v>0.909298150517118</v>
      </c>
      <c r="Z3" s="16">
        <v>7.397144194</v>
      </c>
      <c r="AA3" s="16"/>
    </row>
    <row r="4" spans="1:27">
      <c r="A4" s="16" t="s">
        <v>28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1</v>
      </c>
      <c r="M4" s="16">
        <v>2</v>
      </c>
      <c r="N4" s="16">
        <v>0</v>
      </c>
      <c r="O4" s="16">
        <v>6.840645575185</v>
      </c>
      <c r="P4" s="16">
        <v>-0.495441702529324</v>
      </c>
      <c r="Q4" s="16">
        <v>-10.298970672</v>
      </c>
      <c r="R4" s="16">
        <v>0.587222012</v>
      </c>
      <c r="S4" s="16">
        <v>-1.94878688666768</v>
      </c>
      <c r="T4" s="16">
        <v>0.6623</v>
      </c>
      <c r="U4" s="16">
        <v>159.42072</v>
      </c>
      <c r="V4" s="16">
        <v>173.54427</v>
      </c>
      <c r="W4" s="16">
        <f>V4/U4</f>
        <v>1.08859293823287</v>
      </c>
      <c r="X4" s="16">
        <v>-1.67606556666161</v>
      </c>
      <c r="Y4" s="16">
        <v>0.792471108605624</v>
      </c>
      <c r="Z4" s="16">
        <v>7.336087278</v>
      </c>
      <c r="AA4" s="16"/>
    </row>
    <row r="5" spans="1:27">
      <c r="A5" s="17" t="s">
        <v>29</v>
      </c>
      <c r="B5" s="16">
        <v>1</v>
      </c>
      <c r="C5" s="16">
        <v>0</v>
      </c>
      <c r="D5" s="16">
        <v>1</v>
      </c>
      <c r="E5" s="16">
        <f>B5-C5</f>
        <v>1</v>
      </c>
      <c r="F5" s="16">
        <v>0</v>
      </c>
      <c r="G5" s="16">
        <v>0</v>
      </c>
      <c r="H5" s="16">
        <v>0</v>
      </c>
      <c r="I5" s="16">
        <v>0</v>
      </c>
      <c r="J5" s="16">
        <f>D5+H5</f>
        <v>1</v>
      </c>
      <c r="K5" s="16">
        <v>0</v>
      </c>
      <c r="L5" s="16">
        <v>0</v>
      </c>
      <c r="M5" s="16">
        <v>0</v>
      </c>
      <c r="N5" s="16">
        <v>0</v>
      </c>
      <c r="O5" s="16">
        <v>7.16403389458351</v>
      </c>
      <c r="P5" s="16">
        <v>-0.130000901384509</v>
      </c>
      <c r="Q5" s="16">
        <v>-10.799388318</v>
      </c>
      <c r="R5" s="16">
        <v>0.536336694</v>
      </c>
      <c r="S5" s="16">
        <v>-1.69250449903515</v>
      </c>
      <c r="T5" s="16">
        <v>2.6969</v>
      </c>
      <c r="U5" s="16">
        <v>116.75019038608</v>
      </c>
      <c r="V5" s="16">
        <v>133.877416971344</v>
      </c>
      <c r="W5" s="16">
        <v>1.14669977435263</v>
      </c>
      <c r="X5" s="16">
        <v>-1.45839292296351</v>
      </c>
      <c r="Y5" s="16">
        <v>1.26702196396435</v>
      </c>
      <c r="Z5" s="16">
        <v>7.294034796</v>
      </c>
      <c r="AA5" s="16"/>
    </row>
    <row r="6" spans="1:27">
      <c r="A6" s="17" t="s">
        <v>30</v>
      </c>
      <c r="B6" s="16">
        <v>2</v>
      </c>
      <c r="C6" s="16">
        <v>0</v>
      </c>
      <c r="D6" s="16">
        <v>2</v>
      </c>
      <c r="E6" s="16">
        <f t="shared" ref="E6:E49" si="0">B6-C6</f>
        <v>2</v>
      </c>
      <c r="F6" s="16">
        <v>0</v>
      </c>
      <c r="G6" s="16">
        <v>0</v>
      </c>
      <c r="H6" s="16">
        <v>0</v>
      </c>
      <c r="I6" s="16">
        <v>0</v>
      </c>
      <c r="J6" s="16">
        <f t="shared" ref="J6:J37" si="1">D6+H6</f>
        <v>2</v>
      </c>
      <c r="K6" s="16">
        <v>0</v>
      </c>
      <c r="L6" s="16">
        <v>0</v>
      </c>
      <c r="M6" s="16">
        <v>0</v>
      </c>
      <c r="N6" s="16">
        <v>0</v>
      </c>
      <c r="O6" s="16">
        <v>7.5435320996761</v>
      </c>
      <c r="P6" s="16">
        <v>0.625928785185168</v>
      </c>
      <c r="Q6" s="16">
        <v>-11.064971582</v>
      </c>
      <c r="R6" s="16">
        <v>0.471573562</v>
      </c>
      <c r="S6" s="16">
        <v>-1.47134710869235</v>
      </c>
      <c r="T6" s="16">
        <v>3.6796</v>
      </c>
      <c r="U6" s="16">
        <v>121.814364386155</v>
      </c>
      <c r="V6" s="16">
        <v>139.5963604463</v>
      </c>
      <c r="W6" s="16">
        <v>1.1459761839234</v>
      </c>
      <c r="X6" s="16">
        <v>-1.09402398039938</v>
      </c>
      <c r="Y6" s="16">
        <v>1.3427076602849</v>
      </c>
      <c r="Z6" s="16">
        <v>6.917603314</v>
      </c>
      <c r="AA6" s="16"/>
    </row>
    <row r="7" spans="1:27">
      <c r="A7" s="17" t="s">
        <v>31</v>
      </c>
      <c r="B7" s="16">
        <v>1</v>
      </c>
      <c r="C7" s="16">
        <v>1</v>
      </c>
      <c r="D7" s="16">
        <v>2</v>
      </c>
      <c r="E7" s="16">
        <f t="shared" si="0"/>
        <v>0</v>
      </c>
      <c r="F7" s="16">
        <v>0</v>
      </c>
      <c r="G7" s="16">
        <v>0</v>
      </c>
      <c r="H7" s="16">
        <v>0</v>
      </c>
      <c r="I7" s="16">
        <v>0</v>
      </c>
      <c r="J7" s="16">
        <f t="shared" si="1"/>
        <v>2</v>
      </c>
      <c r="K7" s="16">
        <v>0</v>
      </c>
      <c r="L7" s="16">
        <v>0</v>
      </c>
      <c r="M7" s="16">
        <v>0</v>
      </c>
      <c r="N7" s="16">
        <v>0</v>
      </c>
      <c r="O7" s="16">
        <v>7.41472698622239</v>
      </c>
      <c r="P7" s="16">
        <v>0.148896795742432</v>
      </c>
      <c r="Q7" s="16">
        <v>-11.104155998</v>
      </c>
      <c r="R7" s="16">
        <v>0.527084818</v>
      </c>
      <c r="S7" s="16">
        <v>-1.54680080657401</v>
      </c>
      <c r="T7" s="16">
        <v>4.33</v>
      </c>
      <c r="U7" s="16">
        <v>121.431851202241</v>
      </c>
      <c r="V7" s="16">
        <v>139.243216760538</v>
      </c>
      <c r="W7" s="16">
        <v>1.14667787225473</v>
      </c>
      <c r="X7" s="16">
        <v>-1.36438889009345</v>
      </c>
      <c r="Y7" s="16">
        <v>1.4798321805685</v>
      </c>
      <c r="Z7" s="16">
        <v>7.26583019</v>
      </c>
      <c r="AA7" s="16"/>
    </row>
    <row r="8" spans="1:27">
      <c r="A8" s="17" t="s">
        <v>32</v>
      </c>
      <c r="B8" s="16">
        <v>3</v>
      </c>
      <c r="C8" s="16">
        <v>0</v>
      </c>
      <c r="D8" s="16">
        <v>3</v>
      </c>
      <c r="E8" s="16">
        <f t="shared" si="0"/>
        <v>3</v>
      </c>
      <c r="F8" s="16">
        <v>0</v>
      </c>
      <c r="G8" s="16">
        <v>0</v>
      </c>
      <c r="H8" s="16">
        <v>0</v>
      </c>
      <c r="I8" s="16">
        <v>0</v>
      </c>
      <c r="J8" s="16">
        <f t="shared" si="1"/>
        <v>3</v>
      </c>
      <c r="K8" s="16">
        <v>0</v>
      </c>
      <c r="L8" s="16">
        <v>0</v>
      </c>
      <c r="M8" s="16">
        <v>0</v>
      </c>
      <c r="N8" s="16">
        <v>0</v>
      </c>
      <c r="O8" s="16">
        <v>7.53337953015611</v>
      </c>
      <c r="P8" s="16">
        <v>1.24610356935442</v>
      </c>
      <c r="Q8" s="16">
        <v>-11.18932768</v>
      </c>
      <c r="R8" s="16">
        <v>0.385857652</v>
      </c>
      <c r="S8" s="16">
        <v>-1.53032241278376</v>
      </c>
      <c r="T8" s="16">
        <v>3.9758</v>
      </c>
      <c r="U8" s="16">
        <v>126.701383634361</v>
      </c>
      <c r="V8" s="16">
        <v>143.503446863934</v>
      </c>
      <c r="W8" s="16">
        <v>1.13261152126058</v>
      </c>
      <c r="X8" s="16">
        <v>-1.35273259469656</v>
      </c>
      <c r="Y8" s="16">
        <v>1.3944489495024</v>
      </c>
      <c r="Z8" s="16">
        <v>6.287275961</v>
      </c>
      <c r="AA8" s="16"/>
    </row>
    <row r="9" spans="1:27">
      <c r="A9" s="17" t="s">
        <v>33</v>
      </c>
      <c r="B9" s="16">
        <v>2</v>
      </c>
      <c r="C9" s="16">
        <v>1</v>
      </c>
      <c r="D9" s="16">
        <v>3</v>
      </c>
      <c r="E9" s="16">
        <f t="shared" si="0"/>
        <v>1</v>
      </c>
      <c r="F9" s="16">
        <v>0</v>
      </c>
      <c r="G9" s="16">
        <v>0</v>
      </c>
      <c r="H9" s="16">
        <v>0</v>
      </c>
      <c r="I9" s="16">
        <v>0</v>
      </c>
      <c r="J9" s="16">
        <f t="shared" si="1"/>
        <v>3</v>
      </c>
      <c r="K9" s="16">
        <v>0</v>
      </c>
      <c r="L9" s="16">
        <v>0</v>
      </c>
      <c r="M9" s="16">
        <v>0</v>
      </c>
      <c r="N9" s="16">
        <v>0</v>
      </c>
      <c r="O9" s="16">
        <v>7.60177263719774</v>
      </c>
      <c r="P9" s="16">
        <v>0.586039608927551</v>
      </c>
      <c r="Q9" s="16">
        <v>-11.36620178</v>
      </c>
      <c r="R9" s="16">
        <v>0.47347836</v>
      </c>
      <c r="S9" s="16">
        <v>-1.37030853624163</v>
      </c>
      <c r="T9" s="16">
        <v>3.7637</v>
      </c>
      <c r="U9" s="16">
        <v>126.602671988685</v>
      </c>
      <c r="V9" s="16">
        <v>144.961206973037</v>
      </c>
      <c r="W9" s="16">
        <v>1.14500906415303</v>
      </c>
      <c r="X9" s="16">
        <v>-1.02000910648078</v>
      </c>
      <c r="Y9" s="16">
        <v>1.73359684308666</v>
      </c>
      <c r="Z9" s="16">
        <v>7.015733028</v>
      </c>
      <c r="AA9" s="16"/>
    </row>
    <row r="10" spans="1:27">
      <c r="A10" s="17" t="s">
        <v>34</v>
      </c>
      <c r="B10" s="16">
        <v>3</v>
      </c>
      <c r="C10" s="16">
        <v>1</v>
      </c>
      <c r="D10" s="16">
        <v>4</v>
      </c>
      <c r="E10" s="16">
        <f t="shared" si="0"/>
        <v>2</v>
      </c>
      <c r="F10" s="16">
        <v>0</v>
      </c>
      <c r="G10" s="16">
        <v>0</v>
      </c>
      <c r="H10" s="16">
        <v>0</v>
      </c>
      <c r="I10" s="16">
        <v>0</v>
      </c>
      <c r="J10" s="16">
        <f t="shared" si="1"/>
        <v>4</v>
      </c>
      <c r="K10" s="16">
        <v>0</v>
      </c>
      <c r="L10" s="16">
        <v>0</v>
      </c>
      <c r="M10" s="16">
        <v>0</v>
      </c>
      <c r="N10" s="16">
        <v>0</v>
      </c>
      <c r="O10" s="16">
        <v>7.76446681546993</v>
      </c>
      <c r="P10" s="16">
        <v>1.19399647908547</v>
      </c>
      <c r="Q10" s="16">
        <v>-11.51722505</v>
      </c>
      <c r="R10" s="16">
        <v>0.40272872</v>
      </c>
      <c r="S10" s="16">
        <v>-1.42971748227489</v>
      </c>
      <c r="T10" s="16">
        <v>3.4133</v>
      </c>
      <c r="U10" s="16">
        <v>131.437410251347</v>
      </c>
      <c r="V10" s="16">
        <v>148.862508006049</v>
      </c>
      <c r="W10" s="16">
        <v>1.1325733497136</v>
      </c>
      <c r="X10" s="16">
        <v>-1.15512673185751</v>
      </c>
      <c r="Y10" s="16">
        <v>1.7382446174194</v>
      </c>
      <c r="Z10" s="16">
        <v>6.570470336</v>
      </c>
      <c r="AA10" s="16"/>
    </row>
    <row r="11" spans="1:27">
      <c r="A11" s="17" t="s">
        <v>35</v>
      </c>
      <c r="B11" s="16">
        <v>2</v>
      </c>
      <c r="C11" s="16">
        <v>2</v>
      </c>
      <c r="D11" s="16">
        <f>B11+C11</f>
        <v>4</v>
      </c>
      <c r="E11" s="16">
        <f t="shared" si="0"/>
        <v>0</v>
      </c>
      <c r="F11" s="16">
        <v>0</v>
      </c>
      <c r="G11" s="16">
        <v>0</v>
      </c>
      <c r="H11" s="16">
        <v>0</v>
      </c>
      <c r="I11" s="16">
        <v>0</v>
      </c>
      <c r="J11" s="16">
        <f t="shared" si="1"/>
        <v>4</v>
      </c>
      <c r="K11" s="16">
        <v>0</v>
      </c>
      <c r="L11" s="16">
        <v>0</v>
      </c>
      <c r="M11" s="16">
        <v>0</v>
      </c>
      <c r="N11" s="16">
        <v>0</v>
      </c>
      <c r="O11" s="16">
        <v>7.79044825042001</v>
      </c>
      <c r="P11" s="16">
        <v>0.659227362838229</v>
      </c>
      <c r="Q11" s="16">
        <v>-11.626614878</v>
      </c>
      <c r="R11" s="16">
        <v>0.41225271</v>
      </c>
      <c r="S11" s="16">
        <v>-1.17343509464235</v>
      </c>
      <c r="T11" s="16">
        <v>2.9178</v>
      </c>
      <c r="U11" s="16">
        <v>131.743845495353</v>
      </c>
      <c r="V11" s="16">
        <v>150.66260550892</v>
      </c>
      <c r="W11" s="16">
        <v>1.14360260961286</v>
      </c>
      <c r="X11" s="16">
        <v>-0.675656208668502</v>
      </c>
      <c r="Y11" s="16">
        <v>1.9898627523254</v>
      </c>
      <c r="Z11" s="16">
        <v>7.131220888</v>
      </c>
      <c r="AA11" s="16"/>
    </row>
    <row r="12" spans="1:27">
      <c r="A12" s="17" t="s">
        <v>36</v>
      </c>
      <c r="B12" s="16">
        <v>3</v>
      </c>
      <c r="C12" s="16">
        <v>2</v>
      </c>
      <c r="D12" s="16">
        <f t="shared" ref="D12:D30" si="2">B12+C12</f>
        <v>5</v>
      </c>
      <c r="E12" s="16">
        <f t="shared" si="0"/>
        <v>1</v>
      </c>
      <c r="F12" s="16">
        <v>0</v>
      </c>
      <c r="G12" s="16">
        <v>0</v>
      </c>
      <c r="H12" s="16">
        <v>0</v>
      </c>
      <c r="I12" s="16">
        <v>0</v>
      </c>
      <c r="J12" s="16">
        <f t="shared" si="1"/>
        <v>5</v>
      </c>
      <c r="K12" s="16">
        <v>0</v>
      </c>
      <c r="L12" s="16">
        <v>0</v>
      </c>
      <c r="M12" s="16">
        <v>0</v>
      </c>
      <c r="N12" s="16">
        <v>0</v>
      </c>
      <c r="O12" s="16">
        <v>7.79240474934329</v>
      </c>
      <c r="P12" s="16">
        <v>1.33547937904043</v>
      </c>
      <c r="Q12" s="16">
        <v>-11.785529454</v>
      </c>
      <c r="R12" s="16">
        <v>0.35102706</v>
      </c>
      <c r="S12" s="16">
        <v>-1.26493354437241</v>
      </c>
      <c r="T12" s="16">
        <v>1.3061</v>
      </c>
      <c r="U12" s="16">
        <v>136.602509632922</v>
      </c>
      <c r="V12" s="16">
        <v>154.65475332215</v>
      </c>
      <c r="W12" s="16">
        <v>1.13215162545504</v>
      </c>
      <c r="X12" s="16">
        <v>-0.854615901650008</v>
      </c>
      <c r="Y12" s="16">
        <v>1.97978534723878</v>
      </c>
      <c r="Z12" s="16">
        <v>6.45692537</v>
      </c>
      <c r="AA12" s="16"/>
    </row>
    <row r="13" spans="1:27">
      <c r="A13" s="17" t="s">
        <v>37</v>
      </c>
      <c r="B13" s="16">
        <v>3</v>
      </c>
      <c r="C13" s="16">
        <v>3</v>
      </c>
      <c r="D13" s="16">
        <f t="shared" si="2"/>
        <v>6</v>
      </c>
      <c r="E13" s="16">
        <f t="shared" si="0"/>
        <v>0</v>
      </c>
      <c r="F13" s="16">
        <v>0</v>
      </c>
      <c r="G13" s="16">
        <v>0</v>
      </c>
      <c r="H13" s="16">
        <v>0</v>
      </c>
      <c r="I13" s="16">
        <v>0</v>
      </c>
      <c r="J13" s="16">
        <f t="shared" si="1"/>
        <v>6</v>
      </c>
      <c r="K13" s="16">
        <v>0</v>
      </c>
      <c r="L13" s="16">
        <v>0</v>
      </c>
      <c r="M13" s="16">
        <v>0</v>
      </c>
      <c r="N13" s="16">
        <v>0</v>
      </c>
      <c r="O13" s="16">
        <v>8.12710484346507</v>
      </c>
      <c r="P13" s="16">
        <v>1.36679424637742</v>
      </c>
      <c r="Q13" s="16">
        <v>-11.94988631</v>
      </c>
      <c r="R13" s="16">
        <v>0.259596756</v>
      </c>
      <c r="S13" s="16">
        <v>-1.24064959562889</v>
      </c>
      <c r="T13" s="16">
        <v>1.244</v>
      </c>
      <c r="U13" s="16">
        <v>141.494682739231</v>
      </c>
      <c r="V13" s="16">
        <v>158.62424964641</v>
      </c>
      <c r="W13" s="16">
        <v>1.12106155917356</v>
      </c>
      <c r="X13" s="16">
        <v>-0.90402289629453</v>
      </c>
      <c r="Y13" s="16">
        <v>1.83975932872227</v>
      </c>
      <c r="Z13" s="16">
        <v>6.760310597</v>
      </c>
      <c r="AA13" s="16"/>
    </row>
    <row r="14" spans="1:27">
      <c r="A14" s="17" t="s">
        <v>38</v>
      </c>
      <c r="B14" s="16">
        <v>0</v>
      </c>
      <c r="C14" s="16">
        <v>1</v>
      </c>
      <c r="D14" s="16">
        <f t="shared" si="2"/>
        <v>1</v>
      </c>
      <c r="E14" s="16">
        <f t="shared" si="0"/>
        <v>-1</v>
      </c>
      <c r="F14" s="16">
        <v>0</v>
      </c>
      <c r="G14" s="16">
        <v>0</v>
      </c>
      <c r="H14" s="16">
        <f>G14+F14</f>
        <v>0</v>
      </c>
      <c r="I14" s="16">
        <f>F14-G14</f>
        <v>0</v>
      </c>
      <c r="J14" s="16">
        <f t="shared" si="1"/>
        <v>1</v>
      </c>
      <c r="K14" s="16">
        <v>1</v>
      </c>
      <c r="L14" s="16">
        <v>0</v>
      </c>
      <c r="M14" s="16">
        <f>K14+L14</f>
        <v>1</v>
      </c>
      <c r="N14" s="16">
        <f>L14-K14</f>
        <v>-1</v>
      </c>
      <c r="O14" s="16">
        <v>7.09013592339337</v>
      </c>
      <c r="P14" s="16">
        <v>-0.141587511145894</v>
      </c>
      <c r="Q14" s="16">
        <v>-10.710951268</v>
      </c>
      <c r="R14" s="16">
        <v>0.575793224</v>
      </c>
      <c r="S14" s="16">
        <v>-1.77533010992823</v>
      </c>
      <c r="T14" s="16">
        <v>2.9732</v>
      </c>
      <c r="U14" s="16">
        <v>140.378279721837</v>
      </c>
      <c r="V14" s="16">
        <v>156.438698792831</v>
      </c>
      <c r="W14" s="16">
        <v>1.11440814848863</v>
      </c>
      <c r="X14" s="16">
        <v>-1.50073719130114</v>
      </c>
      <c r="Y14" s="16">
        <v>1.23198152685328</v>
      </c>
      <c r="Z14" s="16">
        <v>7.231723435</v>
      </c>
      <c r="AA14" s="16"/>
    </row>
    <row r="15" spans="1:27">
      <c r="A15" s="17" t="s">
        <v>39</v>
      </c>
      <c r="B15" s="16">
        <v>1</v>
      </c>
      <c r="C15" s="16">
        <v>0</v>
      </c>
      <c r="D15" s="16">
        <f t="shared" si="2"/>
        <v>1</v>
      </c>
      <c r="E15" s="16">
        <f t="shared" si="0"/>
        <v>1</v>
      </c>
      <c r="F15" s="16">
        <v>0</v>
      </c>
      <c r="G15" s="16">
        <v>0</v>
      </c>
      <c r="H15" s="16">
        <f t="shared" ref="H15:H30" si="3">G15+F15</f>
        <v>0</v>
      </c>
      <c r="I15" s="16">
        <f t="shared" ref="I15:I30" si="4">F15-G15</f>
        <v>0</v>
      </c>
      <c r="J15" s="16">
        <f t="shared" si="1"/>
        <v>1</v>
      </c>
      <c r="K15" s="16">
        <v>1</v>
      </c>
      <c r="L15" s="16">
        <v>0</v>
      </c>
      <c r="M15" s="16">
        <f t="shared" ref="M15:M30" si="5">K15+L15</f>
        <v>1</v>
      </c>
      <c r="N15" s="16">
        <f t="shared" ref="N15:N30" si="6">L15-K15</f>
        <v>-1</v>
      </c>
      <c r="O15" s="16">
        <v>7.07662546837449</v>
      </c>
      <c r="P15" s="16">
        <v>-0.198222576666096</v>
      </c>
      <c r="Q15" s="16">
        <v>-10.730543476</v>
      </c>
      <c r="R15" s="16">
        <v>0.526812704</v>
      </c>
      <c r="S15" s="16">
        <v>-2.54200906311658</v>
      </c>
      <c r="T15" s="16">
        <v>2.7374</v>
      </c>
      <c r="U15" s="16">
        <v>140.302080270612</v>
      </c>
      <c r="V15" s="16">
        <v>155.428793540212</v>
      </c>
      <c r="W15" s="16">
        <v>1.10781531706746</v>
      </c>
      <c r="X15" s="16">
        <v>-1.54678866459964</v>
      </c>
      <c r="Y15" s="16">
        <v>1.08553500574576</v>
      </c>
      <c r="Z15" s="16">
        <v>7.274848045</v>
      </c>
      <c r="AA15" s="16"/>
    </row>
    <row r="16" spans="1:27">
      <c r="A16" s="17" t="s">
        <v>40</v>
      </c>
      <c r="B16" s="16">
        <v>0</v>
      </c>
      <c r="C16" s="16">
        <v>0</v>
      </c>
      <c r="D16" s="16">
        <f t="shared" si="2"/>
        <v>0</v>
      </c>
      <c r="E16" s="16">
        <f t="shared" si="0"/>
        <v>0</v>
      </c>
      <c r="F16" s="16">
        <v>1</v>
      </c>
      <c r="G16" s="16">
        <v>0</v>
      </c>
      <c r="H16" s="16">
        <f t="shared" si="3"/>
        <v>1</v>
      </c>
      <c r="I16" s="16">
        <f t="shared" si="4"/>
        <v>1</v>
      </c>
      <c r="J16" s="16">
        <f t="shared" si="1"/>
        <v>1</v>
      </c>
      <c r="K16" s="16">
        <v>1</v>
      </c>
      <c r="L16" s="16">
        <v>0</v>
      </c>
      <c r="M16" s="16">
        <f t="shared" si="5"/>
        <v>1</v>
      </c>
      <c r="N16" s="16">
        <f t="shared" si="6"/>
        <v>-1</v>
      </c>
      <c r="O16" s="16">
        <v>6.93310171419066</v>
      </c>
      <c r="P16" s="16">
        <v>-0.41579940696258</v>
      </c>
      <c r="Q16" s="16">
        <v>-10.541968474</v>
      </c>
      <c r="R16" s="16">
        <v>0.506404154</v>
      </c>
      <c r="S16" s="16">
        <v>-1.76188720973093</v>
      </c>
      <c r="T16" s="16">
        <v>2.2731</v>
      </c>
      <c r="U16" s="16">
        <v>140.308221037713</v>
      </c>
      <c r="V16" s="16">
        <v>156.27678083075</v>
      </c>
      <c r="W16" s="16">
        <v>1.11381057841753</v>
      </c>
      <c r="X16" s="16">
        <v>-1.46341666485983</v>
      </c>
      <c r="Y16" s="16">
        <v>1.44702586674183</v>
      </c>
      <c r="Z16" s="16">
        <v>7.348901121</v>
      </c>
      <c r="AA16" s="16"/>
    </row>
    <row r="17" spans="1:27">
      <c r="A17" s="17" t="s">
        <v>41</v>
      </c>
      <c r="B17" s="16">
        <v>0</v>
      </c>
      <c r="C17" s="16">
        <v>2</v>
      </c>
      <c r="D17" s="16">
        <f t="shared" si="2"/>
        <v>2</v>
      </c>
      <c r="E17" s="16">
        <f t="shared" si="0"/>
        <v>-2</v>
      </c>
      <c r="F17" s="16">
        <v>0</v>
      </c>
      <c r="G17" s="16">
        <v>0</v>
      </c>
      <c r="H17" s="16">
        <f t="shared" si="3"/>
        <v>0</v>
      </c>
      <c r="I17" s="16">
        <f t="shared" si="4"/>
        <v>0</v>
      </c>
      <c r="J17" s="16">
        <f t="shared" si="1"/>
        <v>2</v>
      </c>
      <c r="K17" s="16">
        <v>1</v>
      </c>
      <c r="L17" s="16">
        <v>0</v>
      </c>
      <c r="M17" s="16">
        <f t="shared" si="5"/>
        <v>1</v>
      </c>
      <c r="N17" s="16">
        <f t="shared" si="6"/>
        <v>-1</v>
      </c>
      <c r="O17" s="16">
        <v>7.27520058519379</v>
      </c>
      <c r="P17" s="16">
        <v>0.640206601390118</v>
      </c>
      <c r="Q17" s="16">
        <v>-10.8709543</v>
      </c>
      <c r="R17" s="16">
        <v>0.50749261</v>
      </c>
      <c r="S17" s="16">
        <v>-1.52685327724898</v>
      </c>
      <c r="T17" s="16">
        <v>4.0444</v>
      </c>
      <c r="U17" s="16">
        <v>145.49834878713</v>
      </c>
      <c r="V17" s="16">
        <v>162.186268394377</v>
      </c>
      <c r="W17" s="16">
        <v>1.11469490716807</v>
      </c>
      <c r="X17" s="16">
        <v>-1.13599184753149</v>
      </c>
      <c r="Y17" s="16">
        <v>1.29094945903168</v>
      </c>
      <c r="Z17" s="16">
        <v>6.634993984</v>
      </c>
      <c r="AA17" s="16"/>
    </row>
    <row r="18" spans="1:27">
      <c r="A18" s="17" t="s">
        <v>42</v>
      </c>
      <c r="B18" s="16">
        <v>2</v>
      </c>
      <c r="C18" s="16">
        <v>0</v>
      </c>
      <c r="D18" s="16">
        <f t="shared" si="2"/>
        <v>2</v>
      </c>
      <c r="E18" s="16">
        <f t="shared" si="0"/>
        <v>2</v>
      </c>
      <c r="F18" s="16">
        <v>0</v>
      </c>
      <c r="G18" s="16">
        <v>0</v>
      </c>
      <c r="H18" s="16">
        <f t="shared" si="3"/>
        <v>0</v>
      </c>
      <c r="I18" s="16">
        <f t="shared" si="4"/>
        <v>0</v>
      </c>
      <c r="J18" s="16">
        <f t="shared" si="1"/>
        <v>2</v>
      </c>
      <c r="K18" s="16">
        <v>1</v>
      </c>
      <c r="L18" s="16">
        <v>0</v>
      </c>
      <c r="M18" s="16">
        <f t="shared" si="5"/>
        <v>1</v>
      </c>
      <c r="N18" s="16">
        <f t="shared" si="6"/>
        <v>-1</v>
      </c>
      <c r="O18" s="16">
        <v>7.16577542353653</v>
      </c>
      <c r="P18" s="16">
        <v>0.580104804813781</v>
      </c>
      <c r="Q18" s="16">
        <v>-10.771088462</v>
      </c>
      <c r="R18" s="16">
        <v>0.4761995</v>
      </c>
      <c r="S18" s="16">
        <v>-1.88764337286702</v>
      </c>
      <c r="T18" s="16">
        <v>3.4025</v>
      </c>
      <c r="U18" s="16">
        <v>144.848970075404</v>
      </c>
      <c r="V18" s="16">
        <v>158.77902688691</v>
      </c>
      <c r="W18" s="16">
        <v>1.09616952612265</v>
      </c>
      <c r="X18" s="16">
        <v>-1.93323692027493</v>
      </c>
      <c r="Y18" s="16">
        <v>1.16935799310509</v>
      </c>
      <c r="Z18" s="16">
        <v>6.585670619</v>
      </c>
      <c r="AA18" s="16"/>
    </row>
    <row r="19" spans="1:27">
      <c r="A19" s="17" t="s">
        <v>43</v>
      </c>
      <c r="B19" s="16">
        <v>0</v>
      </c>
      <c r="C19" s="16">
        <v>0</v>
      </c>
      <c r="D19" s="16">
        <f t="shared" si="2"/>
        <v>0</v>
      </c>
      <c r="E19" s="16">
        <f t="shared" si="0"/>
        <v>0</v>
      </c>
      <c r="F19" s="16">
        <v>2</v>
      </c>
      <c r="G19" s="16">
        <v>0</v>
      </c>
      <c r="H19" s="16">
        <f t="shared" si="3"/>
        <v>2</v>
      </c>
      <c r="I19" s="16">
        <f t="shared" si="4"/>
        <v>2</v>
      </c>
      <c r="J19" s="16">
        <f t="shared" si="1"/>
        <v>2</v>
      </c>
      <c r="K19" s="16">
        <v>1</v>
      </c>
      <c r="L19" s="16">
        <v>0</v>
      </c>
      <c r="M19" s="16">
        <f t="shared" si="5"/>
        <v>1</v>
      </c>
      <c r="N19" s="16">
        <f t="shared" si="6"/>
        <v>-1</v>
      </c>
      <c r="O19" s="16">
        <v>7.06247282455194</v>
      </c>
      <c r="P19" s="16">
        <v>-0.307873592868989</v>
      </c>
      <c r="Q19" s="16">
        <v>-10.669045712</v>
      </c>
      <c r="R19" s="16">
        <v>0.419599788</v>
      </c>
      <c r="S19" s="16">
        <v>-1.66041499533835</v>
      </c>
      <c r="T19" s="16">
        <v>2.3778</v>
      </c>
      <c r="U19" s="16">
        <v>144.971085986426</v>
      </c>
      <c r="V19" s="16">
        <v>160.863423118644</v>
      </c>
      <c r="W19" s="16">
        <v>1.10962418487853</v>
      </c>
      <c r="X19" s="16">
        <v>-1.49714013139351</v>
      </c>
      <c r="Y19" s="16">
        <v>1.85065154701763</v>
      </c>
      <c r="Z19" s="16">
        <v>7.370346417</v>
      </c>
      <c r="AA19" s="16"/>
    </row>
    <row r="20" spans="1:27">
      <c r="A20" s="17" t="s">
        <v>44</v>
      </c>
      <c r="B20" s="16">
        <v>1</v>
      </c>
      <c r="C20" s="16">
        <v>1</v>
      </c>
      <c r="D20" s="16">
        <f t="shared" si="2"/>
        <v>2</v>
      </c>
      <c r="E20" s="16">
        <f t="shared" si="0"/>
        <v>0</v>
      </c>
      <c r="F20" s="16">
        <v>0</v>
      </c>
      <c r="G20" s="16">
        <v>0</v>
      </c>
      <c r="H20" s="16">
        <f t="shared" si="3"/>
        <v>0</v>
      </c>
      <c r="I20" s="16">
        <f t="shared" si="4"/>
        <v>0</v>
      </c>
      <c r="J20" s="16">
        <f t="shared" si="1"/>
        <v>2</v>
      </c>
      <c r="K20" s="16">
        <v>1</v>
      </c>
      <c r="L20" s="16">
        <v>0</v>
      </c>
      <c r="M20" s="16">
        <f t="shared" si="5"/>
        <v>1</v>
      </c>
      <c r="N20" s="16">
        <f t="shared" si="6"/>
        <v>-1</v>
      </c>
      <c r="O20" s="16">
        <v>7.33961538704493</v>
      </c>
      <c r="P20" s="16">
        <v>0.0973937983445621</v>
      </c>
      <c r="Q20" s="16">
        <v>-11.03558327</v>
      </c>
      <c r="R20" s="16">
        <v>0.530350186</v>
      </c>
      <c r="S20" s="16">
        <v>-1.69727456039548</v>
      </c>
      <c r="T20" s="16">
        <v>4.7006</v>
      </c>
      <c r="U20" s="16">
        <v>145.012425025959</v>
      </c>
      <c r="V20" s="16">
        <v>160.810825403557</v>
      </c>
      <c r="W20" s="16">
        <v>1.10894514987091</v>
      </c>
      <c r="X20" s="16">
        <v>-1.45790507577893</v>
      </c>
      <c r="Y20" s="16">
        <v>1.42744389757377</v>
      </c>
      <c r="Z20" s="16">
        <v>7.242221589</v>
      </c>
      <c r="AA20" s="16"/>
    </row>
    <row r="21" spans="1:27">
      <c r="A21" s="17" t="s">
        <v>45</v>
      </c>
      <c r="B21" s="16">
        <v>0</v>
      </c>
      <c r="C21" s="16">
        <v>1</v>
      </c>
      <c r="D21" s="16">
        <f t="shared" si="2"/>
        <v>1</v>
      </c>
      <c r="E21" s="16">
        <f t="shared" si="0"/>
        <v>-1</v>
      </c>
      <c r="F21" s="16">
        <v>1</v>
      </c>
      <c r="G21" s="16">
        <v>0</v>
      </c>
      <c r="H21" s="16">
        <f t="shared" si="3"/>
        <v>1</v>
      </c>
      <c r="I21" s="16">
        <f t="shared" si="4"/>
        <v>1</v>
      </c>
      <c r="J21" s="16">
        <f t="shared" si="1"/>
        <v>2</v>
      </c>
      <c r="K21" s="16">
        <v>1</v>
      </c>
      <c r="L21" s="16">
        <v>0</v>
      </c>
      <c r="M21" s="16">
        <f t="shared" si="5"/>
        <v>1</v>
      </c>
      <c r="N21" s="16">
        <f t="shared" si="6"/>
        <v>-1</v>
      </c>
      <c r="O21" s="16">
        <v>7.20780613615066</v>
      </c>
      <c r="P21" s="16">
        <v>-0.0906287415249603</v>
      </c>
      <c r="Q21" s="16">
        <v>-10.867961046</v>
      </c>
      <c r="R21" s="16">
        <v>0.530894414</v>
      </c>
      <c r="S21" s="16">
        <v>-1.68860172155851</v>
      </c>
      <c r="T21" s="16">
        <v>4.457</v>
      </c>
      <c r="U21" s="16">
        <v>144.985197599627</v>
      </c>
      <c r="V21" s="16">
        <v>161.670520677206</v>
      </c>
      <c r="W21" s="16">
        <v>1.11508294194042</v>
      </c>
      <c r="X21" s="16">
        <v>-1.37025693285055</v>
      </c>
      <c r="Y21" s="16">
        <v>1.66145270050519</v>
      </c>
      <c r="Z21" s="16">
        <v>7.298434878</v>
      </c>
      <c r="AA21" s="16"/>
    </row>
    <row r="22" spans="1:27">
      <c r="A22" s="17" t="s">
        <v>46</v>
      </c>
      <c r="B22" s="16">
        <v>1</v>
      </c>
      <c r="C22" s="16">
        <v>0</v>
      </c>
      <c r="D22" s="16">
        <f t="shared" si="2"/>
        <v>1</v>
      </c>
      <c r="E22" s="16">
        <f t="shared" si="0"/>
        <v>1</v>
      </c>
      <c r="F22" s="16">
        <v>1</v>
      </c>
      <c r="G22" s="16">
        <v>0</v>
      </c>
      <c r="H22" s="16">
        <f t="shared" si="3"/>
        <v>1</v>
      </c>
      <c r="I22" s="16">
        <f t="shared" si="4"/>
        <v>1</v>
      </c>
      <c r="J22" s="16">
        <f t="shared" si="1"/>
        <v>2</v>
      </c>
      <c r="K22" s="16">
        <v>1</v>
      </c>
      <c r="L22" s="16">
        <v>0</v>
      </c>
      <c r="M22" s="16">
        <f t="shared" si="5"/>
        <v>1</v>
      </c>
      <c r="N22" s="16">
        <f t="shared" si="6"/>
        <v>-1</v>
      </c>
      <c r="O22" s="16">
        <v>7.20987964405923</v>
      </c>
      <c r="P22" s="16">
        <v>-0.087210990975231</v>
      </c>
      <c r="Q22" s="16">
        <v>-10.873403326</v>
      </c>
      <c r="R22" s="16">
        <v>0.42857955</v>
      </c>
      <c r="S22" s="16">
        <v>-1.64437024348995</v>
      </c>
      <c r="T22" s="16">
        <v>3.802</v>
      </c>
      <c r="U22" s="16">
        <v>144.91875461814</v>
      </c>
      <c r="V22" s="16">
        <v>160.608714979959</v>
      </c>
      <c r="W22" s="16">
        <v>1.10826728675086</v>
      </c>
      <c r="X22" s="16">
        <v>-1.48621192081698</v>
      </c>
      <c r="Y22" s="16">
        <v>1.83583009908718</v>
      </c>
      <c r="Z22" s="16">
        <v>7.297090635</v>
      </c>
      <c r="AA22" s="16"/>
    </row>
    <row r="23" spans="1:27">
      <c r="A23" s="16" t="s">
        <v>47</v>
      </c>
      <c r="B23" s="16">
        <v>0</v>
      </c>
      <c r="C23" s="16">
        <v>3</v>
      </c>
      <c r="D23" s="16">
        <f t="shared" si="2"/>
        <v>3</v>
      </c>
      <c r="E23" s="16">
        <f t="shared" si="0"/>
        <v>-3</v>
      </c>
      <c r="F23" s="16">
        <v>0</v>
      </c>
      <c r="G23" s="16">
        <v>0</v>
      </c>
      <c r="H23" s="16">
        <f t="shared" si="3"/>
        <v>0</v>
      </c>
      <c r="I23" s="16">
        <f t="shared" si="4"/>
        <v>0</v>
      </c>
      <c r="J23" s="16">
        <f t="shared" si="1"/>
        <v>3</v>
      </c>
      <c r="K23" s="16">
        <v>1</v>
      </c>
      <c r="L23" s="16">
        <v>0</v>
      </c>
      <c r="M23" s="16">
        <f t="shared" si="5"/>
        <v>1</v>
      </c>
      <c r="N23" s="16">
        <f t="shared" si="6"/>
        <v>-1</v>
      </c>
      <c r="O23" s="16">
        <v>7.26399221374549</v>
      </c>
      <c r="P23" s="16">
        <v>1.24974173216596</v>
      </c>
      <c r="Q23" s="16">
        <v>-10.971908594</v>
      </c>
      <c r="R23" s="16">
        <v>0.424225726</v>
      </c>
      <c r="S23" s="16">
        <v>-1.6760261052449</v>
      </c>
      <c r="T23" s="16">
        <v>4.4508</v>
      </c>
      <c r="U23" s="16">
        <v>150.35828</v>
      </c>
      <c r="V23" s="16">
        <v>166.08106</v>
      </c>
      <c r="W23" s="16">
        <f t="shared" ref="W23:W30" si="7">V23/U23</f>
        <v>1.1045687673469</v>
      </c>
      <c r="X23" s="16">
        <v>-1.40446868021075</v>
      </c>
      <c r="Y23" s="16">
        <v>1.24492140239804</v>
      </c>
      <c r="Z23" s="16">
        <v>6.014250482</v>
      </c>
      <c r="AA23" s="16"/>
    </row>
    <row r="24" spans="1:27">
      <c r="A24" s="16" t="s">
        <v>48</v>
      </c>
      <c r="B24" s="16">
        <v>0</v>
      </c>
      <c r="C24" s="16">
        <v>0</v>
      </c>
      <c r="D24" s="16">
        <f t="shared" si="2"/>
        <v>0</v>
      </c>
      <c r="E24" s="16">
        <f t="shared" si="0"/>
        <v>0</v>
      </c>
      <c r="F24" s="16">
        <v>3</v>
      </c>
      <c r="G24" s="16">
        <v>0</v>
      </c>
      <c r="H24" s="16">
        <f t="shared" si="3"/>
        <v>3</v>
      </c>
      <c r="I24" s="16">
        <f t="shared" si="4"/>
        <v>3</v>
      </c>
      <c r="J24" s="16">
        <f t="shared" si="1"/>
        <v>3</v>
      </c>
      <c r="K24" s="16">
        <v>1</v>
      </c>
      <c r="L24" s="16">
        <v>0</v>
      </c>
      <c r="M24" s="16">
        <f t="shared" si="5"/>
        <v>1</v>
      </c>
      <c r="N24" s="16">
        <f t="shared" si="6"/>
        <v>-1</v>
      </c>
      <c r="O24" s="16">
        <v>7.23018478311158</v>
      </c>
      <c r="P24" s="16">
        <v>-0.215950797100478</v>
      </c>
      <c r="Q24" s="16">
        <v>-10.790136442</v>
      </c>
      <c r="R24" s="16">
        <v>0.387218222</v>
      </c>
      <c r="S24" s="16">
        <v>-0.947074000997376</v>
      </c>
      <c r="T24" s="16">
        <v>2.9688</v>
      </c>
      <c r="U24" s="16">
        <v>149.92775</v>
      </c>
      <c r="V24" s="16">
        <v>165.73626</v>
      </c>
      <c r="W24" s="16">
        <f t="shared" si="7"/>
        <v>1.10544085401135</v>
      </c>
      <c r="X24" s="16">
        <v>-1.1868255241647</v>
      </c>
      <c r="Y24" s="16">
        <v>1.26205025910106</v>
      </c>
      <c r="Z24" s="16">
        <v>7.44613558</v>
      </c>
      <c r="AA24" s="16"/>
    </row>
    <row r="25" spans="1:27">
      <c r="A25" s="16" t="s">
        <v>49</v>
      </c>
      <c r="B25" s="16">
        <v>1</v>
      </c>
      <c r="C25" s="16">
        <v>2</v>
      </c>
      <c r="D25" s="16">
        <f t="shared" si="2"/>
        <v>3</v>
      </c>
      <c r="E25" s="16">
        <f t="shared" si="0"/>
        <v>-1</v>
      </c>
      <c r="F25" s="16">
        <v>0</v>
      </c>
      <c r="G25" s="16">
        <v>0</v>
      </c>
      <c r="H25" s="16">
        <f t="shared" si="3"/>
        <v>0</v>
      </c>
      <c r="I25" s="16">
        <f t="shared" si="4"/>
        <v>0</v>
      </c>
      <c r="J25" s="16">
        <f t="shared" si="1"/>
        <v>3</v>
      </c>
      <c r="K25" s="16">
        <v>1</v>
      </c>
      <c r="L25" s="16">
        <v>0</v>
      </c>
      <c r="M25" s="16">
        <f t="shared" si="5"/>
        <v>1</v>
      </c>
      <c r="N25" s="16">
        <f t="shared" si="6"/>
        <v>-1</v>
      </c>
      <c r="O25" s="16">
        <v>7.51491660220453</v>
      </c>
      <c r="P25" s="16">
        <v>0.429642146240049</v>
      </c>
      <c r="Q25" s="16">
        <v>-11.289737746</v>
      </c>
      <c r="R25" s="16">
        <v>0.501778216</v>
      </c>
      <c r="S25" s="16">
        <v>-1.42711563062379</v>
      </c>
      <c r="T25" s="16">
        <v>2.8022</v>
      </c>
      <c r="U25" s="16">
        <v>150.13518</v>
      </c>
      <c r="V25" s="16">
        <v>166.51233</v>
      </c>
      <c r="W25" s="16">
        <f t="shared" si="7"/>
        <v>1.10908269467556</v>
      </c>
      <c r="X25" s="16">
        <v>-1.02456364779601</v>
      </c>
      <c r="Y25" s="16">
        <v>1.43516445870645</v>
      </c>
      <c r="Z25" s="16">
        <v>7.085274456</v>
      </c>
      <c r="AA25" s="16"/>
    </row>
    <row r="26" spans="1:27">
      <c r="A26" s="16" t="s">
        <v>50</v>
      </c>
      <c r="B26" s="16">
        <v>0</v>
      </c>
      <c r="C26" s="16">
        <v>2</v>
      </c>
      <c r="D26" s="16">
        <f t="shared" si="2"/>
        <v>2</v>
      </c>
      <c r="E26" s="16">
        <f t="shared" si="0"/>
        <v>-2</v>
      </c>
      <c r="F26" s="16">
        <v>1</v>
      </c>
      <c r="G26" s="16">
        <v>0</v>
      </c>
      <c r="H26" s="16">
        <f t="shared" si="3"/>
        <v>1</v>
      </c>
      <c r="I26" s="16">
        <f t="shared" si="4"/>
        <v>1</v>
      </c>
      <c r="J26" s="16">
        <f t="shared" si="1"/>
        <v>3</v>
      </c>
      <c r="K26" s="16">
        <v>1</v>
      </c>
      <c r="L26" s="16">
        <v>0</v>
      </c>
      <c r="M26" s="16">
        <f t="shared" si="5"/>
        <v>1</v>
      </c>
      <c r="N26" s="16">
        <f t="shared" si="6"/>
        <v>-1</v>
      </c>
      <c r="O26" s="16">
        <v>7.39952670389338</v>
      </c>
      <c r="P26" s="16">
        <v>0.720025770997631</v>
      </c>
      <c r="Q26" s="16">
        <v>-11.122387636</v>
      </c>
      <c r="R26" s="16">
        <v>0.470212992</v>
      </c>
      <c r="S26" s="16">
        <v>-1.41714186596128</v>
      </c>
      <c r="T26" s="16">
        <v>3.8771</v>
      </c>
      <c r="U26" s="16">
        <v>150.08366</v>
      </c>
      <c r="V26" s="16">
        <v>167.37247</v>
      </c>
      <c r="W26" s="16">
        <f t="shared" si="7"/>
        <v>1.11519448552894</v>
      </c>
      <c r="X26" s="16">
        <v>-1.11331280761475</v>
      </c>
      <c r="Y26" s="16">
        <v>1.79501875501398</v>
      </c>
      <c r="Z26" s="16">
        <v>6.679500933</v>
      </c>
      <c r="AA26" s="16"/>
    </row>
    <row r="27" spans="1:27">
      <c r="A27" s="16" t="s">
        <v>51</v>
      </c>
      <c r="B27" s="16">
        <v>2</v>
      </c>
      <c r="C27" s="16">
        <v>1</v>
      </c>
      <c r="D27" s="16">
        <f t="shared" si="2"/>
        <v>3</v>
      </c>
      <c r="E27" s="16">
        <f t="shared" si="0"/>
        <v>1</v>
      </c>
      <c r="F27" s="16">
        <v>0</v>
      </c>
      <c r="G27" s="16">
        <v>0</v>
      </c>
      <c r="H27" s="16">
        <f t="shared" si="3"/>
        <v>0</v>
      </c>
      <c r="I27" s="16">
        <f t="shared" si="4"/>
        <v>0</v>
      </c>
      <c r="J27" s="16">
        <f t="shared" si="1"/>
        <v>3</v>
      </c>
      <c r="K27" s="16">
        <v>1</v>
      </c>
      <c r="L27" s="16">
        <v>0</v>
      </c>
      <c r="M27" s="16">
        <f t="shared" si="5"/>
        <v>1</v>
      </c>
      <c r="N27" s="16">
        <f t="shared" si="6"/>
        <v>-1</v>
      </c>
      <c r="O27" s="16">
        <v>7.10042727099679</v>
      </c>
      <c r="P27" s="16">
        <v>0.717579467059796</v>
      </c>
      <c r="Q27" s="16">
        <v>-11.0750398</v>
      </c>
      <c r="R27" s="16">
        <v>0.500145532</v>
      </c>
      <c r="S27" s="16">
        <v>-1.83083627848485</v>
      </c>
      <c r="T27" s="16">
        <v>4.1503</v>
      </c>
      <c r="U27" s="16">
        <v>149.52813</v>
      </c>
      <c r="V27" s="16">
        <v>164.16674</v>
      </c>
      <c r="W27" s="16">
        <f t="shared" si="7"/>
        <v>1.09789870307346</v>
      </c>
      <c r="X27" s="16">
        <v>-1.7068359315713</v>
      </c>
      <c r="Y27" s="16">
        <v>1.49145725374558</v>
      </c>
      <c r="Z27" s="16">
        <v>6.382847804</v>
      </c>
      <c r="AA27" s="16"/>
    </row>
    <row r="28" spans="1:27">
      <c r="A28" s="16" t="s">
        <v>52</v>
      </c>
      <c r="B28" s="16">
        <v>2</v>
      </c>
      <c r="C28" s="16">
        <v>0</v>
      </c>
      <c r="D28" s="16">
        <f t="shared" si="2"/>
        <v>2</v>
      </c>
      <c r="E28" s="16">
        <f t="shared" si="0"/>
        <v>2</v>
      </c>
      <c r="F28" s="16">
        <v>1</v>
      </c>
      <c r="G28" s="16">
        <v>0</v>
      </c>
      <c r="H28" s="16">
        <f t="shared" si="3"/>
        <v>1</v>
      </c>
      <c r="I28" s="16">
        <f t="shared" si="4"/>
        <v>1</v>
      </c>
      <c r="J28" s="16">
        <f t="shared" si="1"/>
        <v>3</v>
      </c>
      <c r="K28" s="16">
        <v>1</v>
      </c>
      <c r="L28" s="16">
        <v>0</v>
      </c>
      <c r="M28" s="16">
        <f t="shared" si="5"/>
        <v>1</v>
      </c>
      <c r="N28" s="16">
        <f t="shared" si="6"/>
        <v>-1</v>
      </c>
      <c r="O28" s="16">
        <v>7.34577060341432</v>
      </c>
      <c r="P28" s="16">
        <v>0.858295005814772</v>
      </c>
      <c r="Q28" s="16">
        <v>-10.938166458</v>
      </c>
      <c r="R28" s="16">
        <v>0.437015084</v>
      </c>
      <c r="S28" s="16">
        <v>-1.87333318878602</v>
      </c>
      <c r="T28" s="16">
        <v>5.3953</v>
      </c>
      <c r="U28" s="16">
        <v>149.73868</v>
      </c>
      <c r="V28" s="16">
        <v>164.33962</v>
      </c>
      <c r="W28" s="16">
        <f t="shared" si="7"/>
        <v>1.09750947450585</v>
      </c>
      <c r="X28" s="16">
        <v>-1.73239955768522</v>
      </c>
      <c r="Y28" s="16">
        <v>1.35806682422324</v>
      </c>
      <c r="Z28" s="16">
        <v>6.487475598</v>
      </c>
      <c r="AA28" s="16"/>
    </row>
    <row r="29" spans="1:27">
      <c r="A29" s="16" t="s">
        <v>53</v>
      </c>
      <c r="B29" s="16">
        <v>1</v>
      </c>
      <c r="C29" s="16">
        <v>0</v>
      </c>
      <c r="D29" s="16">
        <f t="shared" si="2"/>
        <v>1</v>
      </c>
      <c r="E29" s="16">
        <f t="shared" si="0"/>
        <v>1</v>
      </c>
      <c r="F29" s="16">
        <v>2</v>
      </c>
      <c r="G29" s="16">
        <v>0</v>
      </c>
      <c r="H29" s="16">
        <f t="shared" si="3"/>
        <v>2</v>
      </c>
      <c r="I29" s="16">
        <f t="shared" si="4"/>
        <v>2</v>
      </c>
      <c r="J29" s="16">
        <f t="shared" si="1"/>
        <v>3</v>
      </c>
      <c r="K29" s="16">
        <v>1</v>
      </c>
      <c r="L29" s="16">
        <v>0</v>
      </c>
      <c r="M29" s="16">
        <f t="shared" si="5"/>
        <v>1</v>
      </c>
      <c r="N29" s="16">
        <f t="shared" si="6"/>
        <v>-1</v>
      </c>
      <c r="O29" s="16">
        <v>7.34653796460813</v>
      </c>
      <c r="P29" s="16">
        <v>0.0339313951204643</v>
      </c>
      <c r="Q29" s="16">
        <v>-11.022521798</v>
      </c>
      <c r="R29" s="16">
        <v>0.410347912</v>
      </c>
      <c r="S29" s="16">
        <v>-1.55894278094577</v>
      </c>
      <c r="T29" s="16">
        <v>5.0876</v>
      </c>
      <c r="U29" s="16">
        <v>149.91032</v>
      </c>
      <c r="V29" s="16">
        <v>165.76789</v>
      </c>
      <c r="W29" s="16">
        <f t="shared" si="7"/>
        <v>1.10578037589407</v>
      </c>
      <c r="X29" s="16">
        <v>-1.17271134624141</v>
      </c>
      <c r="Y29" s="16">
        <v>1.97146722751024</v>
      </c>
      <c r="Z29" s="16">
        <v>7.312606569</v>
      </c>
      <c r="AA29" s="16"/>
    </row>
    <row r="30" spans="1:27">
      <c r="A30" s="16" t="s">
        <v>54</v>
      </c>
      <c r="B30" s="16">
        <v>0</v>
      </c>
      <c r="C30" s="16">
        <v>1</v>
      </c>
      <c r="D30" s="16">
        <f t="shared" si="2"/>
        <v>1</v>
      </c>
      <c r="E30" s="16">
        <f t="shared" si="0"/>
        <v>-1</v>
      </c>
      <c r="F30" s="16">
        <v>2</v>
      </c>
      <c r="G30" s="16">
        <v>0</v>
      </c>
      <c r="H30" s="16">
        <f t="shared" si="3"/>
        <v>2</v>
      </c>
      <c r="I30" s="16">
        <f t="shared" si="4"/>
        <v>2</v>
      </c>
      <c r="J30" s="16">
        <f t="shared" si="1"/>
        <v>3</v>
      </c>
      <c r="K30" s="16">
        <v>1</v>
      </c>
      <c r="L30" s="16">
        <v>0</v>
      </c>
      <c r="M30" s="16">
        <f t="shared" si="5"/>
        <v>1</v>
      </c>
      <c r="N30" s="16">
        <f t="shared" si="6"/>
        <v>-1</v>
      </c>
      <c r="O30" s="16">
        <v>7.31225705578172</v>
      </c>
      <c r="P30" s="16">
        <v>0.0164181446702616</v>
      </c>
      <c r="Q30" s="16">
        <v>-10.997759424</v>
      </c>
      <c r="R30" s="16">
        <v>0.437287198</v>
      </c>
      <c r="S30" s="16">
        <v>-1.46180698597168</v>
      </c>
      <c r="T30" s="16">
        <v>3.1298</v>
      </c>
      <c r="U30" s="16">
        <v>149.67562</v>
      </c>
      <c r="V30" s="16">
        <v>166.27094</v>
      </c>
      <c r="W30" s="16">
        <f t="shared" si="7"/>
        <v>1.11087523806482</v>
      </c>
      <c r="X30" s="16">
        <v>-1.24771752563908</v>
      </c>
      <c r="Y30" s="16">
        <v>2.04492010147221</v>
      </c>
      <c r="Z30" s="16">
        <v>7.295838911</v>
      </c>
      <c r="AA30" s="16"/>
    </row>
    <row r="31" spans="1:27">
      <c r="A31" s="17" t="s">
        <v>55</v>
      </c>
      <c r="B31" s="16">
        <v>1</v>
      </c>
      <c r="C31" s="16">
        <v>3</v>
      </c>
      <c r="D31" s="16">
        <f t="shared" ref="D31:D40" si="8">B31+C31</f>
        <v>4</v>
      </c>
      <c r="E31" s="16">
        <f t="shared" si="0"/>
        <v>-2</v>
      </c>
      <c r="F31" s="16">
        <v>0</v>
      </c>
      <c r="G31" s="16">
        <v>0</v>
      </c>
      <c r="H31" s="16">
        <f t="shared" ref="H31:H40" si="9">G31+F31</f>
        <v>0</v>
      </c>
      <c r="I31" s="16">
        <f t="shared" ref="I31:I40" si="10">F31-G31</f>
        <v>0</v>
      </c>
      <c r="J31" s="16">
        <f t="shared" si="1"/>
        <v>4</v>
      </c>
      <c r="K31" s="16">
        <v>1</v>
      </c>
      <c r="L31" s="16">
        <v>0</v>
      </c>
      <c r="M31" s="16">
        <f t="shared" ref="M31:M40" si="11">K31+L31</f>
        <v>1</v>
      </c>
      <c r="N31" s="16">
        <f t="shared" ref="N31:N40" si="12">L31-K31</f>
        <v>-1</v>
      </c>
      <c r="O31" s="16">
        <v>7.69096885171113</v>
      </c>
      <c r="P31" s="16">
        <v>1.29465685210351</v>
      </c>
      <c r="Q31" s="16">
        <v>-11.4418451689295</v>
      </c>
      <c r="R31" s="16">
        <v>0.405993935313042</v>
      </c>
      <c r="S31" s="16">
        <v>-1.51600544</v>
      </c>
      <c r="T31" s="16">
        <v>4.2148</v>
      </c>
      <c r="U31" s="16">
        <v>154.99051</v>
      </c>
      <c r="V31" s="16">
        <v>170.47108</v>
      </c>
      <c r="W31" s="16">
        <v>1.0998807604414</v>
      </c>
      <c r="X31" s="16">
        <v>-1.24562693783743</v>
      </c>
      <c r="Y31" s="16">
        <v>1.5525495977971</v>
      </c>
      <c r="Z31" s="16">
        <v>6.396312</v>
      </c>
      <c r="AA31" s="16"/>
    </row>
    <row r="32" spans="1:27">
      <c r="A32" s="17" t="s">
        <v>56</v>
      </c>
      <c r="B32" s="16">
        <v>0</v>
      </c>
      <c r="C32" s="16">
        <v>3</v>
      </c>
      <c r="D32" s="16">
        <f t="shared" si="8"/>
        <v>3</v>
      </c>
      <c r="E32" s="16">
        <f t="shared" si="0"/>
        <v>-3</v>
      </c>
      <c r="F32" s="16">
        <v>1</v>
      </c>
      <c r="G32" s="16">
        <v>0</v>
      </c>
      <c r="H32" s="16">
        <f t="shared" si="9"/>
        <v>1</v>
      </c>
      <c r="I32" s="16">
        <f t="shared" si="10"/>
        <v>1</v>
      </c>
      <c r="J32" s="16">
        <f t="shared" si="1"/>
        <v>4</v>
      </c>
      <c r="K32" s="16">
        <v>1</v>
      </c>
      <c r="L32" s="16">
        <v>0</v>
      </c>
      <c r="M32" s="16">
        <f t="shared" si="11"/>
        <v>1</v>
      </c>
      <c r="N32" s="16">
        <f t="shared" si="12"/>
        <v>-1</v>
      </c>
      <c r="O32" s="16">
        <v>7.37034520950806</v>
      </c>
      <c r="P32" s="16">
        <v>1.31072517776788</v>
      </c>
      <c r="Q32" s="16">
        <v>-11.2810258554107</v>
      </c>
      <c r="R32" s="16">
        <v>0.388306531964954</v>
      </c>
      <c r="S32" s="16">
        <v>-1.01731944</v>
      </c>
      <c r="T32" s="16">
        <v>4.4211</v>
      </c>
      <c r="U32" s="16">
        <v>154.93229</v>
      </c>
      <c r="V32" s="16">
        <v>171.3597</v>
      </c>
      <c r="W32" s="16">
        <v>1.1060296081598</v>
      </c>
      <c r="X32" s="16">
        <v>-1.25488692786366</v>
      </c>
      <c r="Y32" s="16">
        <v>1.89561067626461</v>
      </c>
      <c r="Z32" s="16">
        <v>6.059620032</v>
      </c>
      <c r="AA32" s="16"/>
    </row>
    <row r="33" spans="1:27">
      <c r="A33" s="17" t="s">
        <v>57</v>
      </c>
      <c r="B33" s="16">
        <v>0</v>
      </c>
      <c r="C33" s="16">
        <v>2</v>
      </c>
      <c r="D33" s="16">
        <f t="shared" si="8"/>
        <v>2</v>
      </c>
      <c r="E33" s="16">
        <f t="shared" si="0"/>
        <v>-2</v>
      </c>
      <c r="F33" s="16">
        <v>2</v>
      </c>
      <c r="G33" s="16">
        <v>0</v>
      </c>
      <c r="H33" s="16">
        <f t="shared" si="9"/>
        <v>2</v>
      </c>
      <c r="I33" s="16">
        <f t="shared" si="10"/>
        <v>2</v>
      </c>
      <c r="J33" s="16">
        <f t="shared" si="1"/>
        <v>4</v>
      </c>
      <c r="K33" s="16">
        <v>1</v>
      </c>
      <c r="L33" s="16">
        <v>0</v>
      </c>
      <c r="M33" s="16">
        <f t="shared" si="11"/>
        <v>1</v>
      </c>
      <c r="N33" s="16">
        <f t="shared" si="12"/>
        <v>-1</v>
      </c>
      <c r="O33" s="16">
        <v>7.54149668771868</v>
      </c>
      <c r="P33" s="16">
        <v>0.682664532853129</v>
      </c>
      <c r="Q33" s="16">
        <v>-11.286472378</v>
      </c>
      <c r="R33" s="16">
        <v>0.444362162</v>
      </c>
      <c r="S33" s="16">
        <v>-1.31133323215021</v>
      </c>
      <c r="T33" s="16">
        <v>1.4355</v>
      </c>
      <c r="U33" s="16">
        <v>154.988015234849</v>
      </c>
      <c r="V33" s="16">
        <v>172.508775100989</v>
      </c>
      <c r="W33" s="16">
        <v>1.11304590125625</v>
      </c>
      <c r="X33" s="16">
        <v>-0.840646126493354</v>
      </c>
      <c r="Y33" s="16">
        <v>1.77279070271677</v>
      </c>
      <c r="Z33" s="16">
        <v>6.858832155</v>
      </c>
      <c r="AA33" s="16"/>
    </row>
    <row r="34" spans="1:27">
      <c r="A34" s="17" t="s">
        <v>58</v>
      </c>
      <c r="B34" s="16">
        <v>1</v>
      </c>
      <c r="C34" s="16">
        <v>2</v>
      </c>
      <c r="D34" s="16">
        <f t="shared" si="8"/>
        <v>3</v>
      </c>
      <c r="E34" s="16">
        <f t="shared" si="0"/>
        <v>-1</v>
      </c>
      <c r="F34" s="16">
        <v>1</v>
      </c>
      <c r="G34" s="16">
        <v>0</v>
      </c>
      <c r="H34" s="16">
        <f t="shared" si="9"/>
        <v>1</v>
      </c>
      <c r="I34" s="16">
        <f t="shared" si="10"/>
        <v>1</v>
      </c>
      <c r="J34" s="16">
        <f t="shared" si="1"/>
        <v>4</v>
      </c>
      <c r="K34" s="16">
        <v>1</v>
      </c>
      <c r="L34" s="16">
        <v>0</v>
      </c>
      <c r="M34" s="16">
        <f t="shared" si="11"/>
        <v>1</v>
      </c>
      <c r="N34" s="16">
        <f t="shared" si="12"/>
        <v>-1</v>
      </c>
      <c r="O34" s="16">
        <v>7.64661156524846</v>
      </c>
      <c r="P34" s="16">
        <v>0.520305054668345</v>
      </c>
      <c r="Q34" s="16">
        <v>-11.434774508</v>
      </c>
      <c r="R34" s="16">
        <v>0.376333662</v>
      </c>
      <c r="S34" s="16">
        <v>-1.31089959020836</v>
      </c>
      <c r="T34" s="16">
        <v>5.3564</v>
      </c>
      <c r="U34" s="16">
        <v>154.785559596712</v>
      </c>
      <c r="V34" s="16">
        <v>171.763712211134</v>
      </c>
      <c r="W34" s="16">
        <v>1.10968822064964</v>
      </c>
      <c r="X34" s="16">
        <v>-1.19412805446543</v>
      </c>
      <c r="Y34" s="16">
        <v>2.243228897899</v>
      </c>
      <c r="Z34" s="16">
        <v>7.126306511</v>
      </c>
      <c r="AA34" s="16"/>
    </row>
    <row r="35" spans="1:27">
      <c r="A35" s="17" t="s">
        <v>59</v>
      </c>
      <c r="B35" s="16">
        <v>2</v>
      </c>
      <c r="C35" s="16">
        <v>2</v>
      </c>
      <c r="D35" s="16">
        <f t="shared" si="8"/>
        <v>4</v>
      </c>
      <c r="E35" s="16">
        <f t="shared" si="0"/>
        <v>0</v>
      </c>
      <c r="F35" s="16">
        <v>0</v>
      </c>
      <c r="G35" s="16">
        <v>0</v>
      </c>
      <c r="H35" s="16">
        <f t="shared" si="9"/>
        <v>0</v>
      </c>
      <c r="I35" s="16">
        <f t="shared" si="10"/>
        <v>0</v>
      </c>
      <c r="J35" s="16">
        <f t="shared" si="1"/>
        <v>4</v>
      </c>
      <c r="K35" s="16">
        <v>1</v>
      </c>
      <c r="L35" s="16">
        <v>0</v>
      </c>
      <c r="M35" s="16">
        <f t="shared" si="11"/>
        <v>1</v>
      </c>
      <c r="N35" s="16">
        <f t="shared" si="12"/>
        <v>-1</v>
      </c>
      <c r="O35" s="16">
        <v>7.61082042429849</v>
      </c>
      <c r="P35" s="16">
        <v>-0.305206876675532</v>
      </c>
      <c r="Q35" s="16">
        <v>-11.3302784708877</v>
      </c>
      <c r="R35" s="16">
        <v>0.453613867404049</v>
      </c>
      <c r="S35" s="16">
        <v>-1.54115656</v>
      </c>
      <c r="T35" s="16">
        <v>3.2678</v>
      </c>
      <c r="U35" s="16">
        <v>154.63769</v>
      </c>
      <c r="V35" s="16">
        <v>169.92456</v>
      </c>
      <c r="W35" s="16">
        <v>1.098856042146</v>
      </c>
      <c r="X35" s="16">
        <v>-1.40269595195247</v>
      </c>
      <c r="Y35" s="16">
        <v>1.56275362633074</v>
      </c>
      <c r="Z35" s="16">
        <v>7.916027301</v>
      </c>
      <c r="AA35" s="16"/>
    </row>
    <row r="36" spans="1:27">
      <c r="A36" s="17" t="s">
        <v>60</v>
      </c>
      <c r="B36" s="16">
        <v>1</v>
      </c>
      <c r="C36" s="16">
        <v>1</v>
      </c>
      <c r="D36" s="16">
        <f t="shared" si="8"/>
        <v>2</v>
      </c>
      <c r="E36" s="16">
        <f t="shared" si="0"/>
        <v>0</v>
      </c>
      <c r="F36" s="16">
        <v>2</v>
      </c>
      <c r="G36" s="16">
        <v>0</v>
      </c>
      <c r="H36" s="16">
        <f t="shared" si="9"/>
        <v>2</v>
      </c>
      <c r="I36" s="16">
        <f t="shared" si="10"/>
        <v>2</v>
      </c>
      <c r="J36" s="16">
        <f t="shared" si="1"/>
        <v>4</v>
      </c>
      <c r="K36" s="16">
        <v>1</v>
      </c>
      <c r="L36" s="16">
        <v>0</v>
      </c>
      <c r="M36" s="16">
        <f t="shared" si="11"/>
        <v>1</v>
      </c>
      <c r="N36" s="16">
        <f t="shared" si="12"/>
        <v>-1</v>
      </c>
      <c r="O36" s="16">
        <v>7.58089061669494</v>
      </c>
      <c r="P36" s="16">
        <v>0.323920454725884</v>
      </c>
      <c r="Q36" s="16">
        <v>-11.309874182</v>
      </c>
      <c r="R36" s="16">
        <v>0.446539074</v>
      </c>
      <c r="S36" s="16">
        <v>-1.41887643372867</v>
      </c>
      <c r="T36" s="16">
        <v>3.1512</v>
      </c>
      <c r="U36" s="16">
        <v>154.541218118112</v>
      </c>
      <c r="V36" s="16">
        <v>171.113004856065</v>
      </c>
      <c r="W36" s="16">
        <v>1.10723214777101</v>
      </c>
      <c r="X36" s="16">
        <v>-1.09485657292773</v>
      </c>
      <c r="Y36" s="16">
        <v>2.04929207952993</v>
      </c>
      <c r="Z36" s="16">
        <v>7.256970162</v>
      </c>
      <c r="AA36" s="16"/>
    </row>
    <row r="37" spans="1:27">
      <c r="A37" s="17" t="s">
        <v>61</v>
      </c>
      <c r="B37" s="16">
        <v>2</v>
      </c>
      <c r="C37" s="16">
        <v>1</v>
      </c>
      <c r="D37" s="16">
        <f t="shared" si="8"/>
        <v>3</v>
      </c>
      <c r="E37" s="16">
        <f t="shared" si="0"/>
        <v>1</v>
      </c>
      <c r="F37" s="16">
        <v>1</v>
      </c>
      <c r="G37" s="16">
        <v>0</v>
      </c>
      <c r="H37" s="16">
        <f t="shared" si="9"/>
        <v>1</v>
      </c>
      <c r="I37" s="16">
        <f t="shared" si="10"/>
        <v>1</v>
      </c>
      <c r="J37" s="16">
        <f t="shared" si="1"/>
        <v>4</v>
      </c>
      <c r="K37" s="16">
        <v>1</v>
      </c>
      <c r="L37" s="16">
        <v>0</v>
      </c>
      <c r="M37" s="16">
        <f t="shared" si="11"/>
        <v>1</v>
      </c>
      <c r="N37" s="16">
        <f t="shared" si="12"/>
        <v>-1</v>
      </c>
      <c r="O37" s="16">
        <v>7.57979399768053</v>
      </c>
      <c r="P37" s="16">
        <v>0.446162180967836</v>
      </c>
      <c r="Q37" s="16">
        <v>-11.235582834501</v>
      </c>
      <c r="R37" s="16">
        <v>0.452253297915735</v>
      </c>
      <c r="S37" s="16">
        <v>-1.16562432</v>
      </c>
      <c r="T37" s="16">
        <v>5.1712</v>
      </c>
      <c r="U37" s="16">
        <v>154.45617</v>
      </c>
      <c r="V37" s="16">
        <v>169.77414</v>
      </c>
      <c r="W37" s="16">
        <v>1.09917357137627</v>
      </c>
      <c r="X37" s="16">
        <v>-1.50831465059301</v>
      </c>
      <c r="Y37" s="16">
        <v>1.66859825242297</v>
      </c>
      <c r="Z37" s="16">
        <v>7.133631817</v>
      </c>
      <c r="AA37" s="16"/>
    </row>
    <row r="38" spans="1:27">
      <c r="A38" s="17" t="s">
        <v>62</v>
      </c>
      <c r="B38" s="16">
        <v>0</v>
      </c>
      <c r="C38" s="16">
        <v>1</v>
      </c>
      <c r="D38" s="16">
        <f t="shared" si="8"/>
        <v>1</v>
      </c>
      <c r="E38" s="16">
        <f t="shared" si="0"/>
        <v>-1</v>
      </c>
      <c r="F38" s="16">
        <v>3</v>
      </c>
      <c r="G38" s="16">
        <v>0</v>
      </c>
      <c r="H38" s="16">
        <f t="shared" si="9"/>
        <v>3</v>
      </c>
      <c r="I38" s="16">
        <f t="shared" si="10"/>
        <v>3</v>
      </c>
      <c r="J38" s="16">
        <f t="shared" ref="J38:J69" si="13">D38+H38</f>
        <v>4</v>
      </c>
      <c r="K38" s="16">
        <v>1</v>
      </c>
      <c r="L38" s="16">
        <v>0</v>
      </c>
      <c r="M38" s="16">
        <f t="shared" si="11"/>
        <v>1</v>
      </c>
      <c r="N38" s="16">
        <f t="shared" si="12"/>
        <v>-1</v>
      </c>
      <c r="O38" s="16">
        <v>7.44347854064553</v>
      </c>
      <c r="P38" s="16">
        <v>0.107170850684869</v>
      </c>
      <c r="Q38" s="16">
        <v>-11.114492150041</v>
      </c>
      <c r="R38" s="16">
        <v>0.403817024131739</v>
      </c>
      <c r="S38" s="16">
        <v>-1.53898836</v>
      </c>
      <c r="T38" s="16">
        <v>2.5754</v>
      </c>
      <c r="U38" s="16">
        <v>154.64517</v>
      </c>
      <c r="V38" s="16">
        <v>171.1513</v>
      </c>
      <c r="W38" s="16">
        <v>1.10673550295816</v>
      </c>
      <c r="X38" s="16">
        <v>-1.0706875392988</v>
      </c>
      <c r="Y38" s="16">
        <v>1.50639578500033</v>
      </c>
      <c r="Z38" s="16">
        <v>7.33630769</v>
      </c>
      <c r="AA38" s="16"/>
    </row>
    <row r="39" spans="1:27">
      <c r="A39" s="17" t="s">
        <v>63</v>
      </c>
      <c r="B39" s="16">
        <v>2</v>
      </c>
      <c r="C39" s="16">
        <v>0</v>
      </c>
      <c r="D39" s="16">
        <f t="shared" si="8"/>
        <v>2</v>
      </c>
      <c r="E39" s="16">
        <f t="shared" si="0"/>
        <v>2</v>
      </c>
      <c r="F39" s="16">
        <v>2</v>
      </c>
      <c r="G39" s="16">
        <v>0</v>
      </c>
      <c r="H39" s="16">
        <f t="shared" si="9"/>
        <v>2</v>
      </c>
      <c r="I39" s="16">
        <f t="shared" si="10"/>
        <v>2</v>
      </c>
      <c r="J39" s="16">
        <f t="shared" si="13"/>
        <v>4</v>
      </c>
      <c r="K39" s="16">
        <v>1</v>
      </c>
      <c r="L39" s="16">
        <v>0</v>
      </c>
      <c r="M39" s="16">
        <f t="shared" si="11"/>
        <v>1</v>
      </c>
      <c r="N39" s="16">
        <f t="shared" si="12"/>
        <v>-1</v>
      </c>
      <c r="O39" s="16">
        <v>7.44569626891053</v>
      </c>
      <c r="P39" s="16">
        <v>1.0468590523433</v>
      </c>
      <c r="Q39" s="16">
        <v>-11.0565318898388</v>
      </c>
      <c r="R39" s="16">
        <v>0.4114362132663</v>
      </c>
      <c r="S39" s="16">
        <v>-1.61791084</v>
      </c>
      <c r="T39" s="16">
        <v>4.8512</v>
      </c>
      <c r="U39" s="16">
        <v>154.70891</v>
      </c>
      <c r="V39" s="16">
        <v>169.17236</v>
      </c>
      <c r="W39" s="16">
        <v>1.09348815139348</v>
      </c>
      <c r="X39" s="16">
        <v>-1.52362091021444</v>
      </c>
      <c r="Y39" s="16">
        <v>1.69463498189545</v>
      </c>
      <c r="Z39" s="16">
        <v>6.398837217</v>
      </c>
      <c r="AA39" s="16"/>
    </row>
    <row r="40" spans="1:27">
      <c r="A40" s="17" t="s">
        <v>64</v>
      </c>
      <c r="B40" s="16">
        <v>1</v>
      </c>
      <c r="C40" s="16">
        <v>0</v>
      </c>
      <c r="D40" s="16">
        <f t="shared" si="8"/>
        <v>1</v>
      </c>
      <c r="E40" s="16">
        <f t="shared" si="0"/>
        <v>1</v>
      </c>
      <c r="F40" s="16">
        <v>3</v>
      </c>
      <c r="G40" s="16">
        <v>0</v>
      </c>
      <c r="H40" s="16">
        <f t="shared" si="9"/>
        <v>3</v>
      </c>
      <c r="I40" s="16">
        <f t="shared" si="10"/>
        <v>3</v>
      </c>
      <c r="J40" s="16">
        <f t="shared" si="13"/>
        <v>4</v>
      </c>
      <c r="K40" s="16">
        <v>1</v>
      </c>
      <c r="L40" s="16">
        <v>0</v>
      </c>
      <c r="M40" s="16">
        <f t="shared" si="11"/>
        <v>1</v>
      </c>
      <c r="N40" s="16">
        <f t="shared" si="12"/>
        <v>-1</v>
      </c>
      <c r="O40" s="16">
        <v>7.43735869908615</v>
      </c>
      <c r="P40" s="16">
        <v>0.14218374589816</v>
      </c>
      <c r="Q40" s="16">
        <v>-11.110958848</v>
      </c>
      <c r="R40" s="16">
        <v>0.39320473</v>
      </c>
      <c r="S40" s="16">
        <v>-1.41323908848464</v>
      </c>
      <c r="T40" s="16">
        <v>4.0049</v>
      </c>
      <c r="U40" s="16">
        <v>154.86155</v>
      </c>
      <c r="V40" s="16">
        <v>170.54708</v>
      </c>
      <c r="W40" s="16">
        <v>1.10128744029748</v>
      </c>
      <c r="X40" s="16">
        <v>-1.01744628260445</v>
      </c>
      <c r="Y40" s="16">
        <v>1.465615229505</v>
      </c>
      <c r="Z40" s="16">
        <v>7.295174953</v>
      </c>
      <c r="AA40" s="16"/>
    </row>
    <row r="41" spans="1:27">
      <c r="A41" s="16" t="s">
        <v>65</v>
      </c>
      <c r="B41" s="16">
        <v>2</v>
      </c>
      <c r="C41" s="16">
        <v>3</v>
      </c>
      <c r="D41" s="16">
        <f t="shared" ref="D41:D50" si="14">B41+C41</f>
        <v>5</v>
      </c>
      <c r="E41" s="16">
        <f t="shared" si="0"/>
        <v>-1</v>
      </c>
      <c r="F41" s="16">
        <v>0</v>
      </c>
      <c r="G41" s="16">
        <v>0</v>
      </c>
      <c r="H41" s="16">
        <f t="shared" ref="H41:H50" si="15">G41+F41</f>
        <v>0</v>
      </c>
      <c r="I41" s="16">
        <f t="shared" ref="I41:I50" si="16">F41-G41</f>
        <v>0</v>
      </c>
      <c r="J41" s="16">
        <f t="shared" si="13"/>
        <v>5</v>
      </c>
      <c r="K41" s="16">
        <v>1</v>
      </c>
      <c r="L41" s="16">
        <v>0</v>
      </c>
      <c r="M41" s="16">
        <f t="shared" ref="M41:M50" si="17">K41+L41</f>
        <v>1</v>
      </c>
      <c r="N41" s="16">
        <f t="shared" ref="N41:N50" si="18">L41-K41</f>
        <v>-1</v>
      </c>
      <c r="O41" s="16">
        <v>7.7838549306836</v>
      </c>
      <c r="P41" s="16">
        <v>1.32876905031564</v>
      </c>
      <c r="Q41" s="16">
        <v>-11.49001365</v>
      </c>
      <c r="R41" s="16">
        <v>0.374428864</v>
      </c>
      <c r="S41" s="16">
        <v>-1.59276685240996</v>
      </c>
      <c r="T41" s="16">
        <v>4.5107</v>
      </c>
      <c r="U41" s="16">
        <v>159.53305</v>
      </c>
      <c r="V41" s="16">
        <v>173.89871</v>
      </c>
      <c r="W41" s="16">
        <v>1.09004817497064</v>
      </c>
      <c r="X41" s="16">
        <v>-1.40152858784502</v>
      </c>
      <c r="Y41" s="16">
        <v>1.37403915786735</v>
      </c>
      <c r="Z41" s="16">
        <v>6.45508588</v>
      </c>
      <c r="AA41" s="16"/>
    </row>
    <row r="42" spans="1:27">
      <c r="A42" s="16" t="s">
        <v>66</v>
      </c>
      <c r="B42" s="16">
        <v>1</v>
      </c>
      <c r="C42" s="16">
        <v>3</v>
      </c>
      <c r="D42" s="16">
        <f t="shared" si="14"/>
        <v>4</v>
      </c>
      <c r="E42" s="16">
        <f t="shared" si="0"/>
        <v>-2</v>
      </c>
      <c r="F42" s="16">
        <v>1</v>
      </c>
      <c r="G42" s="16">
        <v>0</v>
      </c>
      <c r="H42" s="16">
        <f t="shared" si="15"/>
        <v>1</v>
      </c>
      <c r="I42" s="16">
        <f t="shared" si="16"/>
        <v>1</v>
      </c>
      <c r="J42" s="16">
        <f t="shared" si="13"/>
        <v>5</v>
      </c>
      <c r="K42" s="16">
        <v>1</v>
      </c>
      <c r="L42" s="16">
        <v>0</v>
      </c>
      <c r="M42" s="16">
        <f t="shared" si="17"/>
        <v>1</v>
      </c>
      <c r="N42" s="16">
        <f t="shared" si="18"/>
        <v>-1</v>
      </c>
      <c r="O42" s="16">
        <v>7.85812025563001</v>
      </c>
      <c r="P42" s="16">
        <v>1.29817800594522</v>
      </c>
      <c r="Q42" s="16">
        <v>-11.61654666</v>
      </c>
      <c r="R42" s="16">
        <v>0.370347154</v>
      </c>
      <c r="S42" s="16">
        <v>-1.37984865896229</v>
      </c>
      <c r="T42" s="16">
        <v>3.0918</v>
      </c>
      <c r="U42" s="16">
        <v>159.82006</v>
      </c>
      <c r="V42" s="16">
        <v>176.27115</v>
      </c>
      <c r="W42" s="16">
        <v>1.10293507585969</v>
      </c>
      <c r="X42" s="16">
        <v>-1.04077838728562</v>
      </c>
      <c r="Y42" s="16">
        <v>1.94620541618785</v>
      </c>
      <c r="Z42" s="16">
        <v>6.55994225</v>
      </c>
      <c r="AA42" s="16"/>
    </row>
    <row r="43" spans="1:27">
      <c r="A43" s="16" t="s">
        <v>67</v>
      </c>
      <c r="B43" s="16">
        <v>0</v>
      </c>
      <c r="C43" s="16">
        <v>2</v>
      </c>
      <c r="D43" s="16">
        <f t="shared" si="14"/>
        <v>2</v>
      </c>
      <c r="E43" s="16">
        <f t="shared" si="0"/>
        <v>-2</v>
      </c>
      <c r="F43" s="16">
        <v>3</v>
      </c>
      <c r="G43" s="16">
        <v>0</v>
      </c>
      <c r="H43" s="16">
        <f t="shared" si="15"/>
        <v>3</v>
      </c>
      <c r="I43" s="16">
        <f t="shared" si="16"/>
        <v>3</v>
      </c>
      <c r="J43" s="16">
        <f t="shared" si="13"/>
        <v>5</v>
      </c>
      <c r="K43" s="16">
        <v>1</v>
      </c>
      <c r="L43" s="16">
        <v>0</v>
      </c>
      <c r="M43" s="16">
        <f t="shared" si="17"/>
        <v>1</v>
      </c>
      <c r="N43" s="16">
        <f t="shared" si="18"/>
        <v>-1</v>
      </c>
      <c r="O43" s="16">
        <v>7.63747125942337</v>
      </c>
      <c r="P43" s="16">
        <v>0.56250175678036</v>
      </c>
      <c r="Q43" s="16">
        <v>-11.387698786</v>
      </c>
      <c r="R43" s="16">
        <v>0.354020314</v>
      </c>
      <c r="S43" s="16">
        <v>-1.18731163678151</v>
      </c>
      <c r="T43" s="16">
        <v>2.9564</v>
      </c>
      <c r="U43" s="16">
        <v>159.78774</v>
      </c>
      <c r="V43" s="16">
        <v>176.96407</v>
      </c>
      <c r="W43" s="16">
        <v>1.10749466761342</v>
      </c>
      <c r="X43" s="16">
        <v>-0.754561262765335</v>
      </c>
      <c r="Y43" s="16">
        <v>1.7477747663754</v>
      </c>
      <c r="Z43" s="16">
        <v>7.074969503</v>
      </c>
      <c r="AA43" s="16"/>
    </row>
    <row r="44" spans="1:27">
      <c r="A44" s="16" t="s">
        <v>68</v>
      </c>
      <c r="B44" s="16">
        <v>1</v>
      </c>
      <c r="C44" s="16">
        <v>2</v>
      </c>
      <c r="D44" s="16">
        <f t="shared" si="14"/>
        <v>3</v>
      </c>
      <c r="E44" s="16">
        <f t="shared" si="0"/>
        <v>-1</v>
      </c>
      <c r="F44" s="16">
        <v>2</v>
      </c>
      <c r="G44" s="16">
        <v>0</v>
      </c>
      <c r="H44" s="16">
        <f t="shared" si="15"/>
        <v>2</v>
      </c>
      <c r="I44" s="16">
        <f t="shared" si="16"/>
        <v>2</v>
      </c>
      <c r="J44" s="16">
        <f t="shared" si="13"/>
        <v>5</v>
      </c>
      <c r="K44" s="16">
        <v>1</v>
      </c>
      <c r="L44" s="16">
        <v>0</v>
      </c>
      <c r="M44" s="16">
        <f t="shared" si="17"/>
        <v>1</v>
      </c>
      <c r="N44" s="16">
        <f t="shared" si="18"/>
        <v>-1</v>
      </c>
      <c r="O44" s="16">
        <v>7.68328979751867</v>
      </c>
      <c r="P44" s="16">
        <v>0.515020602769275</v>
      </c>
      <c r="Q44" s="16">
        <v>-11.368650806</v>
      </c>
      <c r="R44" s="16">
        <v>0.446811188</v>
      </c>
      <c r="S44" s="16">
        <v>-1.5359597580278</v>
      </c>
      <c r="T44" s="16">
        <v>1.2674</v>
      </c>
      <c r="U44" s="16">
        <v>159.4384</v>
      </c>
      <c r="V44" s="16">
        <v>175.48171</v>
      </c>
      <c r="W44" s="16">
        <v>1.10062387730936</v>
      </c>
      <c r="X44" s="16">
        <v>-1.31529845406648</v>
      </c>
      <c r="Y44" s="16">
        <v>2.1069612540925</v>
      </c>
      <c r="Z44" s="16">
        <v>7.168269195</v>
      </c>
      <c r="AA44" s="16"/>
    </row>
    <row r="45" spans="1:27">
      <c r="A45" s="16" t="s">
        <v>69</v>
      </c>
      <c r="B45" s="16">
        <v>2</v>
      </c>
      <c r="C45" s="16">
        <v>2</v>
      </c>
      <c r="D45" s="16">
        <f t="shared" si="14"/>
        <v>4</v>
      </c>
      <c r="E45" s="16">
        <f t="shared" si="0"/>
        <v>0</v>
      </c>
      <c r="F45" s="16">
        <v>1</v>
      </c>
      <c r="G45" s="16">
        <v>0</v>
      </c>
      <c r="H45" s="16">
        <f t="shared" si="15"/>
        <v>1</v>
      </c>
      <c r="I45" s="16">
        <f t="shared" si="16"/>
        <v>1</v>
      </c>
      <c r="J45" s="16">
        <f t="shared" si="13"/>
        <v>5</v>
      </c>
      <c r="K45" s="16">
        <v>1</v>
      </c>
      <c r="L45" s="16">
        <v>0</v>
      </c>
      <c r="M45" s="16">
        <f t="shared" si="17"/>
        <v>1</v>
      </c>
      <c r="N45" s="16">
        <f t="shared" si="18"/>
        <v>-1</v>
      </c>
      <c r="O45" s="16">
        <v>7.77270642429387</v>
      </c>
      <c r="P45" s="16">
        <v>0.71020245928896</v>
      </c>
      <c r="Q45" s="16">
        <v>-11.482938686</v>
      </c>
      <c r="R45" s="16">
        <v>0.412524824</v>
      </c>
      <c r="S45" s="16">
        <v>-1.42754927256564</v>
      </c>
      <c r="T45" s="16">
        <v>2.8552</v>
      </c>
      <c r="U45" s="16">
        <v>159.6204</v>
      </c>
      <c r="V45" s="16">
        <v>175.5452</v>
      </c>
      <c r="W45" s="16">
        <v>1.09976669648742</v>
      </c>
      <c r="X45" s="16">
        <v>-1.20858957958414</v>
      </c>
      <c r="Y45" s="16">
        <v>1.82458532989311</v>
      </c>
      <c r="Z45" s="16">
        <v>7.062503965</v>
      </c>
      <c r="AA45" s="16"/>
    </row>
    <row r="46" spans="1:27">
      <c r="A46" s="16" t="s">
        <v>70</v>
      </c>
      <c r="B46" s="16">
        <v>2</v>
      </c>
      <c r="C46" s="16">
        <v>1</v>
      </c>
      <c r="D46" s="16">
        <f t="shared" si="14"/>
        <v>3</v>
      </c>
      <c r="E46" s="16">
        <f t="shared" si="0"/>
        <v>1</v>
      </c>
      <c r="F46" s="16">
        <v>2</v>
      </c>
      <c r="G46" s="16">
        <v>0</v>
      </c>
      <c r="H46" s="16">
        <f t="shared" si="15"/>
        <v>2</v>
      </c>
      <c r="I46" s="16">
        <f t="shared" si="16"/>
        <v>2</v>
      </c>
      <c r="J46" s="16">
        <f t="shared" si="13"/>
        <v>5</v>
      </c>
      <c r="K46" s="16">
        <v>1</v>
      </c>
      <c r="L46" s="16">
        <v>0</v>
      </c>
      <c r="M46" s="16">
        <f t="shared" si="17"/>
        <v>1</v>
      </c>
      <c r="N46" s="16">
        <f t="shared" si="18"/>
        <v>-1</v>
      </c>
      <c r="O46" s="16">
        <v>7.67497127567296</v>
      </c>
      <c r="P46" s="16">
        <v>0.964460242987504</v>
      </c>
      <c r="Q46" s="16">
        <v>-11.345249002</v>
      </c>
      <c r="R46" s="16">
        <v>0.43946411</v>
      </c>
      <c r="S46" s="16">
        <v>-1.56501376813165</v>
      </c>
      <c r="T46" s="16">
        <v>3.6538</v>
      </c>
      <c r="U46" s="16">
        <v>159.46707</v>
      </c>
      <c r="V46" s="16">
        <v>174.61921</v>
      </c>
      <c r="W46" s="16">
        <v>1.09501736001044</v>
      </c>
      <c r="X46" s="16">
        <v>-1.30226794735587</v>
      </c>
      <c r="Y46" s="16">
        <v>1.80263741029032</v>
      </c>
      <c r="Z46" s="16">
        <v>6.710511033</v>
      </c>
      <c r="AA46" s="16"/>
    </row>
    <row r="47" spans="1:27">
      <c r="A47" s="16" t="s">
        <v>71</v>
      </c>
      <c r="B47" s="16">
        <v>1</v>
      </c>
      <c r="C47" s="16">
        <v>1</v>
      </c>
      <c r="D47" s="16">
        <f t="shared" si="14"/>
        <v>2</v>
      </c>
      <c r="E47" s="16">
        <f t="shared" si="0"/>
        <v>0</v>
      </c>
      <c r="F47" s="16">
        <v>3</v>
      </c>
      <c r="G47" s="16">
        <v>0</v>
      </c>
      <c r="H47" s="16">
        <f t="shared" si="15"/>
        <v>3</v>
      </c>
      <c r="I47" s="16">
        <f t="shared" si="16"/>
        <v>3</v>
      </c>
      <c r="J47" s="16">
        <f t="shared" si="13"/>
        <v>5</v>
      </c>
      <c r="K47" s="16">
        <v>1</v>
      </c>
      <c r="L47" s="16">
        <v>0</v>
      </c>
      <c r="M47" s="16">
        <f t="shared" si="17"/>
        <v>1</v>
      </c>
      <c r="N47" s="16">
        <f t="shared" si="18"/>
        <v>-1</v>
      </c>
      <c r="O47" s="16">
        <v>7.65139804871885</v>
      </c>
      <c r="P47" s="16">
        <v>-1.67106898029888</v>
      </c>
      <c r="Q47" s="16">
        <v>-11.381984392</v>
      </c>
      <c r="R47" s="16">
        <v>0.36327219</v>
      </c>
      <c r="S47" s="16">
        <v>-1.17300145270051</v>
      </c>
      <c r="T47" s="16">
        <v>3.1146</v>
      </c>
      <c r="U47" s="16">
        <v>159.75698</v>
      </c>
      <c r="V47" s="16">
        <v>176.51453</v>
      </c>
      <c r="W47" s="16">
        <v>1.10489400838699</v>
      </c>
      <c r="X47" s="16">
        <v>-0.802957871685349</v>
      </c>
      <c r="Y47" s="16">
        <v>1.69967520218556</v>
      </c>
      <c r="Z47" s="16">
        <v>9.322467029</v>
      </c>
      <c r="AA47" s="16"/>
    </row>
    <row r="48" spans="1:27">
      <c r="A48" s="16" t="s">
        <v>72</v>
      </c>
      <c r="B48" s="16">
        <v>2</v>
      </c>
      <c r="C48" s="16">
        <v>0</v>
      </c>
      <c r="D48" s="16">
        <f t="shared" si="14"/>
        <v>2</v>
      </c>
      <c r="E48" s="16">
        <f t="shared" si="0"/>
        <v>2</v>
      </c>
      <c r="F48" s="16">
        <v>3</v>
      </c>
      <c r="G48" s="16">
        <v>0</v>
      </c>
      <c r="H48" s="16">
        <f t="shared" si="15"/>
        <v>3</v>
      </c>
      <c r="I48" s="16">
        <f t="shared" si="16"/>
        <v>3</v>
      </c>
      <c r="J48" s="16">
        <f t="shared" si="13"/>
        <v>5</v>
      </c>
      <c r="K48" s="16">
        <v>1</v>
      </c>
      <c r="L48" s="16">
        <v>0</v>
      </c>
      <c r="M48" s="16">
        <f t="shared" si="17"/>
        <v>1</v>
      </c>
      <c r="N48" s="16">
        <f t="shared" si="18"/>
        <v>-1</v>
      </c>
      <c r="O48" s="16">
        <v>7.53570610398608</v>
      </c>
      <c r="P48" s="16">
        <v>1.23311829414928</v>
      </c>
      <c r="Q48" s="16">
        <v>-11.185518084</v>
      </c>
      <c r="R48" s="16">
        <v>0.373340408</v>
      </c>
      <c r="S48" s="16">
        <v>-1.57672210056157</v>
      </c>
      <c r="T48" s="16">
        <v>4.1492</v>
      </c>
      <c r="U48" s="16">
        <v>159.75504</v>
      </c>
      <c r="V48" s="16">
        <v>173.73418</v>
      </c>
      <c r="W48" s="16">
        <v>1.08750359300088</v>
      </c>
      <c r="X48" s="16">
        <v>-1.34380564168166</v>
      </c>
      <c r="Y48" s="16">
        <v>1.41434314086858</v>
      </c>
      <c r="Z48" s="16">
        <v>6.30258781</v>
      </c>
      <c r="AA48" s="16"/>
    </row>
    <row r="49" spans="1:27">
      <c r="A49" s="17" t="s">
        <v>73</v>
      </c>
      <c r="B49" s="16">
        <v>0</v>
      </c>
      <c r="C49" s="16">
        <v>3</v>
      </c>
      <c r="D49" s="16">
        <f t="shared" si="14"/>
        <v>3</v>
      </c>
      <c r="E49" s="16">
        <f t="shared" si="0"/>
        <v>-3</v>
      </c>
      <c r="F49" s="16">
        <v>2</v>
      </c>
      <c r="G49" s="16">
        <v>0</v>
      </c>
      <c r="H49" s="16">
        <f t="shared" si="15"/>
        <v>2</v>
      </c>
      <c r="I49" s="16">
        <f t="shared" si="16"/>
        <v>2</v>
      </c>
      <c r="J49" s="16">
        <f t="shared" si="13"/>
        <v>5</v>
      </c>
      <c r="K49" s="16">
        <v>1</v>
      </c>
      <c r="L49" s="16">
        <v>0</v>
      </c>
      <c r="M49" s="16">
        <f t="shared" si="17"/>
        <v>1</v>
      </c>
      <c r="N49" s="16">
        <f t="shared" si="18"/>
        <v>-1</v>
      </c>
      <c r="O49" s="16">
        <v>7.70075406747484</v>
      </c>
      <c r="P49" s="16">
        <v>1.3389134564246</v>
      </c>
      <c r="Q49" s="16">
        <v>-11.42198515</v>
      </c>
      <c r="R49" s="16">
        <v>-0.41975</v>
      </c>
      <c r="S49" s="16">
        <v>-1.41844279178682</v>
      </c>
      <c r="T49" s="16">
        <v>4.0922</v>
      </c>
      <c r="U49" s="16">
        <v>159.66901</v>
      </c>
      <c r="V49" s="16">
        <v>175.97695</v>
      </c>
      <c r="W49" s="16">
        <v>1.10213591228505</v>
      </c>
      <c r="X49" s="16">
        <v>-1.11410420415863</v>
      </c>
      <c r="Y49" s="16">
        <v>2.31067192818889</v>
      </c>
      <c r="Z49" s="16">
        <v>6.361840611</v>
      </c>
      <c r="AA49" s="16"/>
    </row>
    <row r="50" spans="1:27">
      <c r="A50" s="17" t="s">
        <v>74</v>
      </c>
      <c r="B50" s="16">
        <v>2</v>
      </c>
      <c r="C50" s="16">
        <v>3</v>
      </c>
      <c r="D50" s="16">
        <f t="shared" ref="D50:D81" si="19">B50+C50</f>
        <v>5</v>
      </c>
      <c r="E50" s="16">
        <f t="shared" ref="E50:E81" si="20">B50-C50</f>
        <v>-1</v>
      </c>
      <c r="F50" s="16">
        <v>1</v>
      </c>
      <c r="G50" s="16">
        <v>0</v>
      </c>
      <c r="H50" s="16">
        <f t="shared" si="15"/>
        <v>1</v>
      </c>
      <c r="I50" s="16">
        <f t="shared" si="16"/>
        <v>1</v>
      </c>
      <c r="J50" s="16">
        <f t="shared" si="13"/>
        <v>6</v>
      </c>
      <c r="K50" s="16">
        <v>1</v>
      </c>
      <c r="L50" s="16">
        <v>0</v>
      </c>
      <c r="M50" s="16">
        <f t="shared" si="17"/>
        <v>1</v>
      </c>
      <c r="N50" s="16">
        <f t="shared" si="18"/>
        <v>-1</v>
      </c>
      <c r="O50" s="16">
        <v>7.94672326184923</v>
      </c>
      <c r="P50" s="16">
        <v>1.23886806080816</v>
      </c>
      <c r="Q50" s="16">
        <v>-11.638860008</v>
      </c>
      <c r="R50" s="16">
        <v>0.342591526</v>
      </c>
      <c r="S50" s="16">
        <v>-1.4405585308211</v>
      </c>
      <c r="T50" s="16">
        <v>3.9857</v>
      </c>
      <c r="U50" s="16">
        <v>164.48597</v>
      </c>
      <c r="V50" s="16">
        <v>179.53182</v>
      </c>
      <c r="W50" s="16">
        <v>1.09147193526597</v>
      </c>
      <c r="X50" s="16">
        <v>-1.2134272890874</v>
      </c>
      <c r="Y50" s="16">
        <v>1.70430432991479</v>
      </c>
      <c r="Z50" s="16">
        <v>6.707855201</v>
      </c>
      <c r="AA50" s="16"/>
    </row>
    <row r="51" spans="1:27">
      <c r="A51" s="17" t="s">
        <v>75</v>
      </c>
      <c r="B51" s="16">
        <v>1</v>
      </c>
      <c r="C51" s="16">
        <v>3</v>
      </c>
      <c r="D51" s="16">
        <f t="shared" si="19"/>
        <v>4</v>
      </c>
      <c r="E51" s="16">
        <f t="shared" si="20"/>
        <v>-2</v>
      </c>
      <c r="F51" s="16">
        <v>2</v>
      </c>
      <c r="G51" s="16">
        <v>0</v>
      </c>
      <c r="H51" s="16">
        <f t="shared" ref="H51:H82" si="21">G51+F51</f>
        <v>2</v>
      </c>
      <c r="I51" s="16">
        <f t="shared" ref="I51:I82" si="22">F51-G51</f>
        <v>2</v>
      </c>
      <c r="J51" s="16">
        <f t="shared" si="13"/>
        <v>6</v>
      </c>
      <c r="K51" s="16">
        <v>1</v>
      </c>
      <c r="L51" s="16">
        <v>0</v>
      </c>
      <c r="M51" s="16">
        <f t="shared" ref="M51:M82" si="23">K51+L51</f>
        <v>1</v>
      </c>
      <c r="N51" s="16">
        <f t="shared" ref="N51:N82" si="24">L51-K51</f>
        <v>-1</v>
      </c>
      <c r="O51" s="16">
        <v>7.9487205778586</v>
      </c>
      <c r="P51" s="16">
        <v>1.19473935002452</v>
      </c>
      <c r="Q51" s="16">
        <v>-11.72675283</v>
      </c>
      <c r="R51" s="16">
        <v>0.277012052</v>
      </c>
      <c r="S51" s="16">
        <v>-1.21636564688537</v>
      </c>
      <c r="T51" s="16">
        <v>3.1264</v>
      </c>
      <c r="U51" s="16">
        <v>164.68893</v>
      </c>
      <c r="V51" s="16">
        <v>180.95011</v>
      </c>
      <c r="W51" s="16">
        <v>1.09873875554356</v>
      </c>
      <c r="X51" s="16">
        <v>-0.891635914225624</v>
      </c>
      <c r="Y51" s="16">
        <v>2.48147308167646</v>
      </c>
      <c r="Z51" s="16">
        <v>6.753981228</v>
      </c>
      <c r="AA51" s="16"/>
    </row>
    <row r="52" s="1" customFormat="1" spans="1:27">
      <c r="A52" s="17" t="s">
        <v>76</v>
      </c>
      <c r="B52" s="16">
        <v>0</v>
      </c>
      <c r="C52" s="16">
        <v>3</v>
      </c>
      <c r="D52" s="16">
        <f t="shared" si="19"/>
        <v>3</v>
      </c>
      <c r="E52" s="16">
        <f t="shared" si="20"/>
        <v>-3</v>
      </c>
      <c r="F52" s="16">
        <v>3</v>
      </c>
      <c r="G52" s="16">
        <v>0</v>
      </c>
      <c r="H52" s="16">
        <f t="shared" si="21"/>
        <v>3</v>
      </c>
      <c r="I52" s="16">
        <f t="shared" si="22"/>
        <v>3</v>
      </c>
      <c r="J52" s="16">
        <f t="shared" si="13"/>
        <v>6</v>
      </c>
      <c r="K52" s="16">
        <v>1</v>
      </c>
      <c r="L52" s="16">
        <v>0</v>
      </c>
      <c r="M52" s="16">
        <f t="shared" si="23"/>
        <v>1</v>
      </c>
      <c r="N52" s="16">
        <f t="shared" si="24"/>
        <v>-1</v>
      </c>
      <c r="O52" s="16">
        <v>7.82964081509456</v>
      </c>
      <c r="P52" s="16">
        <v>1.29160917645738</v>
      </c>
      <c r="Q52" s="16">
        <v>-11.546069134</v>
      </c>
      <c r="R52" s="16">
        <v>0.284631244</v>
      </c>
      <c r="S52" s="16">
        <v>-1.21766657271091</v>
      </c>
      <c r="T52" s="16">
        <v>1.6317</v>
      </c>
      <c r="U52" s="16">
        <v>164.6627</v>
      </c>
      <c r="V52" s="16">
        <v>180.92082</v>
      </c>
      <c r="W52" s="16">
        <v>1.09873590072311</v>
      </c>
      <c r="X52" s="16">
        <v>-0.970741744541532</v>
      </c>
      <c r="Y52" s="16">
        <v>1.73278029531016</v>
      </c>
      <c r="Z52" s="16">
        <v>6.538031639</v>
      </c>
      <c r="AA52" s="16"/>
    </row>
    <row r="53" s="1" customFormat="1" spans="1:27">
      <c r="A53" s="17" t="s">
        <v>77</v>
      </c>
      <c r="B53" s="16">
        <v>2</v>
      </c>
      <c r="C53" s="16">
        <v>2</v>
      </c>
      <c r="D53" s="16">
        <f t="shared" si="19"/>
        <v>4</v>
      </c>
      <c r="E53" s="16">
        <f t="shared" si="20"/>
        <v>0</v>
      </c>
      <c r="F53" s="16">
        <v>2</v>
      </c>
      <c r="G53" s="16">
        <v>0</v>
      </c>
      <c r="H53" s="16">
        <f t="shared" si="21"/>
        <v>2</v>
      </c>
      <c r="I53" s="16">
        <f t="shared" si="22"/>
        <v>2</v>
      </c>
      <c r="J53" s="16">
        <f t="shared" si="13"/>
        <v>6</v>
      </c>
      <c r="K53" s="16">
        <v>1</v>
      </c>
      <c r="L53" s="16">
        <v>0</v>
      </c>
      <c r="M53" s="16">
        <f t="shared" si="23"/>
        <v>1</v>
      </c>
      <c r="N53" s="16">
        <f t="shared" si="24"/>
        <v>-1</v>
      </c>
      <c r="O53" s="16">
        <v>7.88639833187923</v>
      </c>
      <c r="P53" s="16">
        <v>0.786372581523485</v>
      </c>
      <c r="Q53" s="16">
        <v>-11.591784286</v>
      </c>
      <c r="R53" s="16">
        <v>0.39592587</v>
      </c>
      <c r="S53" s="16">
        <v>-1.29572212224366</v>
      </c>
      <c r="T53" s="16">
        <v>1.3457</v>
      </c>
      <c r="U53" s="16">
        <v>164.64459</v>
      </c>
      <c r="V53" s="16">
        <v>180.3895</v>
      </c>
      <c r="W53" s="16">
        <v>1.09562968330754</v>
      </c>
      <c r="X53" s="16">
        <v>-1.01074304546736</v>
      </c>
      <c r="Y53" s="16">
        <v>1.92145226686325</v>
      </c>
      <c r="Z53" s="16">
        <v>7.10002575</v>
      </c>
      <c r="AA53" s="16"/>
    </row>
    <row r="54" spans="1:27">
      <c r="A54" s="17" t="s">
        <v>78</v>
      </c>
      <c r="B54" s="16">
        <v>1</v>
      </c>
      <c r="C54" s="16">
        <v>2</v>
      </c>
      <c r="D54" s="16">
        <f t="shared" si="19"/>
        <v>3</v>
      </c>
      <c r="E54" s="16">
        <f t="shared" si="20"/>
        <v>-1</v>
      </c>
      <c r="F54" s="16">
        <v>3</v>
      </c>
      <c r="G54" s="16">
        <v>0</v>
      </c>
      <c r="H54" s="16">
        <f t="shared" si="21"/>
        <v>3</v>
      </c>
      <c r="I54" s="16">
        <f t="shared" si="22"/>
        <v>3</v>
      </c>
      <c r="J54" s="16">
        <f t="shared" si="13"/>
        <v>6</v>
      </c>
      <c r="K54" s="16">
        <v>1</v>
      </c>
      <c r="L54" s="16">
        <v>0</v>
      </c>
      <c r="M54" s="16">
        <f t="shared" si="23"/>
        <v>1</v>
      </c>
      <c r="N54" s="16">
        <f t="shared" si="24"/>
        <v>-1</v>
      </c>
      <c r="O54" s="16">
        <v>7.86450948994524</v>
      </c>
      <c r="P54" s="16">
        <v>0.715519564850717</v>
      </c>
      <c r="Q54" s="16">
        <v>-11.69682029</v>
      </c>
      <c r="R54" s="16">
        <v>0.371163496</v>
      </c>
      <c r="S54" s="16">
        <v>-1.06806010277314</v>
      </c>
      <c r="T54" s="16">
        <v>1.9089</v>
      </c>
      <c r="U54" s="16">
        <v>164.77987</v>
      </c>
      <c r="V54" s="16">
        <v>181.72496</v>
      </c>
      <c r="W54" s="16">
        <v>1.10283470911829</v>
      </c>
      <c r="X54" s="16">
        <v>-0.535647535829665</v>
      </c>
      <c r="Y54" s="16">
        <v>1.89376336159233</v>
      </c>
      <c r="Z54" s="16">
        <v>7.148989925</v>
      </c>
      <c r="AA54" s="16"/>
    </row>
    <row r="55" spans="1:27">
      <c r="A55" s="17" t="s">
        <v>79</v>
      </c>
      <c r="B55" s="16">
        <v>2</v>
      </c>
      <c r="C55" s="16">
        <v>1</v>
      </c>
      <c r="D55" s="16">
        <f t="shared" si="19"/>
        <v>3</v>
      </c>
      <c r="E55" s="16">
        <f t="shared" si="20"/>
        <v>1</v>
      </c>
      <c r="F55" s="16">
        <v>3</v>
      </c>
      <c r="G55" s="16">
        <v>0</v>
      </c>
      <c r="H55" s="16">
        <f t="shared" si="21"/>
        <v>3</v>
      </c>
      <c r="I55" s="16">
        <f t="shared" si="22"/>
        <v>3</v>
      </c>
      <c r="J55" s="16">
        <f t="shared" si="13"/>
        <v>6</v>
      </c>
      <c r="K55" s="16">
        <v>1</v>
      </c>
      <c r="L55" s="16">
        <v>0</v>
      </c>
      <c r="M55" s="16">
        <f t="shared" si="23"/>
        <v>1</v>
      </c>
      <c r="N55" s="16">
        <f t="shared" si="24"/>
        <v>-1</v>
      </c>
      <c r="O55" s="16">
        <v>7.77694051653453</v>
      </c>
      <c r="P55" s="16">
        <v>1.16694835766419</v>
      </c>
      <c r="Q55" s="16">
        <v>-11.474503152</v>
      </c>
      <c r="R55" s="16">
        <v>0.380143258</v>
      </c>
      <c r="S55" s="16">
        <v>-1.43708939528631</v>
      </c>
      <c r="T55" s="16">
        <v>3.5235</v>
      </c>
      <c r="U55" s="16">
        <v>164.50333</v>
      </c>
      <c r="V55" s="16">
        <v>179.1681</v>
      </c>
      <c r="W55" s="16">
        <v>1.08914573340248</v>
      </c>
      <c r="X55" s="16">
        <v>-1.14491880054639</v>
      </c>
      <c r="Y55" s="16">
        <v>1.76189761713753</v>
      </c>
      <c r="Z55" s="16">
        <v>6.609992159</v>
      </c>
      <c r="AA55" s="16"/>
    </row>
    <row r="56" spans="1:27">
      <c r="A56" s="17" t="s">
        <v>80</v>
      </c>
      <c r="B56" s="16">
        <v>2</v>
      </c>
      <c r="C56" s="16">
        <v>3</v>
      </c>
      <c r="D56" s="16">
        <f t="shared" si="19"/>
        <v>5</v>
      </c>
      <c r="E56" s="16">
        <f t="shared" si="20"/>
        <v>-1</v>
      </c>
      <c r="F56" s="16">
        <v>2</v>
      </c>
      <c r="G56" s="16">
        <v>0</v>
      </c>
      <c r="H56" s="16">
        <f t="shared" si="21"/>
        <v>2</v>
      </c>
      <c r="I56" s="16">
        <f t="shared" si="22"/>
        <v>2</v>
      </c>
      <c r="J56" s="16">
        <f t="shared" si="13"/>
        <v>7</v>
      </c>
      <c r="K56" s="16">
        <v>1</v>
      </c>
      <c r="L56" s="16">
        <v>0</v>
      </c>
      <c r="M56" s="16">
        <f t="shared" si="23"/>
        <v>1</v>
      </c>
      <c r="N56" s="16">
        <f t="shared" si="24"/>
        <v>-1</v>
      </c>
      <c r="O56" s="16">
        <v>8.06251044643202</v>
      </c>
      <c r="P56" s="16">
        <v>1.25807113857621</v>
      </c>
      <c r="Q56" s="16">
        <v>-11.74716138</v>
      </c>
      <c r="R56" s="16">
        <v>0.223405594</v>
      </c>
      <c r="S56" s="16">
        <v>-1.25799527330283</v>
      </c>
      <c r="T56" s="16">
        <v>3.0495</v>
      </c>
      <c r="U56" s="16">
        <v>169.51826</v>
      </c>
      <c r="V56" s="16">
        <v>184.38714</v>
      </c>
      <c r="W56" s="16">
        <v>1.08771255674757</v>
      </c>
      <c r="X56" s="16">
        <v>-1.03776327486394</v>
      </c>
      <c r="Y56" s="16">
        <v>2.03836430259535</v>
      </c>
      <c r="Z56" s="16">
        <v>6.804439308</v>
      </c>
      <c r="AA56" s="16"/>
    </row>
    <row r="57" spans="1:27">
      <c r="A57" s="17" t="s">
        <v>81</v>
      </c>
      <c r="B57" s="16">
        <v>2</v>
      </c>
      <c r="C57" s="16">
        <v>2</v>
      </c>
      <c r="D57" s="16">
        <f t="shared" si="19"/>
        <v>4</v>
      </c>
      <c r="E57" s="16">
        <f t="shared" si="20"/>
        <v>0</v>
      </c>
      <c r="F57" s="16">
        <v>3</v>
      </c>
      <c r="G57" s="16">
        <v>0</v>
      </c>
      <c r="H57" s="16">
        <f t="shared" si="21"/>
        <v>3</v>
      </c>
      <c r="I57" s="16">
        <f t="shared" si="22"/>
        <v>3</v>
      </c>
      <c r="J57" s="16">
        <f t="shared" si="13"/>
        <v>7</v>
      </c>
      <c r="K57" s="16">
        <v>1</v>
      </c>
      <c r="L57" s="16">
        <v>0</v>
      </c>
      <c r="M57" s="16">
        <f t="shared" si="23"/>
        <v>1</v>
      </c>
      <c r="N57" s="16">
        <f t="shared" si="24"/>
        <v>-1</v>
      </c>
      <c r="O57" s="16">
        <v>7.97392376704724</v>
      </c>
      <c r="P57" s="16">
        <v>1.33384669566167</v>
      </c>
      <c r="Q57" s="16">
        <v>-11.733283566</v>
      </c>
      <c r="R57" s="16">
        <v>0.319461836</v>
      </c>
      <c r="S57" s="16">
        <v>-1.14698293618959</v>
      </c>
      <c r="T57" s="16">
        <v>1.4005</v>
      </c>
      <c r="U57" s="16">
        <v>169.69577</v>
      </c>
      <c r="V57" s="16">
        <v>184.95837</v>
      </c>
      <c r="W57" s="16">
        <v>1.08994095727902</v>
      </c>
      <c r="X57" s="16">
        <v>-0.849284273974979</v>
      </c>
      <c r="Y57" s="16">
        <v>2.00815203486481</v>
      </c>
      <c r="Z57" s="16">
        <v>6.640077071</v>
      </c>
      <c r="AA57" s="16"/>
    </row>
    <row r="58" spans="1:27">
      <c r="A58" s="17" t="s">
        <v>82</v>
      </c>
      <c r="B58" s="16">
        <v>1</v>
      </c>
      <c r="C58" s="16">
        <v>3</v>
      </c>
      <c r="D58" s="16">
        <f t="shared" si="19"/>
        <v>4</v>
      </c>
      <c r="E58" s="16">
        <f t="shared" si="20"/>
        <v>-2</v>
      </c>
      <c r="F58" s="16">
        <v>3</v>
      </c>
      <c r="G58" s="16">
        <v>0</v>
      </c>
      <c r="H58" s="16">
        <f t="shared" si="21"/>
        <v>3</v>
      </c>
      <c r="I58" s="16">
        <f t="shared" si="22"/>
        <v>3</v>
      </c>
      <c r="J58" s="16">
        <f t="shared" si="13"/>
        <v>7</v>
      </c>
      <c r="K58" s="16">
        <v>1</v>
      </c>
      <c r="L58" s="16">
        <v>0</v>
      </c>
      <c r="M58" s="16">
        <f t="shared" si="23"/>
        <v>1</v>
      </c>
      <c r="N58" s="16">
        <f t="shared" si="24"/>
        <v>-1</v>
      </c>
      <c r="O58" s="16">
        <v>7.93100324198103</v>
      </c>
      <c r="P58" s="16">
        <v>1.49729735053837</v>
      </c>
      <c r="Q58" s="16">
        <v>-11.769474728</v>
      </c>
      <c r="R58" s="16">
        <v>0.215242174</v>
      </c>
      <c r="S58" s="16">
        <v>-1.29051841894148</v>
      </c>
      <c r="T58" s="16">
        <v>2.9608</v>
      </c>
      <c r="U58" s="16">
        <v>169.49445</v>
      </c>
      <c r="V58" s="16">
        <v>185.00935</v>
      </c>
      <c r="W58" s="16">
        <v>1.09153633054062</v>
      </c>
      <c r="X58" s="16">
        <v>-1.14743479109299</v>
      </c>
      <c r="Y58" s="16">
        <v>2.26324147351532</v>
      </c>
      <c r="Z58" s="16">
        <v>6.433705891</v>
      </c>
      <c r="AA58" s="16"/>
    </row>
    <row r="59" spans="1:27">
      <c r="A59" s="17" t="s">
        <v>83</v>
      </c>
      <c r="B59" s="16">
        <v>2</v>
      </c>
      <c r="C59" s="16">
        <v>3</v>
      </c>
      <c r="D59" s="16">
        <f t="shared" si="19"/>
        <v>5</v>
      </c>
      <c r="E59" s="16">
        <f t="shared" si="20"/>
        <v>-1</v>
      </c>
      <c r="F59" s="16">
        <v>3</v>
      </c>
      <c r="G59" s="16">
        <v>0</v>
      </c>
      <c r="H59" s="16">
        <f t="shared" si="21"/>
        <v>3</v>
      </c>
      <c r="I59" s="16">
        <f t="shared" si="22"/>
        <v>3</v>
      </c>
      <c r="J59" s="16">
        <f t="shared" si="13"/>
        <v>8</v>
      </c>
      <c r="K59" s="16">
        <v>1</v>
      </c>
      <c r="L59" s="16">
        <v>0</v>
      </c>
      <c r="M59" s="16">
        <f t="shared" si="23"/>
        <v>1</v>
      </c>
      <c r="N59" s="16">
        <f t="shared" si="24"/>
        <v>-1</v>
      </c>
      <c r="O59" s="16">
        <v>8.1707845663388</v>
      </c>
      <c r="P59" s="16">
        <v>1.34260876313811</v>
      </c>
      <c r="Q59" s="16">
        <v>-11.894375054</v>
      </c>
      <c r="R59" s="16">
        <v>0.156193436</v>
      </c>
      <c r="S59" s="16">
        <v>-1.13137182628304</v>
      </c>
      <c r="T59" s="16">
        <v>1.254</v>
      </c>
      <c r="U59" s="16">
        <v>174.55522</v>
      </c>
      <c r="V59" s="16">
        <v>188.98432</v>
      </c>
      <c r="W59" s="16">
        <v>1.08266209397805</v>
      </c>
      <c r="X59" s="16">
        <v>-0.888665466923961</v>
      </c>
      <c r="Y59" s="16">
        <v>1.86586717547321</v>
      </c>
      <c r="Z59" s="16">
        <v>6.828175803</v>
      </c>
      <c r="AA59" s="16"/>
    </row>
    <row r="60" spans="1:27">
      <c r="A60" s="17" t="s">
        <v>84</v>
      </c>
      <c r="B60" s="16">
        <v>1</v>
      </c>
      <c r="C60" s="16">
        <v>0</v>
      </c>
      <c r="D60" s="16">
        <f t="shared" si="19"/>
        <v>1</v>
      </c>
      <c r="E60" s="16">
        <f t="shared" si="20"/>
        <v>1</v>
      </c>
      <c r="F60" s="16">
        <v>0</v>
      </c>
      <c r="G60" s="16">
        <v>0</v>
      </c>
      <c r="H60" s="16">
        <f t="shared" si="21"/>
        <v>0</v>
      </c>
      <c r="I60" s="16">
        <f t="shared" si="22"/>
        <v>0</v>
      </c>
      <c r="J60" s="16">
        <f t="shared" si="13"/>
        <v>1</v>
      </c>
      <c r="K60" s="16">
        <v>1</v>
      </c>
      <c r="L60" s="16">
        <v>1</v>
      </c>
      <c r="M60" s="16">
        <f t="shared" si="23"/>
        <v>2</v>
      </c>
      <c r="N60" s="16">
        <f t="shared" si="24"/>
        <v>0</v>
      </c>
      <c r="O60" s="16">
        <v>7.00910584694895</v>
      </c>
      <c r="P60" s="16">
        <v>-0.209139786237208</v>
      </c>
      <c r="Q60" s="16">
        <v>-10.66822937</v>
      </c>
      <c r="R60" s="16">
        <v>0.564908664</v>
      </c>
      <c r="S60" s="16">
        <v>-1.89978534723878</v>
      </c>
      <c r="T60" s="16">
        <v>2.9346</v>
      </c>
      <c r="U60" s="16">
        <v>163.93987</v>
      </c>
      <c r="V60" s="16">
        <v>177.9672</v>
      </c>
      <c r="W60" s="16">
        <v>1.08556387168051</v>
      </c>
      <c r="X60" s="16">
        <v>-1.59134624140847</v>
      </c>
      <c r="Y60" s="16">
        <v>0.978222935322304</v>
      </c>
      <c r="Z60" s="16">
        <v>7.218245633</v>
      </c>
      <c r="AA60" s="16"/>
    </row>
    <row r="61" spans="1:27">
      <c r="A61" s="17" t="s">
        <v>85</v>
      </c>
      <c r="B61" s="16">
        <v>0</v>
      </c>
      <c r="C61" s="16">
        <v>0</v>
      </c>
      <c r="D61" s="16">
        <f t="shared" si="19"/>
        <v>0</v>
      </c>
      <c r="E61" s="16">
        <f t="shared" si="20"/>
        <v>0</v>
      </c>
      <c r="F61" s="16">
        <v>1</v>
      </c>
      <c r="G61" s="16">
        <v>0</v>
      </c>
      <c r="H61" s="16">
        <f t="shared" si="21"/>
        <v>1</v>
      </c>
      <c r="I61" s="16">
        <f t="shared" si="22"/>
        <v>1</v>
      </c>
      <c r="J61" s="16">
        <f t="shared" si="13"/>
        <v>1</v>
      </c>
      <c r="K61" s="16">
        <v>1</v>
      </c>
      <c r="L61" s="16">
        <v>1</v>
      </c>
      <c r="M61" s="16">
        <f t="shared" si="23"/>
        <v>2</v>
      </c>
      <c r="N61" s="16">
        <f t="shared" si="24"/>
        <v>0</v>
      </c>
      <c r="O61" s="16">
        <v>6.95101497207529</v>
      </c>
      <c r="P61" s="16">
        <v>-0.472861691296085</v>
      </c>
      <c r="Q61" s="16">
        <v>-10.46958615</v>
      </c>
      <c r="R61" s="16">
        <v>0.54286743</v>
      </c>
      <c r="S61" s="16">
        <v>-1.83820819149628</v>
      </c>
      <c r="T61" s="16">
        <v>2.2792</v>
      </c>
      <c r="U61" s="16">
        <v>163.95228</v>
      </c>
      <c r="V61" s="16">
        <v>178.77996</v>
      </c>
      <c r="W61" s="16">
        <v>1.09043899846955</v>
      </c>
      <c r="X61" s="16">
        <v>-1.50433772034431</v>
      </c>
      <c r="Y61" s="16">
        <v>1.41441859456647</v>
      </c>
      <c r="Z61" s="16">
        <v>7.423876663</v>
      </c>
      <c r="AA61" s="16"/>
    </row>
    <row r="62" spans="1:27">
      <c r="A62" s="17" t="s">
        <v>86</v>
      </c>
      <c r="B62" s="16">
        <v>0</v>
      </c>
      <c r="C62" s="16">
        <v>0</v>
      </c>
      <c r="D62" s="16">
        <f t="shared" si="19"/>
        <v>0</v>
      </c>
      <c r="E62" s="16">
        <f t="shared" si="20"/>
        <v>0</v>
      </c>
      <c r="F62" s="16">
        <v>2</v>
      </c>
      <c r="G62" s="16">
        <v>0</v>
      </c>
      <c r="H62" s="16">
        <f t="shared" si="21"/>
        <v>2</v>
      </c>
      <c r="I62" s="16">
        <f t="shared" si="22"/>
        <v>2</v>
      </c>
      <c r="J62" s="16">
        <f t="shared" si="13"/>
        <v>2</v>
      </c>
      <c r="K62" s="16">
        <v>1</v>
      </c>
      <c r="L62" s="16">
        <v>1</v>
      </c>
      <c r="M62" s="16">
        <f t="shared" si="23"/>
        <v>2</v>
      </c>
      <c r="N62" s="16">
        <f t="shared" si="24"/>
        <v>0</v>
      </c>
      <c r="O62" s="16">
        <v>6.99257220652168</v>
      </c>
      <c r="P62" s="16">
        <v>-0.328469893778425</v>
      </c>
      <c r="Q62" s="16">
        <v>-10.566458734</v>
      </c>
      <c r="R62" s="16">
        <v>0.453341924</v>
      </c>
      <c r="S62" s="16">
        <v>-1.72849678020858</v>
      </c>
      <c r="T62" s="16">
        <v>2.3209</v>
      </c>
      <c r="U62" s="16">
        <v>168.63264</v>
      </c>
      <c r="V62" s="16">
        <v>183.39465</v>
      </c>
      <c r="W62" s="16">
        <v>1.08753945855322</v>
      </c>
      <c r="X62" s="16">
        <v>-1.538418941</v>
      </c>
      <c r="Y62" s="16">
        <v>1.815917261</v>
      </c>
      <c r="Z62" s="16">
        <v>7.3210421</v>
      </c>
      <c r="AA62" s="16"/>
    </row>
    <row r="63" spans="1:27">
      <c r="A63" s="17" t="s">
        <v>87</v>
      </c>
      <c r="B63" s="16">
        <v>2</v>
      </c>
      <c r="C63" s="16">
        <v>0</v>
      </c>
      <c r="D63" s="16">
        <f t="shared" si="19"/>
        <v>2</v>
      </c>
      <c r="E63" s="16">
        <f t="shared" si="20"/>
        <v>2</v>
      </c>
      <c r="F63" s="16">
        <v>0</v>
      </c>
      <c r="G63" s="16">
        <v>0</v>
      </c>
      <c r="H63" s="16">
        <f t="shared" si="21"/>
        <v>0</v>
      </c>
      <c r="I63" s="16">
        <f t="shared" si="22"/>
        <v>0</v>
      </c>
      <c r="J63" s="16">
        <f t="shared" si="13"/>
        <v>2</v>
      </c>
      <c r="K63" s="16">
        <v>1</v>
      </c>
      <c r="L63" s="16">
        <v>1</v>
      </c>
      <c r="M63" s="16">
        <f t="shared" si="23"/>
        <v>2</v>
      </c>
      <c r="N63" s="16">
        <f t="shared" si="24"/>
        <v>0</v>
      </c>
      <c r="O63" s="16">
        <v>7.10275112368563</v>
      </c>
      <c r="P63" s="16">
        <v>0.620799438219438</v>
      </c>
      <c r="Q63" s="16">
        <v>-10.715577206</v>
      </c>
      <c r="R63" s="16">
        <v>0.516472372</v>
      </c>
      <c r="S63" s="16">
        <v>-2.005160339108</v>
      </c>
      <c r="T63" s="16">
        <v>3.6926</v>
      </c>
      <c r="U63" s="16">
        <v>168.48159</v>
      </c>
      <c r="V63" s="16">
        <v>181.31608</v>
      </c>
      <c r="W63" s="16">
        <v>1.07617740312161</v>
      </c>
      <c r="X63" s="16">
        <v>-1.982533336</v>
      </c>
      <c r="Y63" s="16">
        <v>0.986580516</v>
      </c>
      <c r="Z63" s="16">
        <v>6.481951685</v>
      </c>
      <c r="AA63" s="16"/>
    </row>
    <row r="64" spans="1:27">
      <c r="A64" s="17" t="s">
        <v>88</v>
      </c>
      <c r="B64" s="16">
        <v>1</v>
      </c>
      <c r="C64" s="16">
        <v>1</v>
      </c>
      <c r="D64" s="16">
        <f t="shared" si="19"/>
        <v>2</v>
      </c>
      <c r="E64" s="16">
        <f t="shared" si="20"/>
        <v>0</v>
      </c>
      <c r="F64" s="16">
        <v>0</v>
      </c>
      <c r="G64" s="16">
        <v>0</v>
      </c>
      <c r="H64" s="16">
        <f t="shared" si="21"/>
        <v>0</v>
      </c>
      <c r="I64" s="16">
        <f t="shared" si="22"/>
        <v>0</v>
      </c>
      <c r="J64" s="16">
        <f t="shared" si="13"/>
        <v>2</v>
      </c>
      <c r="K64" s="16">
        <v>1</v>
      </c>
      <c r="L64" s="16">
        <v>1</v>
      </c>
      <c r="M64" s="16">
        <f t="shared" si="23"/>
        <v>2</v>
      </c>
      <c r="N64" s="16">
        <f t="shared" si="24"/>
        <v>0</v>
      </c>
      <c r="O64" s="16">
        <v>7.20589861773997</v>
      </c>
      <c r="P64" s="16">
        <v>-0.792396877911247</v>
      </c>
      <c r="Q64" s="16">
        <v>-10.961296148</v>
      </c>
      <c r="R64" s="16">
        <v>0.565452892</v>
      </c>
      <c r="S64" s="16">
        <v>-1.75798443225429</v>
      </c>
      <c r="T64" s="16">
        <v>1.9443</v>
      </c>
      <c r="U64" s="16">
        <v>168.55475</v>
      </c>
      <c r="V64" s="16">
        <v>182.35018</v>
      </c>
      <c r="W64" s="16">
        <v>1.08184539444898</v>
      </c>
      <c r="X64" s="16">
        <v>-1.393482362</v>
      </c>
      <c r="Y64" s="16">
        <v>1.108828516</v>
      </c>
      <c r="Z64" s="16">
        <v>7.998295496</v>
      </c>
      <c r="AA64" s="16"/>
    </row>
    <row r="65" spans="1:27">
      <c r="A65" s="17" t="s">
        <v>89</v>
      </c>
      <c r="B65" s="16">
        <v>0</v>
      </c>
      <c r="C65" s="16">
        <v>0</v>
      </c>
      <c r="D65" s="16">
        <f t="shared" si="19"/>
        <v>0</v>
      </c>
      <c r="E65" s="16">
        <f t="shared" si="20"/>
        <v>0</v>
      </c>
      <c r="F65" s="16">
        <v>1</v>
      </c>
      <c r="G65" s="16">
        <v>1</v>
      </c>
      <c r="H65" s="16">
        <f t="shared" si="21"/>
        <v>2</v>
      </c>
      <c r="I65" s="16">
        <f t="shared" si="22"/>
        <v>0</v>
      </c>
      <c r="J65" s="16">
        <f t="shared" si="13"/>
        <v>2</v>
      </c>
      <c r="K65" s="16">
        <v>1</v>
      </c>
      <c r="L65" s="16">
        <v>1</v>
      </c>
      <c r="M65" s="16">
        <f t="shared" si="23"/>
        <v>2</v>
      </c>
      <c r="N65" s="16">
        <f t="shared" si="24"/>
        <v>0</v>
      </c>
      <c r="O65" s="16">
        <v>6.901740587</v>
      </c>
      <c r="P65" s="16">
        <v>-0.314548547</v>
      </c>
      <c r="Q65" s="16">
        <v>-10.621425762</v>
      </c>
      <c r="R65" s="16">
        <v>0.502594558</v>
      </c>
      <c r="S65" s="16">
        <v>-1.69857548622103</v>
      </c>
      <c r="T65" s="16">
        <v>1.9805</v>
      </c>
      <c r="U65" s="16">
        <v>168.54192</v>
      </c>
      <c r="V65" s="16">
        <v>184.04678</v>
      </c>
      <c r="W65" s="16">
        <v>1.09199408669368</v>
      </c>
      <c r="X65" s="16">
        <v>-1.36672448559225</v>
      </c>
      <c r="Y65" s="16">
        <v>1.47326640792697</v>
      </c>
      <c r="Z65" s="16">
        <v>7.216289134</v>
      </c>
      <c r="AA65" s="16"/>
    </row>
    <row r="66" spans="1:27">
      <c r="A66" s="17" t="s">
        <v>90</v>
      </c>
      <c r="B66" s="16">
        <v>1</v>
      </c>
      <c r="C66" s="16">
        <v>0</v>
      </c>
      <c r="D66" s="16">
        <f t="shared" si="19"/>
        <v>1</v>
      </c>
      <c r="E66" s="16">
        <f t="shared" si="20"/>
        <v>1</v>
      </c>
      <c r="F66" s="16">
        <v>0</v>
      </c>
      <c r="G66" s="16">
        <v>1</v>
      </c>
      <c r="H66" s="16">
        <f t="shared" si="21"/>
        <v>1</v>
      </c>
      <c r="I66" s="16">
        <f t="shared" si="22"/>
        <v>-1</v>
      </c>
      <c r="J66" s="16">
        <f t="shared" si="13"/>
        <v>2</v>
      </c>
      <c r="K66" s="16">
        <v>1</v>
      </c>
      <c r="L66" s="16">
        <v>1</v>
      </c>
      <c r="M66" s="16">
        <f t="shared" si="23"/>
        <v>2</v>
      </c>
      <c r="N66" s="16">
        <f t="shared" si="24"/>
        <v>0</v>
      </c>
      <c r="O66" s="16">
        <v>7.120653497</v>
      </c>
      <c r="P66" s="16">
        <v>-0.129693413</v>
      </c>
      <c r="Q66" s="16">
        <v>-10.793946038</v>
      </c>
      <c r="R66" s="16">
        <v>0.522186766</v>
      </c>
      <c r="S66" s="16">
        <v>-1.75711714837059</v>
      </c>
      <c r="T66" s="16">
        <v>0.7983</v>
      </c>
      <c r="U66" s="16">
        <v>168.52606</v>
      </c>
      <c r="V66" s="16">
        <v>183.18951</v>
      </c>
      <c r="W66" s="16">
        <v>1.08700998528061</v>
      </c>
      <c r="X66" s="16">
        <v>-1.43028815507036</v>
      </c>
      <c r="Y66" s="16">
        <v>1.55421738470545</v>
      </c>
      <c r="Z66" s="16">
        <v>7.25034691</v>
      </c>
      <c r="AA66" s="16"/>
    </row>
    <row r="67" spans="1:27">
      <c r="A67" s="17" t="s">
        <v>91</v>
      </c>
      <c r="B67" s="16">
        <v>1</v>
      </c>
      <c r="C67" s="16">
        <v>0</v>
      </c>
      <c r="D67" s="16">
        <f t="shared" si="19"/>
        <v>1</v>
      </c>
      <c r="E67" s="16">
        <f t="shared" si="20"/>
        <v>1</v>
      </c>
      <c r="F67" s="16">
        <v>1</v>
      </c>
      <c r="G67" s="16">
        <v>0</v>
      </c>
      <c r="H67" s="16">
        <f t="shared" si="21"/>
        <v>1</v>
      </c>
      <c r="I67" s="16">
        <f t="shared" si="22"/>
        <v>1</v>
      </c>
      <c r="J67" s="16">
        <f t="shared" si="13"/>
        <v>2</v>
      </c>
      <c r="K67" s="16">
        <v>1</v>
      </c>
      <c r="L67" s="16">
        <v>1</v>
      </c>
      <c r="M67" s="16">
        <f t="shared" si="23"/>
        <v>2</v>
      </c>
      <c r="N67" s="16">
        <f t="shared" si="24"/>
        <v>0</v>
      </c>
      <c r="O67" s="16">
        <v>7.127595123</v>
      </c>
      <c r="P67" s="16">
        <v>-0.110512104</v>
      </c>
      <c r="Q67" s="16">
        <v>-10.749047228</v>
      </c>
      <c r="R67" s="16">
        <v>0.458239976</v>
      </c>
      <c r="S67" s="16">
        <v>-1.70117733787212</v>
      </c>
      <c r="T67" s="16">
        <v>3.9187</v>
      </c>
      <c r="U67" s="16">
        <v>168.58005</v>
      </c>
      <c r="V67" s="16">
        <v>183.17804</v>
      </c>
      <c r="W67" s="16">
        <v>1.08659381700266</v>
      </c>
      <c r="X67" s="16">
        <v>-1.52235250753453</v>
      </c>
      <c r="Y67" s="16">
        <v>1.79356431994102</v>
      </c>
      <c r="Z67" s="16">
        <v>7.238107227</v>
      </c>
      <c r="AA67" s="16"/>
    </row>
    <row r="68" spans="1:27">
      <c r="A68" s="17" t="s">
        <v>92</v>
      </c>
      <c r="B68" s="16">
        <v>3</v>
      </c>
      <c r="C68" s="16">
        <v>0</v>
      </c>
      <c r="D68" s="16">
        <f t="shared" si="19"/>
        <v>3</v>
      </c>
      <c r="E68" s="16">
        <f t="shared" si="20"/>
        <v>3</v>
      </c>
      <c r="F68" s="16">
        <v>0</v>
      </c>
      <c r="G68" s="16">
        <v>0</v>
      </c>
      <c r="H68" s="16">
        <f t="shared" si="21"/>
        <v>0</v>
      </c>
      <c r="I68" s="16">
        <f t="shared" si="22"/>
        <v>0</v>
      </c>
      <c r="J68" s="16">
        <f t="shared" si="13"/>
        <v>3</v>
      </c>
      <c r="K68" s="16">
        <v>1</v>
      </c>
      <c r="L68" s="16">
        <v>1</v>
      </c>
      <c r="M68" s="16">
        <f t="shared" si="23"/>
        <v>2</v>
      </c>
      <c r="N68" s="16">
        <f t="shared" si="24"/>
        <v>0</v>
      </c>
      <c r="O68" s="16">
        <v>7.12310796437315</v>
      </c>
      <c r="P68" s="16">
        <v>-0.267021133413603</v>
      </c>
      <c r="Q68" s="16">
        <v>-10.65734481</v>
      </c>
      <c r="R68" s="16">
        <v>0.419599630196187</v>
      </c>
      <c r="S68" s="16">
        <v>-1.58755604</v>
      </c>
      <c r="T68" s="16">
        <v>3.2532</v>
      </c>
      <c r="U68" s="16">
        <v>173.5954</v>
      </c>
      <c r="V68" s="16">
        <v>188.25857</v>
      </c>
      <c r="W68" s="16">
        <v>1.08446750317117</v>
      </c>
      <c r="X68" s="16">
        <v>-1.23044730166302</v>
      </c>
      <c r="Y68" s="16">
        <v>1.22187897053403</v>
      </c>
      <c r="Z68" s="16">
        <v>7.390129098</v>
      </c>
      <c r="AA68" s="16"/>
    </row>
    <row r="69" spans="1:27">
      <c r="A69" s="17" t="s">
        <v>93</v>
      </c>
      <c r="B69" s="16">
        <v>2</v>
      </c>
      <c r="C69" s="16">
        <v>0</v>
      </c>
      <c r="D69" s="16">
        <f t="shared" si="19"/>
        <v>2</v>
      </c>
      <c r="E69" s="16">
        <f t="shared" si="20"/>
        <v>2</v>
      </c>
      <c r="F69" s="16">
        <v>1</v>
      </c>
      <c r="G69" s="16">
        <v>0</v>
      </c>
      <c r="H69" s="16">
        <f t="shared" si="21"/>
        <v>1</v>
      </c>
      <c r="I69" s="16">
        <f t="shared" si="22"/>
        <v>1</v>
      </c>
      <c r="J69" s="16">
        <f t="shared" si="13"/>
        <v>3</v>
      </c>
      <c r="K69" s="16">
        <v>1</v>
      </c>
      <c r="L69" s="16">
        <v>1</v>
      </c>
      <c r="M69" s="16">
        <f t="shared" si="23"/>
        <v>2</v>
      </c>
      <c r="N69" s="16">
        <f t="shared" si="24"/>
        <v>0</v>
      </c>
      <c r="O69" s="16">
        <v>7.27002225772166</v>
      </c>
      <c r="P69" s="16">
        <v>0.891179970355567</v>
      </c>
      <c r="Q69" s="16">
        <v>-10.8608819974192</v>
      </c>
      <c r="R69" s="16">
        <v>0.472389726342789</v>
      </c>
      <c r="S69" s="16">
        <v>-1.88806856</v>
      </c>
      <c r="T69" s="16">
        <v>5.8214</v>
      </c>
      <c r="U69" s="16">
        <v>173.39359</v>
      </c>
      <c r="V69" s="16">
        <v>186.92937</v>
      </c>
      <c r="W69" s="16">
        <v>1.07806390074743</v>
      </c>
      <c r="X69" s="16">
        <v>-1.7850805489907</v>
      </c>
      <c r="Y69" s="16">
        <v>1.33086793434661</v>
      </c>
      <c r="Z69" s="16">
        <v>6.378842287</v>
      </c>
      <c r="AA69" s="16"/>
    </row>
    <row r="70" spans="1:27">
      <c r="A70" s="17" t="s">
        <v>94</v>
      </c>
      <c r="B70" s="16">
        <v>1</v>
      </c>
      <c r="C70" s="16">
        <v>0</v>
      </c>
      <c r="D70" s="16">
        <f t="shared" si="19"/>
        <v>1</v>
      </c>
      <c r="E70" s="16">
        <f t="shared" si="20"/>
        <v>1</v>
      </c>
      <c r="F70" s="16">
        <v>2</v>
      </c>
      <c r="G70" s="16">
        <v>0</v>
      </c>
      <c r="H70" s="16">
        <f t="shared" si="21"/>
        <v>2</v>
      </c>
      <c r="I70" s="16">
        <f t="shared" si="22"/>
        <v>2</v>
      </c>
      <c r="J70" s="16">
        <f t="shared" ref="J70:J101" si="25">D70+H70</f>
        <v>3</v>
      </c>
      <c r="K70" s="16">
        <v>1</v>
      </c>
      <c r="L70" s="16">
        <v>1</v>
      </c>
      <c r="M70" s="16">
        <f t="shared" si="23"/>
        <v>2</v>
      </c>
      <c r="N70" s="16">
        <f t="shared" si="24"/>
        <v>0</v>
      </c>
      <c r="O70" s="16">
        <v>7.27228624535501</v>
      </c>
      <c r="P70" s="16">
        <v>0.0376756823558453</v>
      </c>
      <c r="Q70" s="16">
        <v>-10.8418340245828</v>
      </c>
      <c r="R70" s="16">
        <v>0.439736058623241</v>
      </c>
      <c r="S70" s="16">
        <v>-1.6326546</v>
      </c>
      <c r="T70" s="16">
        <v>5.4115</v>
      </c>
      <c r="U70" s="16">
        <v>173.58462</v>
      </c>
      <c r="V70" s="16">
        <v>188.33509</v>
      </c>
      <c r="W70" s="16">
        <v>1.08497567353605</v>
      </c>
      <c r="X70" s="16">
        <v>-1.20975304091412</v>
      </c>
      <c r="Y70" s="16">
        <v>1.92698467075736</v>
      </c>
      <c r="Z70" s="16">
        <v>7.234610563</v>
      </c>
      <c r="AA70" s="16"/>
    </row>
    <row r="71" spans="1:27">
      <c r="A71" s="17" t="s">
        <v>95</v>
      </c>
      <c r="B71" s="16">
        <v>0</v>
      </c>
      <c r="C71" s="16">
        <v>0</v>
      </c>
      <c r="D71" s="16">
        <f t="shared" si="19"/>
        <v>0</v>
      </c>
      <c r="E71" s="16">
        <f t="shared" si="20"/>
        <v>0</v>
      </c>
      <c r="F71" s="16">
        <v>2</v>
      </c>
      <c r="G71" s="16">
        <v>1</v>
      </c>
      <c r="H71" s="16">
        <f t="shared" si="21"/>
        <v>3</v>
      </c>
      <c r="I71" s="16">
        <f t="shared" si="22"/>
        <v>1</v>
      </c>
      <c r="J71" s="16">
        <f t="shared" si="25"/>
        <v>3</v>
      </c>
      <c r="K71" s="16">
        <v>1</v>
      </c>
      <c r="L71" s="16">
        <v>1</v>
      </c>
      <c r="M71" s="16">
        <f t="shared" si="23"/>
        <v>2</v>
      </c>
      <c r="N71" s="16">
        <f t="shared" si="24"/>
        <v>0</v>
      </c>
      <c r="O71" s="16">
        <v>7.11007642981511</v>
      </c>
      <c r="P71" s="16">
        <v>-0.160289899330212</v>
      </c>
      <c r="Q71" s="16">
        <v>-10.7449614770148</v>
      </c>
      <c r="R71" s="16">
        <v>0.417150605117221</v>
      </c>
      <c r="S71" s="16">
        <v>-1.66691216</v>
      </c>
      <c r="T71" s="16">
        <v>4.1322</v>
      </c>
      <c r="U71" s="16">
        <v>173.21039</v>
      </c>
      <c r="V71" s="16">
        <v>188.64976</v>
      </c>
      <c r="W71" s="16">
        <v>1.08913651196097</v>
      </c>
      <c r="X71" s="16">
        <v>-1.49676936753323</v>
      </c>
      <c r="Y71" s="16">
        <v>1.90284469113853</v>
      </c>
      <c r="Z71" s="16">
        <v>7.270366329</v>
      </c>
      <c r="AA71" s="16"/>
    </row>
    <row r="72" spans="1:27">
      <c r="A72" s="17" t="s">
        <v>96</v>
      </c>
      <c r="B72" s="16">
        <v>0</v>
      </c>
      <c r="C72" s="16">
        <v>1</v>
      </c>
      <c r="D72" s="16">
        <f t="shared" si="19"/>
        <v>1</v>
      </c>
      <c r="E72" s="16">
        <f t="shared" si="20"/>
        <v>-1</v>
      </c>
      <c r="F72" s="16">
        <v>2</v>
      </c>
      <c r="G72" s="16">
        <v>0</v>
      </c>
      <c r="H72" s="16">
        <f t="shared" si="21"/>
        <v>2</v>
      </c>
      <c r="I72" s="16">
        <f t="shared" si="22"/>
        <v>2</v>
      </c>
      <c r="J72" s="16">
        <f t="shared" si="25"/>
        <v>3</v>
      </c>
      <c r="K72" s="16">
        <v>1</v>
      </c>
      <c r="L72" s="16">
        <v>1</v>
      </c>
      <c r="M72" s="16">
        <f t="shared" si="23"/>
        <v>2</v>
      </c>
      <c r="N72" s="16">
        <f t="shared" si="24"/>
        <v>0</v>
      </c>
      <c r="O72" s="16">
        <v>7.23951828979332</v>
      </c>
      <c r="P72" s="16">
        <v>-0.0359692229036079</v>
      </c>
      <c r="Q72" s="16">
        <v>-10.9245566494723</v>
      </c>
      <c r="R72" s="16">
        <v>0.433749552874658</v>
      </c>
      <c r="S72" s="16">
        <v>-1.10534836</v>
      </c>
      <c r="T72" s="16">
        <v>2.9129</v>
      </c>
      <c r="U72" s="16">
        <v>173.22254</v>
      </c>
      <c r="V72" s="16">
        <v>187.83056</v>
      </c>
      <c r="W72" s="16">
        <v>1.08433094215106</v>
      </c>
      <c r="X72" s="16">
        <v>-1.31060905010733</v>
      </c>
      <c r="Y72" s="16">
        <v>1.98649552264695</v>
      </c>
      <c r="Z72" s="16">
        <v>7.275487513</v>
      </c>
      <c r="AA72" s="16"/>
    </row>
    <row r="73" spans="1:27">
      <c r="A73" s="17" t="s">
        <v>97</v>
      </c>
      <c r="B73" s="16">
        <v>2</v>
      </c>
      <c r="C73" s="16">
        <v>0</v>
      </c>
      <c r="D73" s="16">
        <f t="shared" si="19"/>
        <v>2</v>
      </c>
      <c r="E73" s="16">
        <f t="shared" si="20"/>
        <v>2</v>
      </c>
      <c r="F73" s="16">
        <v>0</v>
      </c>
      <c r="G73" s="16">
        <v>1</v>
      </c>
      <c r="H73" s="16">
        <f t="shared" si="21"/>
        <v>1</v>
      </c>
      <c r="I73" s="16">
        <f t="shared" si="22"/>
        <v>-1</v>
      </c>
      <c r="J73" s="16">
        <f t="shared" si="25"/>
        <v>3</v>
      </c>
      <c r="K73" s="16">
        <v>1</v>
      </c>
      <c r="L73" s="16">
        <v>1</v>
      </c>
      <c r="M73" s="16">
        <f t="shared" si="23"/>
        <v>2</v>
      </c>
      <c r="N73" s="16">
        <f t="shared" si="24"/>
        <v>0</v>
      </c>
      <c r="O73" s="16">
        <v>7.22662553331562</v>
      </c>
      <c r="P73" s="16">
        <v>0.103241526003876</v>
      </c>
      <c r="Q73" s="16">
        <v>-10.8410176828898</v>
      </c>
      <c r="R73" s="16">
        <v>0.476743548705395</v>
      </c>
      <c r="S73" s="16">
        <v>-1.96352192</v>
      </c>
      <c r="T73" s="16">
        <v>3.0993</v>
      </c>
      <c r="U73" s="16">
        <v>173.05247</v>
      </c>
      <c r="V73" s="16">
        <v>186.58587</v>
      </c>
      <c r="W73" s="16">
        <v>1.07820402679026</v>
      </c>
      <c r="X73" s="16">
        <v>-1.8329194943735</v>
      </c>
      <c r="Y73" s="16">
        <v>1.64123371132456</v>
      </c>
      <c r="Z73" s="16">
        <v>7.123384007</v>
      </c>
      <c r="AA73" s="16"/>
    </row>
    <row r="74" spans="1:27">
      <c r="A74" s="17" t="s">
        <v>98</v>
      </c>
      <c r="B74" s="16">
        <v>2</v>
      </c>
      <c r="C74" s="16">
        <v>1</v>
      </c>
      <c r="D74" s="16">
        <f t="shared" si="19"/>
        <v>3</v>
      </c>
      <c r="E74" s="16">
        <f t="shared" si="20"/>
        <v>1</v>
      </c>
      <c r="F74" s="16">
        <v>0</v>
      </c>
      <c r="G74" s="16">
        <v>0</v>
      </c>
      <c r="H74" s="16">
        <f t="shared" si="21"/>
        <v>0</v>
      </c>
      <c r="I74" s="16">
        <f t="shared" si="22"/>
        <v>0</v>
      </c>
      <c r="J74" s="16">
        <f t="shared" si="25"/>
        <v>3</v>
      </c>
      <c r="K74" s="16">
        <v>1</v>
      </c>
      <c r="L74" s="16">
        <v>1</v>
      </c>
      <c r="M74" s="16">
        <f t="shared" si="23"/>
        <v>2</v>
      </c>
      <c r="N74" s="16">
        <f t="shared" si="24"/>
        <v>0</v>
      </c>
      <c r="O74" s="16">
        <v>7.32638793047674</v>
      </c>
      <c r="P74" s="16">
        <v>0.436597377475213</v>
      </c>
      <c r="Q74" s="16">
        <v>-11.0012927686133</v>
      </c>
      <c r="R74" s="16">
        <v>0.497696318825438</v>
      </c>
      <c r="S74" s="16">
        <v>-1.96482284</v>
      </c>
      <c r="T74" s="16">
        <v>4.5475</v>
      </c>
      <c r="U74" s="16">
        <v>173.06709</v>
      </c>
      <c r="V74" s="16">
        <v>185.73896</v>
      </c>
      <c r="W74" s="16">
        <v>1.07321940872756</v>
      </c>
      <c r="X74" s="16">
        <v>-1.7946748769541</v>
      </c>
      <c r="Y74" s="16">
        <v>1.22235554302812</v>
      </c>
      <c r="Z74" s="16">
        <v>6.889790553</v>
      </c>
      <c r="AA74" s="16"/>
    </row>
    <row r="75" spans="1:27">
      <c r="A75" s="17" t="s">
        <v>99</v>
      </c>
      <c r="B75" s="16">
        <v>1</v>
      </c>
      <c r="C75" s="16">
        <v>0</v>
      </c>
      <c r="D75" s="16">
        <f t="shared" si="19"/>
        <v>1</v>
      </c>
      <c r="E75" s="16">
        <f t="shared" si="20"/>
        <v>1</v>
      </c>
      <c r="F75" s="16">
        <v>1</v>
      </c>
      <c r="G75" s="16">
        <v>1</v>
      </c>
      <c r="H75" s="16">
        <f t="shared" si="21"/>
        <v>2</v>
      </c>
      <c r="I75" s="16">
        <f t="shared" si="22"/>
        <v>0</v>
      </c>
      <c r="J75" s="16">
        <f t="shared" si="25"/>
        <v>3</v>
      </c>
      <c r="K75" s="16">
        <v>1</v>
      </c>
      <c r="L75" s="16">
        <v>1</v>
      </c>
      <c r="M75" s="16">
        <f t="shared" si="23"/>
        <v>2</v>
      </c>
      <c r="N75" s="16">
        <f t="shared" si="24"/>
        <v>0</v>
      </c>
      <c r="O75" s="16">
        <v>7.32996350709476</v>
      </c>
      <c r="P75" s="16">
        <v>0.145079037764458</v>
      </c>
      <c r="Q75" s="16">
        <v>-11.0328579807422</v>
      </c>
      <c r="R75" s="16">
        <v>0.489260787997889</v>
      </c>
      <c r="S75" s="16">
        <v>-1.46873868</v>
      </c>
      <c r="T75" s="16">
        <v>3.7427</v>
      </c>
      <c r="U75" s="16">
        <v>173.34804</v>
      </c>
      <c r="V75" s="16">
        <v>189.34236</v>
      </c>
      <c r="W75" s="16">
        <v>1.09226709456882</v>
      </c>
      <c r="X75" s="16">
        <v>-1.22042540274495</v>
      </c>
      <c r="Y75" s="16">
        <v>1.57273563019015</v>
      </c>
      <c r="Z75" s="16">
        <v>7.184884469</v>
      </c>
      <c r="AA75" s="16"/>
    </row>
    <row r="76" spans="1:27">
      <c r="A76" s="17" t="s">
        <v>100</v>
      </c>
      <c r="B76" s="16">
        <v>1</v>
      </c>
      <c r="C76" s="16">
        <v>1</v>
      </c>
      <c r="D76" s="16">
        <f t="shared" si="19"/>
        <v>2</v>
      </c>
      <c r="E76" s="16">
        <f t="shared" si="20"/>
        <v>0</v>
      </c>
      <c r="F76" s="16">
        <v>1</v>
      </c>
      <c r="G76" s="16">
        <v>0</v>
      </c>
      <c r="H76" s="16">
        <f t="shared" si="21"/>
        <v>1</v>
      </c>
      <c r="I76" s="16">
        <f t="shared" si="22"/>
        <v>1</v>
      </c>
      <c r="J76" s="16">
        <f t="shared" si="25"/>
        <v>3</v>
      </c>
      <c r="K76" s="16">
        <v>1</v>
      </c>
      <c r="L76" s="16">
        <v>1</v>
      </c>
      <c r="M76" s="16">
        <f t="shared" si="23"/>
        <v>2</v>
      </c>
      <c r="N76" s="16">
        <f t="shared" si="24"/>
        <v>0</v>
      </c>
      <c r="O76" s="16">
        <v>7.41309430283434</v>
      </c>
      <c r="P76" s="16">
        <v>0.315795133736817</v>
      </c>
      <c r="Q76" s="16">
        <v>-11.1425198815003</v>
      </c>
      <c r="R76" s="16">
        <v>0.482185826658653</v>
      </c>
      <c r="S76" s="16">
        <v>-0.943167</v>
      </c>
      <c r="T76" s="16">
        <v>5.8384</v>
      </c>
      <c r="U76" s="16">
        <v>173.37953</v>
      </c>
      <c r="V76" s="16">
        <v>188.09789</v>
      </c>
      <c r="W76" s="16">
        <v>1.08489099030318</v>
      </c>
      <c r="X76" s="16">
        <v>-1.34763947008955</v>
      </c>
      <c r="Y76" s="16">
        <v>1.62308102599683</v>
      </c>
      <c r="Z76" s="16">
        <v>7.097299169</v>
      </c>
      <c r="AA76" s="16"/>
    </row>
    <row r="77" spans="1:27">
      <c r="A77" s="17" t="s">
        <v>101</v>
      </c>
      <c r="B77" s="16">
        <v>2</v>
      </c>
      <c r="C77" s="16">
        <v>2</v>
      </c>
      <c r="D77" s="16">
        <f t="shared" si="19"/>
        <v>4</v>
      </c>
      <c r="E77" s="16">
        <f t="shared" si="20"/>
        <v>0</v>
      </c>
      <c r="F77" s="16">
        <v>0</v>
      </c>
      <c r="G77" s="16">
        <v>0</v>
      </c>
      <c r="H77" s="16">
        <f t="shared" si="21"/>
        <v>0</v>
      </c>
      <c r="I77" s="16">
        <f t="shared" si="22"/>
        <v>0</v>
      </c>
      <c r="J77" s="16">
        <f t="shared" si="25"/>
        <v>4</v>
      </c>
      <c r="K77" s="16">
        <v>1</v>
      </c>
      <c r="L77" s="16">
        <v>1</v>
      </c>
      <c r="M77" s="16">
        <f t="shared" si="23"/>
        <v>2</v>
      </c>
      <c r="N77" s="16">
        <f t="shared" si="24"/>
        <v>0</v>
      </c>
      <c r="O77" s="16">
        <v>7.41964952662889</v>
      </c>
      <c r="P77" s="16">
        <v>0.540008821996938</v>
      </c>
      <c r="Q77" s="16">
        <v>-11.045651488</v>
      </c>
      <c r="R77" s="16">
        <v>0.454702494</v>
      </c>
      <c r="S77" s="16">
        <v>-1.93313386236503</v>
      </c>
      <c r="T77" s="16">
        <v>5.8814</v>
      </c>
      <c r="U77" s="16">
        <v>177.6122</v>
      </c>
      <c r="V77" s="16">
        <v>189.15409</v>
      </c>
      <c r="W77" s="16">
        <v>1.06498365540205</v>
      </c>
      <c r="X77" s="16">
        <v>-1.82081609643988</v>
      </c>
      <c r="Y77" s="16">
        <v>1.20246736915138</v>
      </c>
      <c r="Z77" s="16">
        <v>6.879640705</v>
      </c>
      <c r="AA77" s="16"/>
    </row>
    <row r="78" spans="1:27">
      <c r="A78" s="17" t="s">
        <v>102</v>
      </c>
      <c r="B78" s="16">
        <v>1</v>
      </c>
      <c r="C78" s="16">
        <v>1</v>
      </c>
      <c r="D78" s="16">
        <f t="shared" si="19"/>
        <v>2</v>
      </c>
      <c r="E78" s="16">
        <f t="shared" si="20"/>
        <v>0</v>
      </c>
      <c r="F78" s="16">
        <v>1</v>
      </c>
      <c r="G78" s="16">
        <v>1</v>
      </c>
      <c r="H78" s="16">
        <f t="shared" si="21"/>
        <v>2</v>
      </c>
      <c r="I78" s="16">
        <f t="shared" si="22"/>
        <v>0</v>
      </c>
      <c r="J78" s="16">
        <f t="shared" si="25"/>
        <v>4</v>
      </c>
      <c r="K78" s="16">
        <v>1</v>
      </c>
      <c r="L78" s="16">
        <v>1</v>
      </c>
      <c r="M78" s="16">
        <f t="shared" si="23"/>
        <v>2</v>
      </c>
      <c r="N78" s="16">
        <f t="shared" si="24"/>
        <v>0</v>
      </c>
      <c r="O78" s="16">
        <v>7.56557604653106</v>
      </c>
      <c r="P78" s="16">
        <v>0.348769895857737</v>
      </c>
      <c r="Q78" s="16">
        <v>-11.3199424</v>
      </c>
      <c r="R78" s="16">
        <v>0.44218525</v>
      </c>
      <c r="S78" s="16">
        <v>-1.52248384718789</v>
      </c>
      <c r="T78" s="16">
        <v>5.3251</v>
      </c>
      <c r="U78" s="16">
        <v>178.16672</v>
      </c>
      <c r="V78" s="16">
        <v>193.87558</v>
      </c>
      <c r="W78" s="16">
        <v>1.0881694403983</v>
      </c>
      <c r="X78" s="16">
        <v>-1.1434027145397</v>
      </c>
      <c r="Y78" s="16">
        <v>1.95262651229348</v>
      </c>
      <c r="Z78" s="16">
        <v>7.216806151</v>
      </c>
      <c r="AA78" s="16"/>
    </row>
    <row r="79" spans="1:27">
      <c r="A79" s="17" t="s">
        <v>103</v>
      </c>
      <c r="B79" s="16">
        <v>2</v>
      </c>
      <c r="C79" s="16">
        <v>1</v>
      </c>
      <c r="D79" s="16">
        <f t="shared" si="19"/>
        <v>3</v>
      </c>
      <c r="E79" s="16">
        <f t="shared" si="20"/>
        <v>1</v>
      </c>
      <c r="F79" s="16">
        <v>0</v>
      </c>
      <c r="G79" s="16">
        <v>1</v>
      </c>
      <c r="H79" s="16">
        <f t="shared" si="21"/>
        <v>1</v>
      </c>
      <c r="I79" s="16">
        <f t="shared" si="22"/>
        <v>-1</v>
      </c>
      <c r="J79" s="16">
        <f t="shared" si="25"/>
        <v>4</v>
      </c>
      <c r="K79" s="16">
        <v>1</v>
      </c>
      <c r="L79" s="16">
        <v>1</v>
      </c>
      <c r="M79" s="16">
        <f t="shared" si="23"/>
        <v>2</v>
      </c>
      <c r="N79" s="16">
        <f t="shared" si="24"/>
        <v>0</v>
      </c>
      <c r="O79" s="16">
        <v>7.49671762472962</v>
      </c>
      <c r="P79" s="16">
        <v>0.486791507029558</v>
      </c>
      <c r="Q79" s="16">
        <v>-11.182796944</v>
      </c>
      <c r="R79" s="16">
        <v>0.46803608</v>
      </c>
      <c r="S79" s="16">
        <v>-1.72932656866571</v>
      </c>
      <c r="T79" s="16">
        <v>5.5968</v>
      </c>
      <c r="U79" s="16">
        <v>177.87093</v>
      </c>
      <c r="V79" s="16">
        <v>191.50071</v>
      </c>
      <c r="W79" s="16">
        <v>1.07662736119949</v>
      </c>
      <c r="X79" s="16">
        <v>-1.57963878409436</v>
      </c>
      <c r="Y79" s="16">
        <v>1.6100338233381</v>
      </c>
      <c r="Z79" s="16">
        <v>7.009926118</v>
      </c>
      <c r="AA79" s="16"/>
    </row>
    <row r="80" spans="1:27">
      <c r="A80" s="17" t="s">
        <v>104</v>
      </c>
      <c r="B80" s="16">
        <v>2</v>
      </c>
      <c r="C80" s="16">
        <v>0</v>
      </c>
      <c r="D80" s="16">
        <f t="shared" si="19"/>
        <v>2</v>
      </c>
      <c r="E80" s="16">
        <f t="shared" si="20"/>
        <v>2</v>
      </c>
      <c r="F80" s="16">
        <v>1</v>
      </c>
      <c r="G80" s="16">
        <v>1</v>
      </c>
      <c r="H80" s="16">
        <f t="shared" si="21"/>
        <v>2</v>
      </c>
      <c r="I80" s="16">
        <f t="shared" si="22"/>
        <v>0</v>
      </c>
      <c r="J80" s="16">
        <f t="shared" si="25"/>
        <v>4</v>
      </c>
      <c r="K80" s="16">
        <v>1</v>
      </c>
      <c r="L80" s="16">
        <v>1</v>
      </c>
      <c r="M80" s="16">
        <f t="shared" si="23"/>
        <v>2</v>
      </c>
      <c r="N80" s="16">
        <f t="shared" si="24"/>
        <v>0</v>
      </c>
      <c r="O80" s="16">
        <v>7.43847708720798</v>
      </c>
      <c r="P80" s="16">
        <v>0.87487762673608</v>
      </c>
      <c r="Q80" s="16">
        <v>-11.058440846</v>
      </c>
      <c r="R80" s="16">
        <v>1.413360116</v>
      </c>
      <c r="S80" s="16">
        <v>-1.79220328693465</v>
      </c>
      <c r="T80" s="16">
        <v>4.8461</v>
      </c>
      <c r="U80" s="16">
        <v>178.03874</v>
      </c>
      <c r="V80" s="16">
        <v>192.59906</v>
      </c>
      <c r="W80" s="16">
        <v>1.08178175154464</v>
      </c>
      <c r="X80" s="16">
        <v>-1.58424266076926</v>
      </c>
      <c r="Y80" s="16">
        <v>1.49975846667534</v>
      </c>
      <c r="Z80" s="16">
        <v>6.56359946</v>
      </c>
      <c r="AA80" s="16"/>
    </row>
    <row r="81" spans="1:27">
      <c r="A81" s="17" t="s">
        <v>105</v>
      </c>
      <c r="B81" s="16">
        <v>1</v>
      </c>
      <c r="C81" s="16">
        <v>1</v>
      </c>
      <c r="D81" s="16">
        <f t="shared" si="19"/>
        <v>2</v>
      </c>
      <c r="E81" s="16">
        <f t="shared" si="20"/>
        <v>0</v>
      </c>
      <c r="F81" s="16">
        <v>2</v>
      </c>
      <c r="G81" s="16">
        <v>0</v>
      </c>
      <c r="H81" s="16">
        <f t="shared" si="21"/>
        <v>2</v>
      </c>
      <c r="I81" s="16">
        <f t="shared" si="22"/>
        <v>2</v>
      </c>
      <c r="J81" s="16">
        <f t="shared" si="25"/>
        <v>4</v>
      </c>
      <c r="K81" s="16">
        <v>1</v>
      </c>
      <c r="L81" s="16">
        <v>1</v>
      </c>
      <c r="M81" s="16">
        <f t="shared" si="23"/>
        <v>2</v>
      </c>
      <c r="N81" s="16">
        <f t="shared" si="24"/>
        <v>0</v>
      </c>
      <c r="O81" s="16">
        <v>7.51221179005993</v>
      </c>
      <c r="P81" s="16">
        <v>0.325988520355275</v>
      </c>
      <c r="Q81" s="16">
        <v>-11.254362926</v>
      </c>
      <c r="R81" s="16">
        <v>0.490077314</v>
      </c>
      <c r="S81" s="16">
        <v>-1.54199731147825</v>
      </c>
      <c r="T81" s="16">
        <v>4.0577</v>
      </c>
      <c r="U81" s="16">
        <v>178.2619</v>
      </c>
      <c r="V81" s="16">
        <v>193.12789</v>
      </c>
      <c r="W81" s="16">
        <v>1.08339409599023</v>
      </c>
      <c r="X81" s="16">
        <v>-1.20114912623043</v>
      </c>
      <c r="Y81" s="16">
        <v>1.47220111877195</v>
      </c>
      <c r="Z81" s="16">
        <v>7.18622327</v>
      </c>
      <c r="AA81" s="16"/>
    </row>
    <row r="82" spans="1:27">
      <c r="A82" s="17" t="s">
        <v>106</v>
      </c>
      <c r="B82" s="16">
        <v>2</v>
      </c>
      <c r="C82" s="16">
        <v>0</v>
      </c>
      <c r="D82" s="16">
        <f t="shared" ref="D82:D113" si="26">B82+C82</f>
        <v>2</v>
      </c>
      <c r="E82" s="16">
        <f t="shared" ref="E82:E113" si="27">B82-C82</f>
        <v>2</v>
      </c>
      <c r="F82" s="16">
        <v>2</v>
      </c>
      <c r="G82" s="16">
        <v>0</v>
      </c>
      <c r="H82" s="16">
        <f t="shared" si="21"/>
        <v>2</v>
      </c>
      <c r="I82" s="16">
        <f t="shared" si="22"/>
        <v>2</v>
      </c>
      <c r="J82" s="16">
        <f t="shared" si="25"/>
        <v>4</v>
      </c>
      <c r="K82" s="16">
        <v>1</v>
      </c>
      <c r="L82" s="16">
        <v>1</v>
      </c>
      <c r="M82" s="16">
        <f t="shared" si="23"/>
        <v>2</v>
      </c>
      <c r="N82" s="16">
        <f t="shared" si="24"/>
        <v>0</v>
      </c>
      <c r="O82" s="16">
        <v>7.37633715753308</v>
      </c>
      <c r="P82" s="16">
        <v>1.88468141641359</v>
      </c>
      <c r="Q82" s="16">
        <v>-10.9253771</v>
      </c>
      <c r="R82" s="16">
        <v>0.446811188</v>
      </c>
      <c r="S82" s="16">
        <v>-1.68943237500542</v>
      </c>
      <c r="T82" s="16">
        <v>5.2897</v>
      </c>
      <c r="U82" s="16">
        <v>178.35703</v>
      </c>
      <c r="V82" s="16">
        <v>191.74742</v>
      </c>
      <c r="W82" s="16">
        <v>1.07507632303588</v>
      </c>
      <c r="X82" s="16">
        <v>-1.57520402410997</v>
      </c>
      <c r="Y82" s="16">
        <v>1.66415073067083</v>
      </c>
      <c r="Z82" s="16">
        <v>5.491655741</v>
      </c>
      <c r="AA82" s="16"/>
    </row>
    <row r="83" spans="1:27">
      <c r="A83" s="17" t="s">
        <v>107</v>
      </c>
      <c r="B83" s="16">
        <v>0</v>
      </c>
      <c r="C83" s="16">
        <v>0</v>
      </c>
      <c r="D83" s="16">
        <f t="shared" si="26"/>
        <v>0</v>
      </c>
      <c r="E83" s="16">
        <f t="shared" si="27"/>
        <v>0</v>
      </c>
      <c r="F83" s="16">
        <v>2</v>
      </c>
      <c r="G83" s="16">
        <v>2</v>
      </c>
      <c r="H83" s="16">
        <f t="shared" ref="H83:H114" si="28">G83+F83</f>
        <v>4</v>
      </c>
      <c r="I83" s="16">
        <f t="shared" ref="I83:I114" si="29">F83-G83</f>
        <v>0</v>
      </c>
      <c r="J83" s="16">
        <f t="shared" si="25"/>
        <v>4</v>
      </c>
      <c r="K83" s="16">
        <v>1</v>
      </c>
      <c r="L83" s="16">
        <v>1</v>
      </c>
      <c r="M83" s="16">
        <f t="shared" ref="M83:M114" si="30">K83+L83</f>
        <v>2</v>
      </c>
      <c r="N83" s="16">
        <f t="shared" ref="N83:N114" si="31">L83-K83</f>
        <v>0</v>
      </c>
      <c r="O83" s="16">
        <v>7.21256268709021</v>
      </c>
      <c r="P83" s="16">
        <v>-0.0774638711626625</v>
      </c>
      <c r="Q83" s="16">
        <v>-10.873947554</v>
      </c>
      <c r="R83" s="16">
        <v>0.340686728</v>
      </c>
      <c r="S83" s="16">
        <v>-1.46784614717488</v>
      </c>
      <c r="T83" s="16">
        <v>5.0766</v>
      </c>
      <c r="U83" s="16">
        <v>177.90673</v>
      </c>
      <c r="V83" s="16">
        <v>193.27377</v>
      </c>
      <c r="W83" s="16">
        <v>1.0863769459424</v>
      </c>
      <c r="X83" s="16">
        <v>-1.51379862104852</v>
      </c>
      <c r="Y83" s="16">
        <v>1.97153592645592</v>
      </c>
      <c r="Z83" s="16">
        <v>7.290026558</v>
      </c>
      <c r="AA83" s="16"/>
    </row>
    <row r="84" spans="1:27">
      <c r="A84" s="17" t="s">
        <v>108</v>
      </c>
      <c r="B84" s="16">
        <v>2</v>
      </c>
      <c r="C84" s="16">
        <v>1</v>
      </c>
      <c r="D84" s="16">
        <f t="shared" si="26"/>
        <v>3</v>
      </c>
      <c r="E84" s="16">
        <f t="shared" si="27"/>
        <v>1</v>
      </c>
      <c r="F84" s="16">
        <v>1</v>
      </c>
      <c r="G84" s="16">
        <v>0</v>
      </c>
      <c r="H84" s="16">
        <f t="shared" si="28"/>
        <v>1</v>
      </c>
      <c r="I84" s="16">
        <f t="shared" si="29"/>
        <v>1</v>
      </c>
      <c r="J84" s="16">
        <f t="shared" si="25"/>
        <v>4</v>
      </c>
      <c r="K84" s="16">
        <v>1</v>
      </c>
      <c r="L84" s="16">
        <v>1</v>
      </c>
      <c r="M84" s="16">
        <f t="shared" si="30"/>
        <v>2</v>
      </c>
      <c r="N84" s="16">
        <f t="shared" si="31"/>
        <v>0</v>
      </c>
      <c r="O84" s="16">
        <v>7.49215971694136</v>
      </c>
      <c r="P84" s="16">
        <v>0.400213028209409</v>
      </c>
      <c r="Q84" s="16">
        <v>-11.160211482</v>
      </c>
      <c r="R84" s="16">
        <v>0.454158266</v>
      </c>
      <c r="S84" s="16">
        <v>-1.68466241706778</v>
      </c>
      <c r="T84" s="16">
        <v>5.8451</v>
      </c>
      <c r="U84" s="16">
        <v>178.00491</v>
      </c>
      <c r="V84" s="16">
        <v>191.36502</v>
      </c>
      <c r="W84" s="16">
        <v>1.07505472742297</v>
      </c>
      <c r="X84" s="16">
        <v>-1.59776982784788</v>
      </c>
      <c r="Y84" s="16">
        <v>1.49499804865357</v>
      </c>
      <c r="Z84" s="16">
        <v>7.091946689</v>
      </c>
      <c r="AA84" s="16"/>
    </row>
    <row r="85" spans="1:27">
      <c r="A85" s="17" t="s">
        <v>109</v>
      </c>
      <c r="B85" s="16">
        <v>1</v>
      </c>
      <c r="C85" s="16">
        <v>0</v>
      </c>
      <c r="D85" s="16">
        <f t="shared" si="26"/>
        <v>1</v>
      </c>
      <c r="E85" s="16">
        <f t="shared" si="27"/>
        <v>1</v>
      </c>
      <c r="F85" s="16">
        <v>3</v>
      </c>
      <c r="G85" s="16">
        <v>0</v>
      </c>
      <c r="H85" s="16">
        <f t="shared" si="28"/>
        <v>3</v>
      </c>
      <c r="I85" s="16">
        <f t="shared" si="29"/>
        <v>3</v>
      </c>
      <c r="J85" s="16">
        <f t="shared" si="25"/>
        <v>4</v>
      </c>
      <c r="K85" s="16">
        <v>1</v>
      </c>
      <c r="L85" s="16">
        <v>1</v>
      </c>
      <c r="M85" s="16">
        <f t="shared" si="30"/>
        <v>2</v>
      </c>
      <c r="N85" s="16">
        <f t="shared" si="31"/>
        <v>0</v>
      </c>
      <c r="O85" s="16">
        <v>7.40261519664108</v>
      </c>
      <c r="P85" s="16">
        <v>0.138891167729284</v>
      </c>
      <c r="Q85" s="16">
        <v>-10.903063752</v>
      </c>
      <c r="R85" s="16">
        <v>0.428307436</v>
      </c>
      <c r="S85" s="16">
        <v>-1.46004076145874</v>
      </c>
      <c r="T85" s="16">
        <v>4.3772</v>
      </c>
      <c r="U85" s="16">
        <v>177.93943</v>
      </c>
      <c r="V85" s="16">
        <v>192.69273</v>
      </c>
      <c r="W85" s="16">
        <v>1.08291192120824</v>
      </c>
      <c r="X85" s="16">
        <v>-1.10883439573306</v>
      </c>
      <c r="Y85" s="16">
        <v>1.41322232340315</v>
      </c>
      <c r="Z85" s="16">
        <v>7.263724029</v>
      </c>
      <c r="AA85" s="16"/>
    </row>
    <row r="86" spans="1:27">
      <c r="A86" s="17" t="s">
        <v>110</v>
      </c>
      <c r="B86" s="16">
        <v>0</v>
      </c>
      <c r="C86" s="16">
        <v>1</v>
      </c>
      <c r="D86" s="16">
        <f t="shared" si="26"/>
        <v>1</v>
      </c>
      <c r="E86" s="16">
        <f t="shared" si="27"/>
        <v>-1</v>
      </c>
      <c r="F86" s="16">
        <v>3</v>
      </c>
      <c r="G86" s="16">
        <v>0</v>
      </c>
      <c r="H86" s="16">
        <f t="shared" si="28"/>
        <v>3</v>
      </c>
      <c r="I86" s="16">
        <f t="shared" si="29"/>
        <v>3</v>
      </c>
      <c r="J86" s="16">
        <f t="shared" si="25"/>
        <v>4</v>
      </c>
      <c r="K86" s="16">
        <v>1</v>
      </c>
      <c r="L86" s="16">
        <v>1</v>
      </c>
      <c r="M86" s="16">
        <f t="shared" si="30"/>
        <v>2</v>
      </c>
      <c r="N86" s="16">
        <f t="shared" si="31"/>
        <v>0</v>
      </c>
      <c r="O86" s="16">
        <v>7.34028750837325</v>
      </c>
      <c r="P86" s="16">
        <v>0.0531018192103649</v>
      </c>
      <c r="Q86" s="16">
        <v>-11.04374669</v>
      </c>
      <c r="R86" s="16">
        <v>0.403272948</v>
      </c>
      <c r="S86" s="16">
        <v>-1.58102424005897</v>
      </c>
      <c r="T86" s="16">
        <v>3.0827</v>
      </c>
      <c r="U86" s="16">
        <v>178.2257</v>
      </c>
      <c r="V86" s="16">
        <v>192.73195</v>
      </c>
      <c r="W86" s="16">
        <v>1.08139258255123</v>
      </c>
      <c r="X86" s="16">
        <v>-1.16257014006331</v>
      </c>
      <c r="Y86" s="16">
        <v>1.46550800052036</v>
      </c>
      <c r="Z86" s="16">
        <v>7.287185689</v>
      </c>
      <c r="AA86" s="16"/>
    </row>
    <row r="87" spans="1:27">
      <c r="A87" s="17" t="s">
        <v>111</v>
      </c>
      <c r="B87" s="16">
        <v>1</v>
      </c>
      <c r="C87" s="16">
        <v>0</v>
      </c>
      <c r="D87" s="16">
        <f t="shared" si="26"/>
        <v>1</v>
      </c>
      <c r="E87" s="16">
        <f t="shared" si="27"/>
        <v>1</v>
      </c>
      <c r="F87" s="16">
        <v>2</v>
      </c>
      <c r="G87" s="16">
        <v>1</v>
      </c>
      <c r="H87" s="16">
        <f t="shared" si="28"/>
        <v>3</v>
      </c>
      <c r="I87" s="16">
        <f t="shared" si="29"/>
        <v>1</v>
      </c>
      <c r="J87" s="16">
        <f t="shared" si="25"/>
        <v>4</v>
      </c>
      <c r="K87" s="16">
        <v>1</v>
      </c>
      <c r="L87" s="16">
        <v>1</v>
      </c>
      <c r="M87" s="16">
        <f t="shared" si="30"/>
        <v>2</v>
      </c>
      <c r="N87" s="16">
        <f t="shared" si="31"/>
        <v>0</v>
      </c>
      <c r="O87" s="16">
        <v>7.43188104633353</v>
      </c>
      <c r="P87" s="16">
        <v>0.156181284779635</v>
      </c>
      <c r="Q87" s="16">
        <v>-11.107965594</v>
      </c>
      <c r="R87" s="16">
        <v>0.39592587</v>
      </c>
      <c r="S87" s="16">
        <v>-1.42404926065652</v>
      </c>
      <c r="T87" s="16">
        <v>3.5923</v>
      </c>
      <c r="U87" s="16">
        <v>178.21072</v>
      </c>
      <c r="V87" s="16">
        <v>194.02336</v>
      </c>
      <c r="W87" s="16">
        <v>1.08873001579254</v>
      </c>
      <c r="X87" s="16">
        <v>-1.03592688955379</v>
      </c>
      <c r="Y87" s="16">
        <v>2.13279042539352</v>
      </c>
      <c r="Z87" s="16">
        <v>7.275699762</v>
      </c>
      <c r="AA87" s="16"/>
    </row>
    <row r="88" spans="1:27">
      <c r="A88" s="17" t="s">
        <v>112</v>
      </c>
      <c r="B88" s="16">
        <v>2</v>
      </c>
      <c r="C88" s="16">
        <v>0</v>
      </c>
      <c r="D88" s="16">
        <f t="shared" si="26"/>
        <v>2</v>
      </c>
      <c r="E88" s="16">
        <f t="shared" si="27"/>
        <v>2</v>
      </c>
      <c r="F88" s="16">
        <v>0</v>
      </c>
      <c r="G88" s="16">
        <v>2</v>
      </c>
      <c r="H88" s="16">
        <f t="shared" si="28"/>
        <v>2</v>
      </c>
      <c r="I88" s="16">
        <f t="shared" si="29"/>
        <v>-2</v>
      </c>
      <c r="J88" s="16">
        <f t="shared" si="25"/>
        <v>4</v>
      </c>
      <c r="K88" s="16">
        <v>1</v>
      </c>
      <c r="L88" s="16">
        <v>1</v>
      </c>
      <c r="M88" s="16">
        <f t="shared" si="30"/>
        <v>2</v>
      </c>
      <c r="N88" s="16">
        <f t="shared" si="31"/>
        <v>0</v>
      </c>
      <c r="O88" s="16">
        <v>7.32946281752494</v>
      </c>
      <c r="P88" s="16">
        <v>-1.0448668732946</v>
      </c>
      <c r="Q88" s="16">
        <v>-10.989868118</v>
      </c>
      <c r="R88" s="16">
        <v>0.452525582</v>
      </c>
      <c r="S88" s="16">
        <v>-1.70764494167642</v>
      </c>
      <c r="T88" s="16">
        <v>3.5969</v>
      </c>
      <c r="U88" s="16">
        <v>177.91623</v>
      </c>
      <c r="V88" s="16">
        <v>191.71083</v>
      </c>
      <c r="W88" s="16">
        <v>1.07753424181706</v>
      </c>
      <c r="X88" s="16">
        <v>-1.66749490481766</v>
      </c>
      <c r="Y88" s="16">
        <v>1.64795715710507</v>
      </c>
      <c r="Z88" s="16">
        <v>8.374329691</v>
      </c>
      <c r="AA88" s="16"/>
    </row>
    <row r="89" spans="1:27">
      <c r="A89" s="17" t="s">
        <v>113</v>
      </c>
      <c r="B89" s="16">
        <v>1</v>
      </c>
      <c r="C89" s="16">
        <v>0</v>
      </c>
      <c r="D89" s="16">
        <f t="shared" si="26"/>
        <v>1</v>
      </c>
      <c r="E89" s="16">
        <f t="shared" si="27"/>
        <v>1</v>
      </c>
      <c r="F89" s="16">
        <v>1</v>
      </c>
      <c r="G89" s="16">
        <v>2</v>
      </c>
      <c r="H89" s="16">
        <f t="shared" si="28"/>
        <v>3</v>
      </c>
      <c r="I89" s="16">
        <f t="shared" si="29"/>
        <v>-1</v>
      </c>
      <c r="J89" s="16">
        <f t="shared" si="25"/>
        <v>4</v>
      </c>
      <c r="K89" s="16">
        <v>1</v>
      </c>
      <c r="L89" s="16">
        <v>1</v>
      </c>
      <c r="M89" s="16">
        <f t="shared" si="30"/>
        <v>2</v>
      </c>
      <c r="N89" s="16">
        <f t="shared" si="31"/>
        <v>0</v>
      </c>
      <c r="O89" s="16">
        <v>8.61358190629875</v>
      </c>
      <c r="P89" s="16">
        <v>0.149530821131976</v>
      </c>
      <c r="Q89" s="16">
        <v>-11.132455854</v>
      </c>
      <c r="R89" s="16">
        <v>0.464498598</v>
      </c>
      <c r="S89" s="16">
        <v>-1.49429773210182</v>
      </c>
      <c r="T89" s="16">
        <v>4.2524</v>
      </c>
      <c r="U89" s="16">
        <v>178.19181</v>
      </c>
      <c r="V89" s="16">
        <v>194.07667</v>
      </c>
      <c r="W89" s="16">
        <v>1.08914472556286</v>
      </c>
      <c r="X89" s="16">
        <v>-1.10653050604917</v>
      </c>
      <c r="Y89" s="16">
        <v>1.81063353714063</v>
      </c>
      <c r="Z89" s="16">
        <v>8.464051085</v>
      </c>
      <c r="AA89" s="16"/>
    </row>
    <row r="90" spans="1:27">
      <c r="A90" s="17" t="s">
        <v>114</v>
      </c>
      <c r="B90" s="16">
        <v>0</v>
      </c>
      <c r="C90" s="16">
        <v>0</v>
      </c>
      <c r="D90" s="16">
        <f t="shared" si="26"/>
        <v>0</v>
      </c>
      <c r="E90" s="16">
        <f t="shared" si="27"/>
        <v>0</v>
      </c>
      <c r="F90" s="16">
        <v>3</v>
      </c>
      <c r="G90" s="16">
        <v>1</v>
      </c>
      <c r="H90" s="16">
        <f t="shared" si="28"/>
        <v>4</v>
      </c>
      <c r="I90" s="16">
        <f t="shared" si="29"/>
        <v>2</v>
      </c>
      <c r="J90" s="16">
        <f t="shared" si="25"/>
        <v>4</v>
      </c>
      <c r="K90" s="16">
        <v>1</v>
      </c>
      <c r="L90" s="16">
        <v>1</v>
      </c>
      <c r="M90" s="16">
        <f t="shared" si="30"/>
        <v>2</v>
      </c>
      <c r="N90" s="16">
        <f t="shared" si="31"/>
        <v>0</v>
      </c>
      <c r="O90" s="16">
        <v>7.22549626064782</v>
      </c>
      <c r="P90" s="16">
        <v>-0.134324791220758</v>
      </c>
      <c r="Q90" s="16">
        <v>-10.86687259</v>
      </c>
      <c r="R90" s="16">
        <v>0.387218222</v>
      </c>
      <c r="S90" s="16">
        <v>-1.47695243051039</v>
      </c>
      <c r="T90" s="16">
        <v>4.1851</v>
      </c>
      <c r="U90" s="16">
        <v>178.17946</v>
      </c>
      <c r="V90" s="16">
        <v>193.54277</v>
      </c>
      <c r="W90" s="16">
        <v>1.08622379930885</v>
      </c>
      <c r="X90" s="16">
        <v>-1.25620658254195</v>
      </c>
      <c r="Y90" s="16">
        <v>1.6805264299033</v>
      </c>
      <c r="Z90" s="16">
        <v>7.359821052</v>
      </c>
      <c r="AA90" s="16"/>
    </row>
    <row r="91" spans="1:27">
      <c r="A91" s="17" t="s">
        <v>115</v>
      </c>
      <c r="B91" s="16">
        <v>2</v>
      </c>
      <c r="C91" s="16">
        <v>1</v>
      </c>
      <c r="D91" s="16">
        <f t="shared" si="26"/>
        <v>3</v>
      </c>
      <c r="E91" s="16">
        <f t="shared" si="27"/>
        <v>1</v>
      </c>
      <c r="F91" s="16">
        <v>1</v>
      </c>
      <c r="G91" s="16">
        <v>1</v>
      </c>
      <c r="H91" s="16">
        <f t="shared" si="28"/>
        <v>2</v>
      </c>
      <c r="I91" s="16">
        <f t="shared" si="29"/>
        <v>0</v>
      </c>
      <c r="J91" s="16">
        <f t="shared" si="25"/>
        <v>5</v>
      </c>
      <c r="K91" s="16">
        <v>1</v>
      </c>
      <c r="L91" s="16">
        <v>1</v>
      </c>
      <c r="M91" s="16">
        <f t="shared" si="30"/>
        <v>2</v>
      </c>
      <c r="N91" s="16">
        <f t="shared" si="31"/>
        <v>0</v>
      </c>
      <c r="O91" s="16">
        <v>7.63452698705685</v>
      </c>
      <c r="P91" s="16">
        <v>0.619912346908492</v>
      </c>
      <c r="Q91" s="16">
        <v>-11.307425156</v>
      </c>
      <c r="R91" s="16">
        <v>0.433205488</v>
      </c>
      <c r="S91" s="16">
        <v>-1.59493506211921</v>
      </c>
      <c r="T91" s="16">
        <v>3.6517</v>
      </c>
      <c r="U91" s="16">
        <v>182.76007</v>
      </c>
      <c r="V91" s="16">
        <v>197.00565</v>
      </c>
      <c r="W91" s="16">
        <v>1.07794689507396</v>
      </c>
      <c r="X91" s="16">
        <v>-1.32406235771124</v>
      </c>
      <c r="Y91" s="16">
        <v>1.67556817935431</v>
      </c>
      <c r="Z91" s="16">
        <v>7.01461464</v>
      </c>
      <c r="AA91" s="16"/>
    </row>
    <row r="92" spans="1:27">
      <c r="A92" s="17" t="s">
        <v>116</v>
      </c>
      <c r="B92" s="16">
        <v>2</v>
      </c>
      <c r="C92" s="16">
        <v>2</v>
      </c>
      <c r="D92" s="16">
        <f t="shared" si="26"/>
        <v>4</v>
      </c>
      <c r="E92" s="16">
        <f t="shared" si="27"/>
        <v>0</v>
      </c>
      <c r="F92" s="16">
        <v>1</v>
      </c>
      <c r="G92" s="16">
        <v>0</v>
      </c>
      <c r="H92" s="16">
        <f t="shared" si="28"/>
        <v>1</v>
      </c>
      <c r="I92" s="16">
        <f t="shared" si="29"/>
        <v>1</v>
      </c>
      <c r="J92" s="16">
        <f t="shared" si="25"/>
        <v>5</v>
      </c>
      <c r="K92" s="16">
        <v>1</v>
      </c>
      <c r="L92" s="16">
        <v>1</v>
      </c>
      <c r="M92" s="16">
        <f t="shared" si="30"/>
        <v>2</v>
      </c>
      <c r="N92" s="16">
        <f t="shared" si="31"/>
        <v>0</v>
      </c>
      <c r="O92" s="16">
        <v>7.04294593126411</v>
      </c>
      <c r="P92" s="16">
        <v>0.827431847547379</v>
      </c>
      <c r="Q92" s="16">
        <v>-11.203205494</v>
      </c>
      <c r="R92" s="16">
        <v>0.418239218</v>
      </c>
      <c r="S92" s="16">
        <v>-1.79354307148587</v>
      </c>
      <c r="T92" s="16">
        <v>6.911</v>
      </c>
      <c r="U92" s="16">
        <v>182.54107</v>
      </c>
      <c r="V92" s="16">
        <v>194.75936</v>
      </c>
      <c r="W92" s="16">
        <v>1.06693447123981</v>
      </c>
      <c r="X92" s="16">
        <v>-1.63410377051668</v>
      </c>
      <c r="Y92" s="16">
        <v>1.55505127815962</v>
      </c>
      <c r="Z92" s="16">
        <v>6.215514084</v>
      </c>
      <c r="AA92" s="16"/>
    </row>
    <row r="93" spans="1:27">
      <c r="A93" s="17" t="s">
        <v>117</v>
      </c>
      <c r="B93" s="16">
        <v>2</v>
      </c>
      <c r="C93" s="16">
        <v>0</v>
      </c>
      <c r="D93" s="16">
        <f t="shared" si="26"/>
        <v>2</v>
      </c>
      <c r="E93" s="16">
        <f t="shared" si="27"/>
        <v>2</v>
      </c>
      <c r="F93" s="16">
        <v>2</v>
      </c>
      <c r="G93" s="16">
        <v>1</v>
      </c>
      <c r="H93" s="16">
        <f t="shared" si="28"/>
        <v>3</v>
      </c>
      <c r="I93" s="16">
        <f t="shared" si="29"/>
        <v>1</v>
      </c>
      <c r="J93" s="16">
        <f t="shared" si="25"/>
        <v>5</v>
      </c>
      <c r="K93" s="16">
        <v>1</v>
      </c>
      <c r="L93" s="16">
        <v>1</v>
      </c>
      <c r="M93" s="16">
        <f t="shared" si="30"/>
        <v>2</v>
      </c>
      <c r="N93" s="16">
        <f t="shared" si="31"/>
        <v>0</v>
      </c>
      <c r="O93" s="16">
        <v>7.14578321546724</v>
      </c>
      <c r="P93" s="16">
        <v>1.5070036532865</v>
      </c>
      <c r="Q93" s="16">
        <v>-11.17164027</v>
      </c>
      <c r="R93" s="16">
        <v>0.403817176</v>
      </c>
      <c r="S93" s="16">
        <v>-1.59103228464257</v>
      </c>
      <c r="T93" s="16">
        <v>3.9284</v>
      </c>
      <c r="U93" s="16">
        <v>182.54203</v>
      </c>
      <c r="V93" s="16">
        <v>194.75938</v>
      </c>
      <c r="W93" s="16">
        <v>1.06692896972823</v>
      </c>
      <c r="X93" s="16">
        <v>-1.6341349927365</v>
      </c>
      <c r="Y93" s="16">
        <v>1.55502092322369</v>
      </c>
      <c r="Z93" s="16">
        <v>5.638779562</v>
      </c>
      <c r="AA93" s="16"/>
    </row>
    <row r="94" spans="1:27">
      <c r="A94" s="17" t="s">
        <v>118</v>
      </c>
      <c r="B94" s="16">
        <v>2</v>
      </c>
      <c r="C94" s="16">
        <v>0</v>
      </c>
      <c r="D94" s="16">
        <f t="shared" si="26"/>
        <v>2</v>
      </c>
      <c r="E94" s="16">
        <f t="shared" si="27"/>
        <v>2</v>
      </c>
      <c r="F94" s="16">
        <v>1</v>
      </c>
      <c r="G94" s="16">
        <v>2</v>
      </c>
      <c r="H94" s="16">
        <f t="shared" si="28"/>
        <v>3</v>
      </c>
      <c r="I94" s="16">
        <f t="shared" si="29"/>
        <v>-1</v>
      </c>
      <c r="J94" s="16">
        <f t="shared" si="25"/>
        <v>5</v>
      </c>
      <c r="K94" s="16">
        <v>1</v>
      </c>
      <c r="L94" s="16">
        <v>1</v>
      </c>
      <c r="M94" s="16">
        <f t="shared" si="30"/>
        <v>2</v>
      </c>
      <c r="N94" s="16">
        <f t="shared" si="31"/>
        <v>0</v>
      </c>
      <c r="O94" s="16">
        <v>6.92397501405886</v>
      </c>
      <c r="P94" s="16">
        <v>0.934149475937469</v>
      </c>
      <c r="Q94" s="16">
        <v>-11.155041316</v>
      </c>
      <c r="R94" s="16">
        <v>0.415790192</v>
      </c>
      <c r="S94" s="16">
        <v>-1.55287179375989</v>
      </c>
      <c r="T94" s="16">
        <v>4.0754</v>
      </c>
      <c r="U94" s="16">
        <v>182.85146</v>
      </c>
      <c r="V94" s="16">
        <v>197.31148</v>
      </c>
      <c r="W94" s="16">
        <v>1.07908069205463</v>
      </c>
      <c r="X94" s="16">
        <v>-1.47018408100431</v>
      </c>
      <c r="Y94" s="16">
        <v>1.8360790095618</v>
      </c>
      <c r="Z94" s="16">
        <v>5.989825538</v>
      </c>
      <c r="AA94" s="16"/>
    </row>
    <row r="95" spans="1:27">
      <c r="A95" s="17" t="s">
        <v>119</v>
      </c>
      <c r="B95" s="16">
        <v>2</v>
      </c>
      <c r="C95" s="16">
        <v>1</v>
      </c>
      <c r="D95" s="16">
        <f t="shared" si="26"/>
        <v>3</v>
      </c>
      <c r="E95" s="16">
        <f t="shared" si="27"/>
        <v>1</v>
      </c>
      <c r="F95" s="16">
        <v>3</v>
      </c>
      <c r="G95" s="16">
        <v>0</v>
      </c>
      <c r="H95" s="16">
        <f t="shared" si="28"/>
        <v>3</v>
      </c>
      <c r="I95" s="16">
        <f t="shared" si="29"/>
        <v>3</v>
      </c>
      <c r="J95" s="16">
        <f t="shared" si="25"/>
        <v>6</v>
      </c>
      <c r="K95" s="16">
        <v>1</v>
      </c>
      <c r="L95" s="16">
        <v>1</v>
      </c>
      <c r="M95" s="16">
        <f t="shared" si="30"/>
        <v>2</v>
      </c>
      <c r="N95" s="16">
        <f t="shared" si="31"/>
        <v>0</v>
      </c>
      <c r="O95" s="16">
        <v>7.61495383440067</v>
      </c>
      <c r="P95" s="16">
        <v>1.08382572533873</v>
      </c>
      <c r="Q95" s="16">
        <v>-11.269873424</v>
      </c>
      <c r="R95" s="16">
        <v>0.438647768</v>
      </c>
      <c r="S95" s="16">
        <v>-1.64783937902474</v>
      </c>
      <c r="T95" s="16">
        <v>4.4062</v>
      </c>
      <c r="U95" s="16">
        <v>201.825339665023</v>
      </c>
      <c r="V95" s="16">
        <v>204.941039235662</v>
      </c>
      <c r="W95" s="16">
        <v>1.01543760350316</v>
      </c>
      <c r="X95" s="16">
        <v>-1.39397888163743</v>
      </c>
      <c r="Y95" s="16">
        <v>1.75836430259535</v>
      </c>
      <c r="Z95" s="16">
        <v>6.531128109</v>
      </c>
      <c r="AA95" s="16"/>
    </row>
    <row r="96" spans="1:27">
      <c r="A96" s="17" t="s">
        <v>120</v>
      </c>
      <c r="B96" s="16">
        <v>1</v>
      </c>
      <c r="C96" s="16">
        <v>0</v>
      </c>
      <c r="D96" s="16">
        <f t="shared" si="26"/>
        <v>1</v>
      </c>
      <c r="E96" s="16">
        <f t="shared" si="27"/>
        <v>1</v>
      </c>
      <c r="F96" s="16">
        <v>2</v>
      </c>
      <c r="G96" s="16">
        <v>2</v>
      </c>
      <c r="H96" s="16">
        <f t="shared" si="28"/>
        <v>4</v>
      </c>
      <c r="I96" s="16">
        <f t="shared" si="29"/>
        <v>0</v>
      </c>
      <c r="J96" s="16">
        <f t="shared" si="25"/>
        <v>5</v>
      </c>
      <c r="K96" s="16">
        <v>1</v>
      </c>
      <c r="L96" s="16">
        <v>1</v>
      </c>
      <c r="M96" s="16">
        <f t="shared" si="30"/>
        <v>2</v>
      </c>
      <c r="N96" s="16">
        <f t="shared" si="31"/>
        <v>0</v>
      </c>
      <c r="O96" s="16">
        <v>7.5376381126608</v>
      </c>
      <c r="P96" s="16">
        <v>0.216386484641773</v>
      </c>
      <c r="Q96" s="16">
        <v>-11.24511105</v>
      </c>
      <c r="R96" s="16">
        <v>0.379871144</v>
      </c>
      <c r="S96" s="16">
        <v>-1.34082088419592</v>
      </c>
      <c r="T96" s="16">
        <v>2.1301</v>
      </c>
      <c r="U96" s="16">
        <v>183.03276</v>
      </c>
      <c r="V96" s="16">
        <v>198.74527</v>
      </c>
      <c r="W96" s="16">
        <v>1.08584534265888</v>
      </c>
      <c r="X96" s="16">
        <v>-0.967090045749225</v>
      </c>
      <c r="Y96" s="16">
        <v>2.16031742590143</v>
      </c>
      <c r="Z96" s="16">
        <v>7.321251628</v>
      </c>
      <c r="AA96" s="16"/>
    </row>
    <row r="97" spans="1:27">
      <c r="A97" s="17" t="s">
        <v>121</v>
      </c>
      <c r="B97" s="16">
        <v>0</v>
      </c>
      <c r="C97" s="16">
        <v>0</v>
      </c>
      <c r="D97" s="16">
        <f t="shared" si="26"/>
        <v>0</v>
      </c>
      <c r="E97" s="16">
        <f t="shared" si="27"/>
        <v>0</v>
      </c>
      <c r="F97" s="16">
        <v>3</v>
      </c>
      <c r="G97" s="16">
        <v>2</v>
      </c>
      <c r="H97" s="16">
        <f t="shared" si="28"/>
        <v>5</v>
      </c>
      <c r="I97" s="16">
        <f t="shared" si="29"/>
        <v>1</v>
      </c>
      <c r="J97" s="16">
        <f t="shared" si="25"/>
        <v>5</v>
      </c>
      <c r="K97" s="16">
        <v>1</v>
      </c>
      <c r="L97" s="16">
        <v>1</v>
      </c>
      <c r="M97" s="16">
        <f t="shared" si="30"/>
        <v>2</v>
      </c>
      <c r="N97" s="16">
        <f t="shared" si="31"/>
        <v>0</v>
      </c>
      <c r="O97" s="16">
        <v>7.36193144779687</v>
      </c>
      <c r="P97" s="16">
        <v>-0.0191743531469903</v>
      </c>
      <c r="Q97" s="16">
        <v>-11.020889114</v>
      </c>
      <c r="R97" s="16">
        <v>0.35782991</v>
      </c>
      <c r="S97" s="16">
        <v>-1.35860020381171</v>
      </c>
      <c r="T97" s="16">
        <v>2.4685</v>
      </c>
      <c r="U97" s="16">
        <v>183.05457</v>
      </c>
      <c r="V97" s="16">
        <v>198.67778</v>
      </c>
      <c r="W97" s="16">
        <v>1.08534728196078</v>
      </c>
      <c r="X97" s="16">
        <v>-0.920776652717851</v>
      </c>
      <c r="Y97" s="16">
        <v>1.67162333860931</v>
      </c>
      <c r="Z97" s="16">
        <v>7.381105801</v>
      </c>
      <c r="AA97" s="16"/>
    </row>
    <row r="98" spans="1:27">
      <c r="A98" s="17" t="s">
        <v>122</v>
      </c>
      <c r="B98" s="16">
        <v>1</v>
      </c>
      <c r="C98" s="16">
        <v>1</v>
      </c>
      <c r="D98" s="16">
        <f t="shared" si="26"/>
        <v>2</v>
      </c>
      <c r="E98" s="16">
        <f t="shared" si="27"/>
        <v>0</v>
      </c>
      <c r="F98" s="16">
        <v>2</v>
      </c>
      <c r="G98" s="16">
        <v>1</v>
      </c>
      <c r="H98" s="16">
        <f t="shared" si="28"/>
        <v>3</v>
      </c>
      <c r="I98" s="16">
        <f t="shared" si="29"/>
        <v>1</v>
      </c>
      <c r="J98" s="16">
        <f t="shared" si="25"/>
        <v>5</v>
      </c>
      <c r="K98" s="16">
        <v>1</v>
      </c>
      <c r="L98" s="16">
        <v>1</v>
      </c>
      <c r="M98" s="16">
        <f t="shared" si="30"/>
        <v>2</v>
      </c>
      <c r="N98" s="16">
        <f t="shared" si="31"/>
        <v>0</v>
      </c>
      <c r="O98" s="16">
        <v>7.61778926121458</v>
      </c>
      <c r="P98" s="16">
        <v>0.412977891155836</v>
      </c>
      <c r="Q98" s="16">
        <v>-11.377902682</v>
      </c>
      <c r="R98" s="16">
        <v>0.349122262</v>
      </c>
      <c r="S98" s="16">
        <v>-1.40586717547321</v>
      </c>
      <c r="T98" s="16">
        <v>5.1164</v>
      </c>
      <c r="U98" s="16">
        <v>182.73176</v>
      </c>
      <c r="V98" s="16">
        <v>197.90207</v>
      </c>
      <c r="W98" s="16">
        <v>1.08301955828587</v>
      </c>
      <c r="X98" s="16">
        <v>-1.31408338934542</v>
      </c>
      <c r="Y98" s="16">
        <v>2.14492313696581</v>
      </c>
      <c r="Z98" s="16">
        <v>7.20481137</v>
      </c>
      <c r="AA98" s="16"/>
    </row>
    <row r="99" spans="1:27">
      <c r="A99" s="17" t="s">
        <v>123</v>
      </c>
      <c r="B99" s="16">
        <v>0</v>
      </c>
      <c r="C99" s="16">
        <v>1</v>
      </c>
      <c r="D99" s="16">
        <f t="shared" si="26"/>
        <v>1</v>
      </c>
      <c r="E99" s="16">
        <f t="shared" si="27"/>
        <v>-1</v>
      </c>
      <c r="F99" s="16">
        <v>3</v>
      </c>
      <c r="G99" s="16">
        <v>1</v>
      </c>
      <c r="H99" s="16">
        <f t="shared" si="28"/>
        <v>4</v>
      </c>
      <c r="I99" s="16">
        <f t="shared" si="29"/>
        <v>2</v>
      </c>
      <c r="J99" s="16">
        <f t="shared" si="25"/>
        <v>5</v>
      </c>
      <c r="K99" s="16">
        <v>1</v>
      </c>
      <c r="L99" s="16">
        <v>1</v>
      </c>
      <c r="M99" s="16">
        <f t="shared" si="30"/>
        <v>2</v>
      </c>
      <c r="N99" s="16">
        <f t="shared" si="31"/>
        <v>0</v>
      </c>
      <c r="O99" s="16">
        <v>7.51607308625895</v>
      </c>
      <c r="P99" s="16">
        <v>0.183123281804908</v>
      </c>
      <c r="Q99" s="16">
        <v>-11.226607298</v>
      </c>
      <c r="R99" s="16">
        <v>0.37007504</v>
      </c>
      <c r="S99" s="16">
        <v>-1.36770668459053</v>
      </c>
      <c r="T99" s="16">
        <v>2.4062</v>
      </c>
      <c r="U99" s="16">
        <v>183.02772</v>
      </c>
      <c r="V99" s="16">
        <v>198.48314</v>
      </c>
      <c r="W99" s="16">
        <v>1.08444305594803</v>
      </c>
      <c r="X99" s="16">
        <v>-1.0114004466512</v>
      </c>
      <c r="Y99" s="16">
        <v>1.71685045857635</v>
      </c>
      <c r="Z99" s="16">
        <v>7.332949804</v>
      </c>
      <c r="AA99" s="16"/>
    </row>
    <row r="100" spans="1:27">
      <c r="A100" s="17" t="s">
        <v>124</v>
      </c>
      <c r="B100" s="16">
        <v>1</v>
      </c>
      <c r="C100" s="16">
        <v>2</v>
      </c>
      <c r="D100" s="16">
        <f t="shared" si="26"/>
        <v>3</v>
      </c>
      <c r="E100" s="16">
        <f t="shared" si="27"/>
        <v>-1</v>
      </c>
      <c r="F100" s="16">
        <v>2</v>
      </c>
      <c r="G100" s="16">
        <v>0</v>
      </c>
      <c r="H100" s="16">
        <f t="shared" si="28"/>
        <v>2</v>
      </c>
      <c r="I100" s="16">
        <f t="shared" si="29"/>
        <v>2</v>
      </c>
      <c r="J100" s="16">
        <f t="shared" si="25"/>
        <v>5</v>
      </c>
      <c r="K100" s="16">
        <v>1</v>
      </c>
      <c r="L100" s="16">
        <v>1</v>
      </c>
      <c r="M100" s="16">
        <f t="shared" si="30"/>
        <v>2</v>
      </c>
      <c r="N100" s="16">
        <f t="shared" si="31"/>
        <v>0</v>
      </c>
      <c r="O100" s="16">
        <v>7.63452698705685</v>
      </c>
      <c r="P100" s="16">
        <v>0.47243477779665</v>
      </c>
      <c r="Q100" s="16">
        <v>-11.293819456</v>
      </c>
      <c r="R100" s="16">
        <v>0.472934132</v>
      </c>
      <c r="S100" s="16">
        <v>-1.6751588213612</v>
      </c>
      <c r="T100" s="16">
        <v>4.5076</v>
      </c>
      <c r="U100" s="16">
        <v>182.80528</v>
      </c>
      <c r="V100" s="16">
        <v>196.5364</v>
      </c>
      <c r="W100" s="16">
        <v>1.07511336652858</v>
      </c>
      <c r="X100" s="16">
        <v>-1.47958457101971</v>
      </c>
      <c r="Y100" s="16">
        <v>1.55004661650875</v>
      </c>
      <c r="Z100" s="16">
        <v>7.162092209</v>
      </c>
      <c r="AA100" s="16"/>
    </row>
    <row r="101" spans="1:27">
      <c r="A101" s="17" t="s">
        <v>125</v>
      </c>
      <c r="B101" s="16">
        <v>2</v>
      </c>
      <c r="C101" s="16">
        <v>0</v>
      </c>
      <c r="D101" s="16">
        <f t="shared" si="26"/>
        <v>2</v>
      </c>
      <c r="E101" s="16">
        <f t="shared" si="27"/>
        <v>2</v>
      </c>
      <c r="F101" s="16">
        <v>0</v>
      </c>
      <c r="G101" s="16">
        <v>3</v>
      </c>
      <c r="H101" s="16">
        <f t="shared" si="28"/>
        <v>3</v>
      </c>
      <c r="I101" s="16">
        <f t="shared" si="29"/>
        <v>-3</v>
      </c>
      <c r="J101" s="16">
        <f t="shared" si="25"/>
        <v>5</v>
      </c>
      <c r="K101" s="16">
        <v>1</v>
      </c>
      <c r="L101" s="16">
        <v>1</v>
      </c>
      <c r="M101" s="16">
        <f t="shared" si="30"/>
        <v>2</v>
      </c>
      <c r="N101" s="16">
        <f t="shared" si="31"/>
        <v>0</v>
      </c>
      <c r="O101" s="16">
        <v>7.04294593126411</v>
      </c>
      <c r="P101" s="16">
        <v>0.313155628929964</v>
      </c>
      <c r="Q101" s="16">
        <v>-11.084835904</v>
      </c>
      <c r="R101" s="16">
        <v>0.36599333</v>
      </c>
      <c r="S101" s="16">
        <v>-1.69987641204657</v>
      </c>
      <c r="T101" s="16">
        <v>1.9187</v>
      </c>
      <c r="U101" s="16">
        <v>182.74756</v>
      </c>
      <c r="V101" s="16">
        <v>196.11742</v>
      </c>
      <c r="W101" s="16">
        <v>1.07316026545033</v>
      </c>
      <c r="X101" s="16">
        <v>-1.54311311550053</v>
      </c>
      <c r="Y101" s="16">
        <v>1.42814292838403</v>
      </c>
      <c r="Z101" s="16">
        <v>6.729790302</v>
      </c>
      <c r="AA101" s="16"/>
    </row>
    <row r="102" spans="1:27">
      <c r="A102" s="17" t="s">
        <v>126</v>
      </c>
      <c r="B102" s="16">
        <v>1</v>
      </c>
      <c r="C102" s="16">
        <v>0</v>
      </c>
      <c r="D102" s="16">
        <f t="shared" si="26"/>
        <v>1</v>
      </c>
      <c r="E102" s="16">
        <f t="shared" si="27"/>
        <v>1</v>
      </c>
      <c r="F102" s="16">
        <v>3</v>
      </c>
      <c r="G102" s="16">
        <v>1</v>
      </c>
      <c r="H102" s="16">
        <f t="shared" si="28"/>
        <v>4</v>
      </c>
      <c r="I102" s="16">
        <f t="shared" si="29"/>
        <v>2</v>
      </c>
      <c r="J102" s="16">
        <f t="shared" ref="J102:J136" si="32">D102+H102</f>
        <v>5</v>
      </c>
      <c r="K102" s="16">
        <v>1</v>
      </c>
      <c r="L102" s="16">
        <v>1</v>
      </c>
      <c r="M102" s="16">
        <f t="shared" si="30"/>
        <v>2</v>
      </c>
      <c r="N102" s="16">
        <f t="shared" si="31"/>
        <v>0</v>
      </c>
      <c r="O102" s="16">
        <v>7.48843447767845</v>
      </c>
      <c r="P102" s="16">
        <v>0.218623260888527</v>
      </c>
      <c r="Q102" s="16">
        <v>-11.194225732</v>
      </c>
      <c r="R102" s="16">
        <v>0.393476844</v>
      </c>
      <c r="S102" s="16">
        <v>-1.3789813750786</v>
      </c>
      <c r="T102" s="16">
        <v>4.3426</v>
      </c>
      <c r="U102" s="16">
        <v>183.0963</v>
      </c>
      <c r="V102" s="16">
        <v>198.33661</v>
      </c>
      <c r="W102" s="16">
        <v>1.08323658096859</v>
      </c>
      <c r="X102" s="16">
        <v>-1.08947247457774</v>
      </c>
      <c r="Y102" s="16">
        <v>1.83511242167342</v>
      </c>
      <c r="Z102" s="16">
        <v>7.269811217</v>
      </c>
      <c r="AA102" s="16"/>
    </row>
    <row r="103" spans="1:27">
      <c r="A103" s="17" t="s">
        <v>127</v>
      </c>
      <c r="B103" s="16">
        <v>1</v>
      </c>
      <c r="C103" s="16">
        <v>1</v>
      </c>
      <c r="D103" s="16">
        <f t="shared" si="26"/>
        <v>2</v>
      </c>
      <c r="E103" s="16">
        <f t="shared" si="27"/>
        <v>0</v>
      </c>
      <c r="F103" s="16">
        <v>3</v>
      </c>
      <c r="G103" s="16">
        <v>0</v>
      </c>
      <c r="H103" s="16">
        <f t="shared" si="28"/>
        <v>3</v>
      </c>
      <c r="I103" s="16">
        <f t="shared" si="29"/>
        <v>3</v>
      </c>
      <c r="J103" s="16">
        <f t="shared" si="32"/>
        <v>5</v>
      </c>
      <c r="K103" s="16">
        <v>1</v>
      </c>
      <c r="L103" s="16">
        <v>1</v>
      </c>
      <c r="M103" s="16">
        <f t="shared" si="30"/>
        <v>2</v>
      </c>
      <c r="N103" s="16">
        <f t="shared" si="31"/>
        <v>0</v>
      </c>
      <c r="O103" s="16">
        <v>7.5982161085553</v>
      </c>
      <c r="P103" s="16">
        <v>0.427982251468496</v>
      </c>
      <c r="Q103" s="16">
        <v>-11.36212007</v>
      </c>
      <c r="R103" s="16">
        <v>0.377422118</v>
      </c>
      <c r="S103" s="16">
        <v>-1.38938878168296</v>
      </c>
      <c r="T103" s="16">
        <v>4.3373</v>
      </c>
      <c r="U103" s="16">
        <v>183.13214</v>
      </c>
      <c r="V103" s="16">
        <v>197.57449</v>
      </c>
      <c r="W103" s="16">
        <v>1.07886300023579</v>
      </c>
      <c r="X103" s="16">
        <v>-1.04338370807224</v>
      </c>
      <c r="Y103" s="16">
        <v>1.65865180720279</v>
      </c>
      <c r="Z103" s="16">
        <v>7.170233857</v>
      </c>
      <c r="AA103" s="16"/>
    </row>
    <row r="104" spans="1:27">
      <c r="A104" s="17" t="s">
        <v>128</v>
      </c>
      <c r="B104" s="16">
        <v>3</v>
      </c>
      <c r="C104" s="16">
        <v>0</v>
      </c>
      <c r="D104" s="16">
        <f t="shared" si="26"/>
        <v>3</v>
      </c>
      <c r="E104" s="16">
        <f t="shared" si="27"/>
        <v>3</v>
      </c>
      <c r="F104" s="16">
        <v>2</v>
      </c>
      <c r="G104" s="16">
        <v>0</v>
      </c>
      <c r="H104" s="16">
        <f t="shared" si="28"/>
        <v>2</v>
      </c>
      <c r="I104" s="16">
        <f t="shared" si="29"/>
        <v>2</v>
      </c>
      <c r="J104" s="16">
        <f t="shared" si="32"/>
        <v>5</v>
      </c>
      <c r="K104" s="16">
        <v>1</v>
      </c>
      <c r="L104" s="16">
        <v>1</v>
      </c>
      <c r="M104" s="16">
        <f t="shared" si="30"/>
        <v>2</v>
      </c>
      <c r="N104" s="16">
        <f t="shared" si="31"/>
        <v>0</v>
      </c>
      <c r="O104" s="16">
        <v>6.37089535364607</v>
      </c>
      <c r="P104" s="16">
        <v>-1.10877282216179</v>
      </c>
      <c r="Q104" s="16">
        <v>-10.98660275</v>
      </c>
      <c r="R104" s="16">
        <v>0.41225271</v>
      </c>
      <c r="S104" s="16">
        <v>-1.61314802367685</v>
      </c>
      <c r="T104" s="16">
        <v>4.6329</v>
      </c>
      <c r="U104" s="16">
        <v>183.4259</v>
      </c>
      <c r="V104" s="16">
        <v>196.32986</v>
      </c>
      <c r="W104" s="16">
        <v>1.07034971615241</v>
      </c>
      <c r="X104" s="16">
        <v>-1.39676503111381</v>
      </c>
      <c r="Y104" s="16">
        <v>1.2649313761627</v>
      </c>
      <c r="Z104" s="16">
        <v>7.479668176</v>
      </c>
      <c r="AA104" s="16"/>
    </row>
    <row r="105" spans="1:27">
      <c r="A105" s="17" t="s">
        <v>129</v>
      </c>
      <c r="B105" s="16">
        <v>1</v>
      </c>
      <c r="C105" s="16">
        <v>1</v>
      </c>
      <c r="D105" s="16">
        <f t="shared" si="26"/>
        <v>2</v>
      </c>
      <c r="E105" s="16">
        <f t="shared" si="27"/>
        <v>0</v>
      </c>
      <c r="F105" s="16">
        <v>2</v>
      </c>
      <c r="G105" s="16">
        <v>2</v>
      </c>
      <c r="H105" s="16">
        <f t="shared" si="28"/>
        <v>4</v>
      </c>
      <c r="I105" s="16">
        <f t="shared" si="29"/>
        <v>0</v>
      </c>
      <c r="J105" s="16">
        <f t="shared" si="32"/>
        <v>6</v>
      </c>
      <c r="K105" s="16">
        <v>1</v>
      </c>
      <c r="L105" s="16">
        <v>1</v>
      </c>
      <c r="M105" s="16">
        <f t="shared" si="30"/>
        <v>2</v>
      </c>
      <c r="N105" s="16">
        <f t="shared" si="31"/>
        <v>0</v>
      </c>
      <c r="O105" s="16">
        <v>7.72470553274358</v>
      </c>
      <c r="P105" s="16">
        <v>0.5535002290387</v>
      </c>
      <c r="Q105" s="16">
        <v>-11.52130676</v>
      </c>
      <c r="R105" s="16">
        <v>0.360006822</v>
      </c>
      <c r="S105" s="16">
        <v>-1.21246286940873</v>
      </c>
      <c r="T105" s="16">
        <v>0.5181</v>
      </c>
      <c r="U105" s="16">
        <v>187.861349378957</v>
      </c>
      <c r="V105" s="16">
        <v>203.130703898241</v>
      </c>
      <c r="W105" s="16">
        <v>1.08127991505311</v>
      </c>
      <c r="X105" s="16">
        <v>-0.788469460766245</v>
      </c>
      <c r="Y105" s="16">
        <v>2.30236421586696</v>
      </c>
      <c r="Z105" s="16">
        <v>7.171205304</v>
      </c>
      <c r="AA105" s="16"/>
    </row>
    <row r="106" spans="1:27">
      <c r="A106" s="17" t="s">
        <v>130</v>
      </c>
      <c r="B106" s="16">
        <v>2</v>
      </c>
      <c r="C106" s="16">
        <v>2</v>
      </c>
      <c r="D106" s="16">
        <f t="shared" si="26"/>
        <v>4</v>
      </c>
      <c r="E106" s="16">
        <f t="shared" si="27"/>
        <v>0</v>
      </c>
      <c r="F106" s="16">
        <v>1</v>
      </c>
      <c r="G106" s="16">
        <v>1</v>
      </c>
      <c r="H106" s="16">
        <f t="shared" si="28"/>
        <v>2</v>
      </c>
      <c r="I106" s="16">
        <f t="shared" si="29"/>
        <v>0</v>
      </c>
      <c r="J106" s="16">
        <f t="shared" si="32"/>
        <v>6</v>
      </c>
      <c r="K106" s="16">
        <v>1</v>
      </c>
      <c r="L106" s="16">
        <v>1</v>
      </c>
      <c r="M106" s="16">
        <f t="shared" si="30"/>
        <v>2</v>
      </c>
      <c r="N106" s="16">
        <f t="shared" si="31"/>
        <v>0</v>
      </c>
      <c r="O106" s="16">
        <v>7.7530108203794</v>
      </c>
      <c r="P106" s="16">
        <v>0.870273459591823</v>
      </c>
      <c r="Q106" s="16">
        <v>-11.35939893</v>
      </c>
      <c r="R106" s="16">
        <v>0.382048056</v>
      </c>
      <c r="S106" s="16">
        <v>-1.61661715921164</v>
      </c>
      <c r="T106" s="16">
        <v>6.7234</v>
      </c>
      <c r="U106" s="16">
        <v>187.498162422007</v>
      </c>
      <c r="V106" s="16">
        <v>200.440382436746</v>
      </c>
      <c r="W106" s="16">
        <v>1.06902584989398</v>
      </c>
      <c r="X106" s="16">
        <v>-1.43259903297847</v>
      </c>
      <c r="Y106" s="16">
        <v>1.72678909824158</v>
      </c>
      <c r="Z106" s="16">
        <v>6.882737361</v>
      </c>
      <c r="AA106" s="16"/>
    </row>
    <row r="107" spans="1:27">
      <c r="A107" s="17" t="s">
        <v>131</v>
      </c>
      <c r="B107" s="16">
        <v>2</v>
      </c>
      <c r="C107" s="16">
        <v>0</v>
      </c>
      <c r="D107" s="16">
        <f t="shared" si="26"/>
        <v>2</v>
      </c>
      <c r="E107" s="16">
        <f t="shared" si="27"/>
        <v>2</v>
      </c>
      <c r="F107" s="16">
        <v>2</v>
      </c>
      <c r="G107" s="16">
        <v>2</v>
      </c>
      <c r="H107" s="16">
        <f t="shared" si="28"/>
        <v>4</v>
      </c>
      <c r="I107" s="16">
        <f t="shared" si="29"/>
        <v>0</v>
      </c>
      <c r="J107" s="16">
        <f t="shared" si="32"/>
        <v>6</v>
      </c>
      <c r="K107" s="16">
        <v>1</v>
      </c>
      <c r="L107" s="16">
        <v>1</v>
      </c>
      <c r="M107" s="16">
        <f t="shared" si="30"/>
        <v>2</v>
      </c>
      <c r="N107" s="16">
        <f t="shared" si="31"/>
        <v>0</v>
      </c>
      <c r="O107" s="16">
        <v>7.6157511281253</v>
      </c>
      <c r="P107" s="16">
        <v>1.1396090743549</v>
      </c>
      <c r="Q107" s="16">
        <v>-11.23422649</v>
      </c>
      <c r="R107" s="16">
        <v>0.348850148</v>
      </c>
      <c r="S107" s="16">
        <v>-1.56154463259686</v>
      </c>
      <c r="T107" s="16">
        <v>2.9242</v>
      </c>
      <c r="U107" s="16">
        <v>187.645746808939</v>
      </c>
      <c r="V107" s="16">
        <v>201.54521728216</v>
      </c>
      <c r="W107" s="16">
        <v>1.07407293109272</v>
      </c>
      <c r="X107" s="16">
        <v>-1.22634114611565</v>
      </c>
      <c r="Y107" s="16">
        <v>2.20531688384901</v>
      </c>
      <c r="Z107" s="16">
        <v>6.476142054</v>
      </c>
      <c r="AA107" s="16"/>
    </row>
    <row r="108" spans="1:27">
      <c r="A108" s="17" t="s">
        <v>132</v>
      </c>
      <c r="B108" s="16">
        <v>2</v>
      </c>
      <c r="C108" s="16">
        <v>1</v>
      </c>
      <c r="D108" s="16">
        <f t="shared" si="26"/>
        <v>3</v>
      </c>
      <c r="E108" s="16">
        <f t="shared" si="27"/>
        <v>1</v>
      </c>
      <c r="F108" s="16">
        <v>1</v>
      </c>
      <c r="G108" s="16">
        <v>2</v>
      </c>
      <c r="H108" s="16">
        <f t="shared" si="28"/>
        <v>3</v>
      </c>
      <c r="I108" s="16">
        <f t="shared" si="29"/>
        <v>-1</v>
      </c>
      <c r="J108" s="16">
        <f t="shared" si="32"/>
        <v>6</v>
      </c>
      <c r="K108" s="16">
        <v>1</v>
      </c>
      <c r="L108" s="16">
        <v>1</v>
      </c>
      <c r="M108" s="16">
        <f t="shared" si="30"/>
        <v>2</v>
      </c>
      <c r="N108" s="16">
        <f t="shared" si="31"/>
        <v>0</v>
      </c>
      <c r="O108" s="16">
        <v>7.72611508272559</v>
      </c>
      <c r="P108" s="16">
        <v>0.592164892766112</v>
      </c>
      <c r="Q108" s="16">
        <v>-11.406474652</v>
      </c>
      <c r="R108" s="16">
        <v>0.382048056</v>
      </c>
      <c r="S108" s="16">
        <v>-1.50170204462176</v>
      </c>
      <c r="T108" s="16">
        <v>0.9837</v>
      </c>
      <c r="U108" s="16">
        <v>187.508316026297</v>
      </c>
      <c r="V108" s="16">
        <v>201.647304398234</v>
      </c>
      <c r="W108" s="16">
        <v>1.07540459362855</v>
      </c>
      <c r="X108" s="16">
        <v>-1.22028056633638</v>
      </c>
      <c r="Y108" s="16">
        <v>2.10434292404761</v>
      </c>
      <c r="Z108" s="16">
        <v>7.13395019</v>
      </c>
      <c r="AA108" s="16"/>
    </row>
    <row r="109" spans="1:27">
      <c r="A109" s="17" t="s">
        <v>133</v>
      </c>
      <c r="B109" s="16">
        <v>2</v>
      </c>
      <c r="C109" s="16">
        <v>1</v>
      </c>
      <c r="D109" s="16">
        <f t="shared" si="26"/>
        <v>3</v>
      </c>
      <c r="E109" s="16">
        <f t="shared" si="27"/>
        <v>1</v>
      </c>
      <c r="F109" s="16">
        <v>2</v>
      </c>
      <c r="G109" s="16">
        <v>1</v>
      </c>
      <c r="H109" s="16">
        <f t="shared" si="28"/>
        <v>3</v>
      </c>
      <c r="I109" s="16">
        <f t="shared" si="29"/>
        <v>1</v>
      </c>
      <c r="J109" s="16">
        <f t="shared" si="32"/>
        <v>6</v>
      </c>
      <c r="K109" s="16">
        <v>1</v>
      </c>
      <c r="L109" s="16">
        <v>1</v>
      </c>
      <c r="M109" s="16">
        <f t="shared" si="30"/>
        <v>2</v>
      </c>
      <c r="N109" s="16">
        <f t="shared" si="31"/>
        <v>0</v>
      </c>
      <c r="O109" s="16">
        <v>7.69540158709998</v>
      </c>
      <c r="P109" s="16">
        <v>1.14177782212277</v>
      </c>
      <c r="Q109" s="16">
        <v>-11.394229522</v>
      </c>
      <c r="R109" s="16">
        <v>0.350210718</v>
      </c>
      <c r="S109" s="16">
        <v>-1.50040111879621</v>
      </c>
      <c r="T109" s="16">
        <v>3.5464</v>
      </c>
      <c r="U109" s="16">
        <v>187.626719914735</v>
      </c>
      <c r="V109" s="16">
        <v>201.325691898752</v>
      </c>
      <c r="W109" s="16">
        <v>1.07301183962627</v>
      </c>
      <c r="X109" s="16">
        <v>-1.1944489495024</v>
      </c>
      <c r="Y109" s="16">
        <v>2.18635502265779</v>
      </c>
      <c r="Z109" s="16">
        <v>6.553623765</v>
      </c>
      <c r="AA109" s="16"/>
    </row>
    <row r="110" spans="1:27">
      <c r="A110" s="17" t="s">
        <v>134</v>
      </c>
      <c r="B110" s="16">
        <v>2</v>
      </c>
      <c r="C110" s="16">
        <v>2</v>
      </c>
      <c r="D110" s="16">
        <f t="shared" si="26"/>
        <v>4</v>
      </c>
      <c r="E110" s="16">
        <f t="shared" si="27"/>
        <v>0</v>
      </c>
      <c r="F110" s="16">
        <v>2</v>
      </c>
      <c r="G110" s="16">
        <v>0</v>
      </c>
      <c r="H110" s="16">
        <f t="shared" si="28"/>
        <v>2</v>
      </c>
      <c r="I110" s="16">
        <f t="shared" si="29"/>
        <v>2</v>
      </c>
      <c r="J110" s="16">
        <f t="shared" si="32"/>
        <v>6</v>
      </c>
      <c r="K110" s="16">
        <v>1</v>
      </c>
      <c r="L110" s="16">
        <v>1</v>
      </c>
      <c r="M110" s="16">
        <f t="shared" si="30"/>
        <v>2</v>
      </c>
      <c r="N110" s="16">
        <f t="shared" si="31"/>
        <v>0</v>
      </c>
      <c r="O110" s="16">
        <v>7.69417979570473</v>
      </c>
      <c r="P110" s="16">
        <v>1.20096531600156</v>
      </c>
      <c r="Q110" s="16">
        <v>-11.298445394</v>
      </c>
      <c r="R110" s="16">
        <v>0.417967104</v>
      </c>
      <c r="S110" s="16">
        <v>-1.71548752195312</v>
      </c>
      <c r="T110" s="16">
        <v>3.0461</v>
      </c>
      <c r="U110" s="16">
        <v>187.533211028058</v>
      </c>
      <c r="V110" s="16">
        <v>199.512780300995</v>
      </c>
      <c r="W110" s="16">
        <v>1.06387972139583</v>
      </c>
      <c r="X110" s="16">
        <v>-1.51785477331367</v>
      </c>
      <c r="Y110" s="16">
        <v>1.801744975174</v>
      </c>
      <c r="Z110" s="16">
        <v>6.49321448</v>
      </c>
      <c r="AA110" s="16"/>
    </row>
    <row r="111" spans="1:27">
      <c r="A111" s="17" t="s">
        <v>135</v>
      </c>
      <c r="B111" s="16">
        <v>1</v>
      </c>
      <c r="C111" s="16">
        <v>0</v>
      </c>
      <c r="D111" s="16">
        <f t="shared" si="26"/>
        <v>1</v>
      </c>
      <c r="E111" s="16">
        <f t="shared" si="27"/>
        <v>1</v>
      </c>
      <c r="F111" s="16">
        <v>2</v>
      </c>
      <c r="G111" s="16">
        <v>3</v>
      </c>
      <c r="H111" s="16">
        <f t="shared" si="28"/>
        <v>5</v>
      </c>
      <c r="I111" s="16">
        <f t="shared" si="29"/>
        <v>-1</v>
      </c>
      <c r="J111" s="16">
        <f t="shared" si="32"/>
        <v>6</v>
      </c>
      <c r="K111" s="16">
        <v>1</v>
      </c>
      <c r="L111" s="16">
        <v>1</v>
      </c>
      <c r="M111" s="16">
        <f t="shared" si="30"/>
        <v>2</v>
      </c>
      <c r="N111" s="16">
        <f t="shared" si="31"/>
        <v>0</v>
      </c>
      <c r="O111" s="16">
        <v>7.60427608505302</v>
      </c>
      <c r="P111" s="16">
        <v>0.304064303611273</v>
      </c>
      <c r="Q111" s="16">
        <v>-11.336541354</v>
      </c>
      <c r="R111" s="16">
        <v>0.308033048</v>
      </c>
      <c r="S111" s="16">
        <v>-1.24758786669847</v>
      </c>
      <c r="T111" s="16">
        <v>3.9975</v>
      </c>
      <c r="U111" s="16">
        <v>187.889335510104</v>
      </c>
      <c r="V111" s="16">
        <v>203.155606814722</v>
      </c>
      <c r="W111" s="16">
        <v>1.08125139866599</v>
      </c>
      <c r="X111" s="16">
        <v>-0.963924893215672</v>
      </c>
      <c r="Y111" s="16">
        <v>2.25904295223434</v>
      </c>
      <c r="Z111" s="16">
        <v>7.300211781</v>
      </c>
      <c r="AA111" s="16"/>
    </row>
    <row r="112" spans="1:27">
      <c r="A112" s="17" t="s">
        <v>136</v>
      </c>
      <c r="B112" s="16">
        <v>0</v>
      </c>
      <c r="C112" s="16">
        <v>0</v>
      </c>
      <c r="D112" s="16">
        <f t="shared" si="26"/>
        <v>0</v>
      </c>
      <c r="E112" s="16">
        <f t="shared" si="27"/>
        <v>0</v>
      </c>
      <c r="F112" s="16">
        <v>3</v>
      </c>
      <c r="G112" s="16">
        <v>3</v>
      </c>
      <c r="H112" s="16">
        <f t="shared" si="28"/>
        <v>6</v>
      </c>
      <c r="I112" s="16">
        <f t="shared" si="29"/>
        <v>0</v>
      </c>
      <c r="J112" s="16">
        <f t="shared" si="32"/>
        <v>6</v>
      </c>
      <c r="K112" s="16">
        <v>1</v>
      </c>
      <c r="L112" s="16">
        <v>1</v>
      </c>
      <c r="M112" s="16">
        <f t="shared" si="30"/>
        <v>2</v>
      </c>
      <c r="N112" s="16">
        <f t="shared" si="31"/>
        <v>0</v>
      </c>
      <c r="O112" s="16">
        <v>7.45393043545529</v>
      </c>
      <c r="P112" s="16">
        <v>0.0738287347983924</v>
      </c>
      <c r="Q112" s="16">
        <v>-11.121571294</v>
      </c>
      <c r="R112" s="16">
        <v>0.287896612</v>
      </c>
      <c r="S112" s="16">
        <v>-1.26059712495393</v>
      </c>
      <c r="T112" s="16">
        <v>3.2795</v>
      </c>
      <c r="U112" s="16">
        <v>187.888661270473</v>
      </c>
      <c r="V112" s="16">
        <v>203.119365552482</v>
      </c>
      <c r="W112" s="16">
        <v>1.08106239183898</v>
      </c>
      <c r="X112" s="16">
        <v>-0.852396955833568</v>
      </c>
      <c r="Y112" s="16">
        <v>1.53721428416556</v>
      </c>
      <c r="Z112" s="16">
        <v>7.380101701</v>
      </c>
      <c r="AA112" s="16"/>
    </row>
    <row r="113" spans="1:27">
      <c r="A113" s="17" t="s">
        <v>137</v>
      </c>
      <c r="B113" s="16">
        <v>1</v>
      </c>
      <c r="C113" s="16">
        <v>0</v>
      </c>
      <c r="D113" s="16">
        <f t="shared" si="26"/>
        <v>1</v>
      </c>
      <c r="E113" s="16">
        <f t="shared" si="27"/>
        <v>1</v>
      </c>
      <c r="F113" s="16">
        <v>3</v>
      </c>
      <c r="G113" s="16">
        <v>2</v>
      </c>
      <c r="H113" s="16">
        <f t="shared" si="28"/>
        <v>5</v>
      </c>
      <c r="I113" s="16">
        <f t="shared" si="29"/>
        <v>1</v>
      </c>
      <c r="J113" s="16">
        <f t="shared" si="32"/>
        <v>6</v>
      </c>
      <c r="K113" s="16">
        <v>1</v>
      </c>
      <c r="L113" s="16">
        <v>1</v>
      </c>
      <c r="M113" s="16">
        <f t="shared" si="30"/>
        <v>2</v>
      </c>
      <c r="N113" s="16">
        <f t="shared" si="31"/>
        <v>0</v>
      </c>
      <c r="O113" s="16">
        <v>7.55803304929328</v>
      </c>
      <c r="P113" s="16">
        <v>0.328823947156814</v>
      </c>
      <c r="Q113" s="16">
        <v>-11.601036162</v>
      </c>
      <c r="R113" s="16">
        <v>-0.055239142</v>
      </c>
      <c r="S113" s="16">
        <v>-1.27664187680232</v>
      </c>
      <c r="T113" s="16" t="s">
        <v>138</v>
      </c>
      <c r="U113" s="16">
        <v>189.78169</v>
      </c>
      <c r="V113" s="16">
        <v>206.15425</v>
      </c>
      <c r="W113" s="16">
        <v>1.08627049321776</v>
      </c>
      <c r="X113" s="16">
        <v>-0.967117798833503</v>
      </c>
      <c r="Y113" s="16">
        <v>2.20280999978318</v>
      </c>
      <c r="Z113" s="16">
        <v>7.229209102</v>
      </c>
      <c r="AA113" s="16"/>
    </row>
    <row r="114" spans="1:27">
      <c r="A114" s="17" t="s">
        <v>139</v>
      </c>
      <c r="B114" s="16">
        <v>2</v>
      </c>
      <c r="C114" s="16">
        <v>0</v>
      </c>
      <c r="D114" s="16">
        <f t="shared" ref="D114:D136" si="33">B114+C114</f>
        <v>2</v>
      </c>
      <c r="E114" s="16">
        <f t="shared" ref="E114:E136" si="34">B114-C114</f>
        <v>2</v>
      </c>
      <c r="F114" s="16">
        <v>1</v>
      </c>
      <c r="G114" s="16">
        <v>3</v>
      </c>
      <c r="H114" s="16">
        <f t="shared" si="28"/>
        <v>4</v>
      </c>
      <c r="I114" s="16">
        <f t="shared" si="29"/>
        <v>-2</v>
      </c>
      <c r="J114" s="16">
        <f t="shared" si="32"/>
        <v>6</v>
      </c>
      <c r="K114" s="16">
        <v>1</v>
      </c>
      <c r="L114" s="16">
        <v>1</v>
      </c>
      <c r="M114" s="16">
        <f t="shared" si="30"/>
        <v>2</v>
      </c>
      <c r="N114" s="16">
        <f t="shared" si="31"/>
        <v>0</v>
      </c>
      <c r="O114" s="16">
        <v>7.55578266735322</v>
      </c>
      <c r="P114" s="16">
        <v>0.859304548377812</v>
      </c>
      <c r="Q114" s="16">
        <v>-11.612192836</v>
      </c>
      <c r="R114" s="16">
        <v>-0.186670204</v>
      </c>
      <c r="S114" s="16">
        <v>-1.6751588213612</v>
      </c>
      <c r="T114" s="16">
        <v>5.2073</v>
      </c>
      <c r="U114" s="16">
        <v>189.18224</v>
      </c>
      <c r="V114" s="16">
        <v>202.76446</v>
      </c>
      <c r="W114" s="16">
        <v>1.07179437139554</v>
      </c>
      <c r="X114" s="16">
        <v>-1.44002992129399</v>
      </c>
      <c r="Y114" s="16">
        <v>2.14424578825264</v>
      </c>
      <c r="Z114" s="16">
        <v>6.696478119</v>
      </c>
      <c r="AA114" s="16"/>
    </row>
    <row r="115" spans="1:27">
      <c r="A115" s="17" t="s">
        <v>140</v>
      </c>
      <c r="B115" s="16">
        <v>2</v>
      </c>
      <c r="C115" s="16">
        <v>1</v>
      </c>
      <c r="D115" s="16">
        <f t="shared" si="33"/>
        <v>3</v>
      </c>
      <c r="E115" s="16">
        <f t="shared" si="34"/>
        <v>1</v>
      </c>
      <c r="F115" s="16">
        <v>3</v>
      </c>
      <c r="G115" s="16">
        <v>0</v>
      </c>
      <c r="H115" s="16">
        <f t="shared" ref="H115:H136" si="35">G115+F115</f>
        <v>3</v>
      </c>
      <c r="I115" s="16">
        <f t="shared" ref="I115:I136" si="36">F115-G115</f>
        <v>3</v>
      </c>
      <c r="J115" s="16">
        <f t="shared" si="32"/>
        <v>6</v>
      </c>
      <c r="K115" s="16">
        <v>1</v>
      </c>
      <c r="L115" s="16">
        <v>1</v>
      </c>
      <c r="M115" s="16">
        <f t="shared" ref="M115:M136" si="37">K115+L115</f>
        <v>2</v>
      </c>
      <c r="N115" s="16">
        <f t="shared" ref="N115:N136" si="38">L115-K115</f>
        <v>0</v>
      </c>
      <c r="O115" s="16">
        <v>7.69444102504335</v>
      </c>
      <c r="P115" s="16">
        <v>1.18064112897982</v>
      </c>
      <c r="Q115" s="16">
        <v>-11.80158418</v>
      </c>
      <c r="R115" s="16">
        <v>-0.43266126</v>
      </c>
      <c r="S115" s="16">
        <v>-1.49693198326142</v>
      </c>
      <c r="T115" s="16" t="s">
        <v>141</v>
      </c>
      <c r="U115" s="16">
        <v>190.13835</v>
      </c>
      <c r="V115" s="16">
        <v>203.51381</v>
      </c>
      <c r="W115" s="16">
        <v>1.07034593494684</v>
      </c>
      <c r="X115" s="16">
        <v>-1.24237765876716</v>
      </c>
      <c r="Y115" s="16">
        <v>2.0156323583617</v>
      </c>
      <c r="Z115" s="16">
        <v>6.513799896</v>
      </c>
      <c r="AA115" s="16"/>
    </row>
    <row r="116" spans="1:27">
      <c r="A116" s="17" t="s">
        <v>142</v>
      </c>
      <c r="B116" s="16">
        <v>1</v>
      </c>
      <c r="C116" s="16">
        <v>2</v>
      </c>
      <c r="D116" s="16">
        <f t="shared" si="33"/>
        <v>3</v>
      </c>
      <c r="E116" s="16">
        <f t="shared" si="34"/>
        <v>-1</v>
      </c>
      <c r="F116" s="16">
        <v>3</v>
      </c>
      <c r="G116" s="16">
        <v>0</v>
      </c>
      <c r="H116" s="16">
        <f t="shared" si="35"/>
        <v>3</v>
      </c>
      <c r="I116" s="16">
        <f t="shared" si="36"/>
        <v>3</v>
      </c>
      <c r="J116" s="16">
        <f t="shared" si="32"/>
        <v>6</v>
      </c>
      <c r="K116" s="16">
        <v>1</v>
      </c>
      <c r="L116" s="16">
        <v>1</v>
      </c>
      <c r="M116" s="16">
        <f t="shared" si="37"/>
        <v>2</v>
      </c>
      <c r="N116" s="16">
        <f t="shared" si="38"/>
        <v>0</v>
      </c>
      <c r="O116" s="16">
        <v>7.67636177768249</v>
      </c>
      <c r="P116" s="16">
        <v>2.07508223174206</v>
      </c>
      <c r="Q116" s="16">
        <v>-11.8097476</v>
      </c>
      <c r="R116" s="16">
        <v>-0.431028576</v>
      </c>
      <c r="S116" s="16">
        <v>-1.62355543028122</v>
      </c>
      <c r="T116" s="16" t="s">
        <v>143</v>
      </c>
      <c r="U116" s="16">
        <v>189.62597</v>
      </c>
      <c r="V116" s="16">
        <v>203.59191</v>
      </c>
      <c r="W116" s="16">
        <v>1.07364993307615</v>
      </c>
      <c r="X116" s="16">
        <v>-1.34886711042692</v>
      </c>
      <c r="Y116" s="16">
        <v>2.12375750742612</v>
      </c>
      <c r="Z116" s="16">
        <v>5.601279546</v>
      </c>
      <c r="AA116" s="16"/>
    </row>
    <row r="117" spans="1:27">
      <c r="A117" s="17" t="s">
        <v>144</v>
      </c>
      <c r="B117" s="16">
        <v>2</v>
      </c>
      <c r="C117" s="16">
        <v>0</v>
      </c>
      <c r="D117" s="16">
        <f t="shared" si="33"/>
        <v>2</v>
      </c>
      <c r="E117" s="16">
        <f t="shared" si="34"/>
        <v>2</v>
      </c>
      <c r="F117" s="16">
        <v>3</v>
      </c>
      <c r="G117" s="16">
        <v>1</v>
      </c>
      <c r="H117" s="16">
        <f t="shared" si="35"/>
        <v>4</v>
      </c>
      <c r="I117" s="16">
        <f t="shared" si="36"/>
        <v>2</v>
      </c>
      <c r="J117" s="16">
        <f t="shared" si="32"/>
        <v>6</v>
      </c>
      <c r="K117" s="16">
        <v>1</v>
      </c>
      <c r="L117" s="16">
        <v>1</v>
      </c>
      <c r="M117" s="16">
        <f t="shared" si="37"/>
        <v>2</v>
      </c>
      <c r="N117" s="16">
        <f t="shared" si="38"/>
        <v>0</v>
      </c>
      <c r="O117" s="16">
        <v>7.15208537333729</v>
      </c>
      <c r="P117" s="16">
        <v>1.25152407818342</v>
      </c>
      <c r="Q117" s="16">
        <v>-11.524300014</v>
      </c>
      <c r="R117" s="16">
        <v>-0.183132722</v>
      </c>
      <c r="S117" s="16">
        <v>-1.54810173239956</v>
      </c>
      <c r="T117" s="16" t="s">
        <v>145</v>
      </c>
      <c r="U117" s="16">
        <v>190.12</v>
      </c>
      <c r="V117" s="16">
        <v>204.80545</v>
      </c>
      <c r="W117" s="16">
        <v>1.07724305701662</v>
      </c>
      <c r="X117" s="16">
        <v>-1.21801999089352</v>
      </c>
      <c r="Y117" s="16">
        <v>1.76296264174671</v>
      </c>
      <c r="Z117" s="16">
        <v>5.900561295</v>
      </c>
      <c r="AA117" s="16"/>
    </row>
    <row r="118" spans="1:27">
      <c r="A118" s="17" t="s">
        <v>146</v>
      </c>
      <c r="B118" s="16">
        <v>1</v>
      </c>
      <c r="C118" s="16">
        <v>1</v>
      </c>
      <c r="D118" s="16">
        <f t="shared" si="33"/>
        <v>2</v>
      </c>
      <c r="E118" s="16">
        <f t="shared" si="34"/>
        <v>0</v>
      </c>
      <c r="F118" s="16">
        <v>3</v>
      </c>
      <c r="G118" s="16">
        <v>1</v>
      </c>
      <c r="H118" s="16">
        <f t="shared" si="35"/>
        <v>4</v>
      </c>
      <c r="I118" s="16">
        <f t="shared" si="36"/>
        <v>2</v>
      </c>
      <c r="J118" s="16">
        <f t="shared" si="32"/>
        <v>6</v>
      </c>
      <c r="K118" s="16">
        <v>1</v>
      </c>
      <c r="L118" s="16">
        <v>1</v>
      </c>
      <c r="M118" s="16">
        <f t="shared" si="37"/>
        <v>2</v>
      </c>
      <c r="N118" s="16">
        <f t="shared" si="38"/>
        <v>0</v>
      </c>
      <c r="O118" s="16">
        <v>7.73474925670788</v>
      </c>
      <c r="P118" s="16">
        <v>0.481781890177879</v>
      </c>
      <c r="Q118" s="16">
        <v>-11.893014484</v>
      </c>
      <c r="R118" s="16">
        <v>-0.369530812</v>
      </c>
      <c r="S118" s="16">
        <v>-1.24541965698922</v>
      </c>
      <c r="T118" s="16" t="s">
        <v>147</v>
      </c>
      <c r="U118" s="16">
        <v>189.93114</v>
      </c>
      <c r="V118" s="16">
        <v>206.14362</v>
      </c>
      <c r="W118" s="16">
        <v>1.08535977828596</v>
      </c>
      <c r="X118" s="16">
        <v>-1.13753864833807</v>
      </c>
      <c r="Y118" s="16">
        <v>2.3995689599098</v>
      </c>
      <c r="Z118" s="16">
        <v>7.252967367</v>
      </c>
      <c r="AA118" s="16"/>
    </row>
    <row r="119" spans="1:27">
      <c r="A119" s="17" t="s">
        <v>148</v>
      </c>
      <c r="B119" s="16">
        <v>1</v>
      </c>
      <c r="C119" s="16">
        <v>0</v>
      </c>
      <c r="D119" s="16">
        <f t="shared" si="33"/>
        <v>1</v>
      </c>
      <c r="E119" s="16">
        <f t="shared" si="34"/>
        <v>1</v>
      </c>
      <c r="F119" s="16">
        <v>3</v>
      </c>
      <c r="G119" s="16">
        <v>3</v>
      </c>
      <c r="H119" s="16">
        <f t="shared" si="35"/>
        <v>6</v>
      </c>
      <c r="I119" s="16">
        <f t="shared" si="36"/>
        <v>0</v>
      </c>
      <c r="J119" s="16">
        <f t="shared" si="32"/>
        <v>7</v>
      </c>
      <c r="K119" s="16">
        <v>1</v>
      </c>
      <c r="L119" s="16">
        <v>1</v>
      </c>
      <c r="M119" s="16">
        <f t="shared" si="37"/>
        <v>2</v>
      </c>
      <c r="N119" s="16">
        <f t="shared" si="38"/>
        <v>0</v>
      </c>
      <c r="O119" s="16">
        <v>7.56744002672999</v>
      </c>
      <c r="P119" s="16">
        <v>0.496013447020653</v>
      </c>
      <c r="Q119" s="16">
        <v>-11.3713661983359</v>
      </c>
      <c r="R119" s="16">
        <v>0.274562887222019</v>
      </c>
      <c r="S119" s="16">
        <v>-1.43318661780967</v>
      </c>
      <c r="T119" s="16">
        <v>2.9522</v>
      </c>
      <c r="U119" s="16">
        <v>192.69726</v>
      </c>
      <c r="V119" s="16">
        <v>207.23464</v>
      </c>
      <c r="W119" s="16">
        <v>1.07544155012894</v>
      </c>
      <c r="X119" s="16">
        <v>-1.26415775893844</v>
      </c>
      <c r="Y119" s="16">
        <v>1.93940114</v>
      </c>
      <c r="Z119" s="16">
        <v>7.07142658</v>
      </c>
      <c r="AA119" s="16"/>
    </row>
    <row r="120" spans="1:27">
      <c r="A120" s="17" t="s">
        <v>149</v>
      </c>
      <c r="B120" s="16">
        <v>2</v>
      </c>
      <c r="C120" s="16">
        <v>2</v>
      </c>
      <c r="D120" s="16">
        <f t="shared" si="33"/>
        <v>4</v>
      </c>
      <c r="E120" s="16">
        <f t="shared" si="34"/>
        <v>0</v>
      </c>
      <c r="F120" s="16">
        <v>3</v>
      </c>
      <c r="G120" s="16">
        <v>0</v>
      </c>
      <c r="H120" s="16">
        <f t="shared" si="35"/>
        <v>3</v>
      </c>
      <c r="I120" s="16">
        <f t="shared" si="36"/>
        <v>3</v>
      </c>
      <c r="J120" s="16">
        <f t="shared" si="32"/>
        <v>7</v>
      </c>
      <c r="K120" s="16">
        <v>1</v>
      </c>
      <c r="L120" s="16">
        <v>1</v>
      </c>
      <c r="M120" s="16">
        <f t="shared" si="37"/>
        <v>2</v>
      </c>
      <c r="N120" s="16">
        <f t="shared" si="38"/>
        <v>0</v>
      </c>
      <c r="O120" s="16">
        <v>7.80223894560412</v>
      </c>
      <c r="P120" s="16">
        <v>1.3220315102259</v>
      </c>
      <c r="Q120" s="16">
        <v>-11.4421158025755</v>
      </c>
      <c r="R120" s="16">
        <v>0.360006640034421</v>
      </c>
      <c r="S120" s="16">
        <v>-1.63526376271113</v>
      </c>
      <c r="T120" s="16">
        <v>4.601</v>
      </c>
      <c r="U120" s="16">
        <v>192.60213</v>
      </c>
      <c r="V120" s="16">
        <v>204.21093</v>
      </c>
      <c r="W120" s="16">
        <v>1.06027347672635</v>
      </c>
      <c r="X120" s="16">
        <v>-1.37661065458251</v>
      </c>
      <c r="Y120" s="16">
        <v>1.39802303</v>
      </c>
      <c r="Z120" s="16">
        <v>6.480207435</v>
      </c>
      <c r="AA120" s="16"/>
    </row>
    <row r="121" spans="1:27">
      <c r="A121" s="17" t="s">
        <v>150</v>
      </c>
      <c r="B121" s="16">
        <v>2</v>
      </c>
      <c r="C121" s="16">
        <v>1</v>
      </c>
      <c r="D121" s="16">
        <f t="shared" si="33"/>
        <v>3</v>
      </c>
      <c r="E121" s="16">
        <f t="shared" si="34"/>
        <v>1</v>
      </c>
      <c r="F121" s="16">
        <v>3</v>
      </c>
      <c r="G121" s="16">
        <v>1</v>
      </c>
      <c r="H121" s="16">
        <f t="shared" si="35"/>
        <v>4</v>
      </c>
      <c r="I121" s="16">
        <f t="shared" si="36"/>
        <v>2</v>
      </c>
      <c r="J121" s="16">
        <f t="shared" si="32"/>
        <v>7</v>
      </c>
      <c r="K121" s="16">
        <v>1</v>
      </c>
      <c r="L121" s="16">
        <v>1</v>
      </c>
      <c r="M121" s="16">
        <f t="shared" si="37"/>
        <v>2</v>
      </c>
      <c r="N121" s="16">
        <f t="shared" si="38"/>
        <v>0</v>
      </c>
      <c r="O121" s="16">
        <v>7.79414627827774</v>
      </c>
      <c r="P121" s="16">
        <v>1.19003177960065</v>
      </c>
      <c r="Q121" s="16">
        <v>-11.5362671989866</v>
      </c>
      <c r="R121" s="16">
        <v>0.304767525955066</v>
      </c>
      <c r="S121" s="16">
        <v>-1.40499989158951</v>
      </c>
      <c r="T121" s="16">
        <v>4.3581</v>
      </c>
      <c r="U121" s="16">
        <v>192.70727</v>
      </c>
      <c r="V121" s="16">
        <v>206.00134</v>
      </c>
      <c r="W121" s="16">
        <v>1.06898582497692</v>
      </c>
      <c r="X121" s="16">
        <v>-1.06080527308601</v>
      </c>
      <c r="Y121" s="16">
        <v>2.31767655</v>
      </c>
      <c r="Z121" s="16">
        <v>6.604114499</v>
      </c>
      <c r="AA121" s="16"/>
    </row>
    <row r="122" spans="1:27">
      <c r="A122" s="17" t="s">
        <v>151</v>
      </c>
      <c r="B122" s="16">
        <v>2</v>
      </c>
      <c r="C122" s="16">
        <v>0</v>
      </c>
      <c r="D122" s="16">
        <f t="shared" si="33"/>
        <v>2</v>
      </c>
      <c r="E122" s="16">
        <f t="shared" si="34"/>
        <v>2</v>
      </c>
      <c r="F122" s="16">
        <v>3</v>
      </c>
      <c r="G122" s="16">
        <v>2</v>
      </c>
      <c r="H122" s="16">
        <f t="shared" si="35"/>
        <v>5</v>
      </c>
      <c r="I122" s="16">
        <f t="shared" si="36"/>
        <v>1</v>
      </c>
      <c r="J122" s="16">
        <f t="shared" si="32"/>
        <v>7</v>
      </c>
      <c r="K122" s="16">
        <v>1</v>
      </c>
      <c r="L122" s="16">
        <v>1</v>
      </c>
      <c r="M122" s="16">
        <f t="shared" si="37"/>
        <v>2</v>
      </c>
      <c r="N122" s="16">
        <f t="shared" si="38"/>
        <v>0</v>
      </c>
      <c r="O122" s="16">
        <v>7.75315231960088</v>
      </c>
      <c r="P122" s="16">
        <v>1.2762184143974</v>
      </c>
      <c r="Q122" s="16">
        <v>-11.4018429509314</v>
      </c>
      <c r="R122" s="16">
        <v>0.351843224160625</v>
      </c>
      <c r="S122" s="16">
        <v>-1.39372520110145</v>
      </c>
      <c r="T122" s="16">
        <v>2.4249</v>
      </c>
      <c r="U122" s="16">
        <v>192.91883</v>
      </c>
      <c r="V122" s="16">
        <v>206.77942</v>
      </c>
      <c r="W122" s="16">
        <v>1.07184674507926</v>
      </c>
      <c r="X122" s="16">
        <v>-1.08774831421695</v>
      </c>
      <c r="Y122" s="16">
        <v>1.91462284</v>
      </c>
      <c r="Z122" s="16">
        <v>6.476933905</v>
      </c>
      <c r="AA122" s="16"/>
    </row>
    <row r="123" spans="1:27">
      <c r="A123" s="17" t="s">
        <v>152</v>
      </c>
      <c r="B123" s="16">
        <v>2</v>
      </c>
      <c r="C123" s="16">
        <v>2</v>
      </c>
      <c r="D123" s="16">
        <f t="shared" si="33"/>
        <v>4</v>
      </c>
      <c r="E123" s="16">
        <f t="shared" si="34"/>
        <v>0</v>
      </c>
      <c r="F123" s="16">
        <v>2</v>
      </c>
      <c r="G123" s="16">
        <v>1</v>
      </c>
      <c r="H123" s="16">
        <f t="shared" si="35"/>
        <v>3</v>
      </c>
      <c r="I123" s="16">
        <f t="shared" si="36"/>
        <v>1</v>
      </c>
      <c r="J123" s="16">
        <f t="shared" si="32"/>
        <v>7</v>
      </c>
      <c r="K123" s="16">
        <v>1</v>
      </c>
      <c r="L123" s="16">
        <v>1</v>
      </c>
      <c r="M123" s="16">
        <f t="shared" si="37"/>
        <v>2</v>
      </c>
      <c r="N123" s="16">
        <f t="shared" si="38"/>
        <v>0</v>
      </c>
      <c r="O123" s="16">
        <v>7.84282201229748</v>
      </c>
      <c r="P123" s="16">
        <v>1.08855234375055</v>
      </c>
      <c r="Q123" s="16">
        <v>-11.4244284015156</v>
      </c>
      <c r="R123" s="16">
        <v>0.304767525955065</v>
      </c>
      <c r="S123" s="16">
        <v>-1.56414648424796</v>
      </c>
      <c r="T123" s="16">
        <v>2.2744</v>
      </c>
      <c r="U123" s="16">
        <v>192.40784</v>
      </c>
      <c r="V123" s="16">
        <v>204.99971</v>
      </c>
      <c r="W123" s="16">
        <v>1.0654436430449</v>
      </c>
      <c r="X123" s="16">
        <v>-1.28926085731012</v>
      </c>
      <c r="Y123" s="16">
        <v>1.86003946</v>
      </c>
      <c r="Z123" s="16">
        <v>6.754269669</v>
      </c>
      <c r="AA123" s="16"/>
    </row>
    <row r="124" spans="1:27">
      <c r="A124" s="17" t="s">
        <v>153</v>
      </c>
      <c r="B124" s="16">
        <v>1</v>
      </c>
      <c r="C124" s="16">
        <v>2</v>
      </c>
      <c r="D124" s="16">
        <f t="shared" si="33"/>
        <v>3</v>
      </c>
      <c r="E124" s="16">
        <f t="shared" si="34"/>
        <v>-1</v>
      </c>
      <c r="F124" s="16">
        <v>3</v>
      </c>
      <c r="G124" s="16">
        <v>1</v>
      </c>
      <c r="H124" s="16">
        <f t="shared" si="35"/>
        <v>4</v>
      </c>
      <c r="I124" s="16">
        <f t="shared" si="36"/>
        <v>2</v>
      </c>
      <c r="J124" s="16">
        <f t="shared" si="32"/>
        <v>7</v>
      </c>
      <c r="K124" s="16">
        <v>1</v>
      </c>
      <c r="L124" s="16">
        <v>1</v>
      </c>
      <c r="M124" s="16">
        <f t="shared" si="37"/>
        <v>2</v>
      </c>
      <c r="N124" s="16">
        <f t="shared" si="38"/>
        <v>0</v>
      </c>
      <c r="O124" s="16">
        <v>7.8440628516714</v>
      </c>
      <c r="P124" s="16">
        <v>0.67823179745809</v>
      </c>
      <c r="Q124" s="16">
        <v>-11.5286480108377</v>
      </c>
      <c r="R124" s="16">
        <v>0.338781758762561</v>
      </c>
      <c r="S124" s="16">
        <v>-1.39112334945036</v>
      </c>
      <c r="T124" s="16">
        <v>2.4479</v>
      </c>
      <c r="U124" s="16">
        <v>192.57658</v>
      </c>
      <c r="V124" s="16">
        <v>206.50788</v>
      </c>
      <c r="W124" s="16">
        <v>1.07234161080231</v>
      </c>
      <c r="X124" s="16">
        <v>-1.07204093579931</v>
      </c>
      <c r="Y124" s="16">
        <v>1.72093363</v>
      </c>
      <c r="Z124" s="16">
        <v>7.165831054</v>
      </c>
      <c r="AA124" s="16"/>
    </row>
    <row r="125" spans="1:27">
      <c r="A125" s="17" t="s">
        <v>154</v>
      </c>
      <c r="B125" s="16">
        <v>1</v>
      </c>
      <c r="C125" s="16">
        <v>1</v>
      </c>
      <c r="D125" s="16">
        <f t="shared" si="33"/>
        <v>2</v>
      </c>
      <c r="E125" s="16">
        <f t="shared" si="34"/>
        <v>0</v>
      </c>
      <c r="F125" s="16">
        <v>3</v>
      </c>
      <c r="G125" s="16">
        <v>2</v>
      </c>
      <c r="H125" s="16">
        <f t="shared" si="35"/>
        <v>5</v>
      </c>
      <c r="I125" s="16">
        <f t="shared" si="36"/>
        <v>1</v>
      </c>
      <c r="J125" s="16">
        <f t="shared" si="32"/>
        <v>7</v>
      </c>
      <c r="K125" s="16">
        <v>1</v>
      </c>
      <c r="L125" s="16">
        <v>1</v>
      </c>
      <c r="M125" s="16">
        <f t="shared" si="37"/>
        <v>2</v>
      </c>
      <c r="N125" s="16">
        <f t="shared" si="38"/>
        <v>0</v>
      </c>
      <c r="O125" s="16">
        <v>7.85796515071833</v>
      </c>
      <c r="P125" s="16">
        <v>0.623455269839074</v>
      </c>
      <c r="Q125" s="16">
        <v>-11.6587184370936</v>
      </c>
      <c r="R125" s="16">
        <v>0.317284763628336</v>
      </c>
      <c r="S125" s="16">
        <v>-1.18601071095596</v>
      </c>
      <c r="T125" s="16">
        <v>1.0834</v>
      </c>
      <c r="U125" s="16">
        <v>192.93172</v>
      </c>
      <c r="V125" s="16">
        <v>208.4127</v>
      </c>
      <c r="W125" s="16">
        <v>1.08024071935916</v>
      </c>
      <c r="X125" s="16">
        <v>-0.682750590837146</v>
      </c>
      <c r="Y125" s="16">
        <v>1.86140153</v>
      </c>
      <c r="Z125" s="16">
        <v>7.234509881</v>
      </c>
      <c r="AA125" s="16"/>
    </row>
    <row r="126" spans="1:27">
      <c r="A126" s="17" t="s">
        <v>155</v>
      </c>
      <c r="B126" s="16">
        <v>2</v>
      </c>
      <c r="C126" s="16">
        <v>1</v>
      </c>
      <c r="D126" s="16">
        <f t="shared" si="33"/>
        <v>3</v>
      </c>
      <c r="E126" s="16">
        <f t="shared" si="34"/>
        <v>1</v>
      </c>
      <c r="F126" s="16">
        <v>2</v>
      </c>
      <c r="G126" s="16">
        <v>2</v>
      </c>
      <c r="H126" s="16">
        <f t="shared" si="35"/>
        <v>4</v>
      </c>
      <c r="I126" s="16">
        <f t="shared" si="36"/>
        <v>0</v>
      </c>
      <c r="J126" s="16">
        <f t="shared" si="32"/>
        <v>7</v>
      </c>
      <c r="K126" s="16">
        <v>1</v>
      </c>
      <c r="L126" s="16">
        <v>1</v>
      </c>
      <c r="M126" s="16">
        <f t="shared" si="37"/>
        <v>2</v>
      </c>
      <c r="N126" s="16">
        <f t="shared" si="38"/>
        <v>0</v>
      </c>
      <c r="O126" s="16">
        <v>7.84961397518827</v>
      </c>
      <c r="P126" s="16">
        <v>0.741471067276149</v>
      </c>
      <c r="Q126" s="16">
        <v>-11.5403489069235</v>
      </c>
      <c r="R126" s="16">
        <v>0.352659565747035</v>
      </c>
      <c r="S126" s="16">
        <v>-1.32130699681273</v>
      </c>
      <c r="T126" s="16">
        <v>1.9312</v>
      </c>
      <c r="U126" s="16">
        <v>192.73616</v>
      </c>
      <c r="V126" s="16">
        <v>206.89947</v>
      </c>
      <c r="W126" s="16">
        <v>1.07348548399013</v>
      </c>
      <c r="X126" s="16">
        <v>-1.04823659504347</v>
      </c>
      <c r="Y126" s="16">
        <v>1.90863</v>
      </c>
      <c r="Z126" s="16">
        <v>7.108142908</v>
      </c>
      <c r="AA126" s="16"/>
    </row>
    <row r="127" spans="1:27">
      <c r="A127" s="17" t="s">
        <v>156</v>
      </c>
      <c r="B127" s="16">
        <v>2</v>
      </c>
      <c r="C127" s="16">
        <v>0</v>
      </c>
      <c r="D127" s="16">
        <f t="shared" si="33"/>
        <v>2</v>
      </c>
      <c r="E127" s="16">
        <f t="shared" si="34"/>
        <v>2</v>
      </c>
      <c r="F127" s="16">
        <v>2</v>
      </c>
      <c r="G127" s="16">
        <v>3</v>
      </c>
      <c r="H127" s="16">
        <f t="shared" si="35"/>
        <v>5</v>
      </c>
      <c r="I127" s="16">
        <f t="shared" si="36"/>
        <v>-1</v>
      </c>
      <c r="J127" s="16">
        <f t="shared" si="32"/>
        <v>7</v>
      </c>
      <c r="K127" s="16">
        <v>1</v>
      </c>
      <c r="L127" s="16">
        <v>1</v>
      </c>
      <c r="M127" s="16">
        <f t="shared" si="37"/>
        <v>2</v>
      </c>
      <c r="N127" s="16">
        <f t="shared" si="38"/>
        <v>0</v>
      </c>
      <c r="O127" s="16">
        <v>7.71567951475645</v>
      </c>
      <c r="P127" s="16">
        <v>1.17115523852443</v>
      </c>
      <c r="Q127" s="16">
        <v>-11.3523182279637</v>
      </c>
      <c r="R127" s="16">
        <v>0.324631837914756</v>
      </c>
      <c r="S127" s="16">
        <v>-2.39457080288805</v>
      </c>
      <c r="T127" s="16">
        <v>1.7759</v>
      </c>
      <c r="U127" s="16">
        <v>192.6589</v>
      </c>
      <c r="V127" s="16">
        <v>206.50321</v>
      </c>
      <c r="W127" s="16">
        <v>1.07185917702219</v>
      </c>
      <c r="X127" s="16">
        <v>-1.08674703497322</v>
      </c>
      <c r="Y127" s="16">
        <v>1.82230394</v>
      </c>
      <c r="Z127" s="16">
        <v>6.544524276</v>
      </c>
      <c r="AA127" s="16"/>
    </row>
    <row r="128" spans="1:27">
      <c r="A128" s="17" t="s">
        <v>157</v>
      </c>
      <c r="B128" s="16">
        <v>2</v>
      </c>
      <c r="C128" s="16">
        <v>0</v>
      </c>
      <c r="D128" s="16">
        <f t="shared" si="33"/>
        <v>2</v>
      </c>
      <c r="E128" s="16">
        <f t="shared" si="34"/>
        <v>2</v>
      </c>
      <c r="F128" s="16">
        <v>3</v>
      </c>
      <c r="G128" s="16">
        <v>3</v>
      </c>
      <c r="H128" s="16">
        <f t="shared" si="35"/>
        <v>6</v>
      </c>
      <c r="I128" s="16">
        <f t="shared" si="36"/>
        <v>0</v>
      </c>
      <c r="J128" s="16">
        <f t="shared" si="32"/>
        <v>8</v>
      </c>
      <c r="K128" s="16">
        <v>1</v>
      </c>
      <c r="L128" s="16">
        <v>1</v>
      </c>
      <c r="M128" s="16">
        <f t="shared" si="37"/>
        <v>2</v>
      </c>
      <c r="N128" s="16">
        <f t="shared" si="38"/>
        <v>0</v>
      </c>
      <c r="O128" s="16">
        <v>7.7556530463243</v>
      </c>
      <c r="P128" s="16">
        <v>1.26299912123714</v>
      </c>
      <c r="Q128" s="16">
        <v>-11.929749874</v>
      </c>
      <c r="R128" s="16">
        <v>-0.430484348</v>
      </c>
      <c r="S128" s="16">
        <v>-1.36337026517205</v>
      </c>
      <c r="T128" s="16" t="s">
        <v>158</v>
      </c>
      <c r="U128" s="16">
        <v>199.86901</v>
      </c>
      <c r="V128" s="16">
        <v>212.6931</v>
      </c>
      <c r="W128" s="16">
        <v>1.06416247321183</v>
      </c>
      <c r="X128" s="16">
        <v>-1.02767806422237</v>
      </c>
      <c r="Y128" s="16">
        <v>2.3529433446803</v>
      </c>
      <c r="Z128" s="16">
        <v>6.492653925</v>
      </c>
      <c r="AA128" s="16"/>
    </row>
    <row r="129" spans="1:27">
      <c r="A129" s="17" t="s">
        <v>159</v>
      </c>
      <c r="B129" s="16">
        <v>2</v>
      </c>
      <c r="C129" s="16">
        <v>1</v>
      </c>
      <c r="D129" s="16">
        <f t="shared" si="33"/>
        <v>3</v>
      </c>
      <c r="E129" s="16">
        <f t="shared" si="34"/>
        <v>1</v>
      </c>
      <c r="F129" s="16">
        <v>3</v>
      </c>
      <c r="G129" s="16">
        <v>2</v>
      </c>
      <c r="H129" s="16">
        <f t="shared" si="35"/>
        <v>5</v>
      </c>
      <c r="I129" s="16">
        <f t="shared" si="36"/>
        <v>1</v>
      </c>
      <c r="J129" s="16">
        <f t="shared" si="32"/>
        <v>8</v>
      </c>
      <c r="K129" s="16">
        <v>1</v>
      </c>
      <c r="L129" s="16">
        <v>1</v>
      </c>
      <c r="M129" s="16">
        <f t="shared" si="37"/>
        <v>2</v>
      </c>
      <c r="N129" s="16">
        <f t="shared" si="38"/>
        <v>0</v>
      </c>
      <c r="O129" s="16">
        <v>7.95496014952894</v>
      </c>
      <c r="P129" s="16">
        <v>1.2193629366092</v>
      </c>
      <c r="Q129" s="16">
        <v>-12.15941409</v>
      </c>
      <c r="R129" s="16">
        <v>-0.735252028</v>
      </c>
      <c r="S129" s="16">
        <v>-1.20032089503697</v>
      </c>
      <c r="T129" s="16" t="s">
        <v>160</v>
      </c>
      <c r="U129" s="16">
        <v>200.11834</v>
      </c>
      <c r="V129" s="16">
        <v>214.49502</v>
      </c>
      <c r="W129" s="16">
        <v>1.07184089174435</v>
      </c>
      <c r="X129" s="16">
        <v>-1.02214609397021</v>
      </c>
      <c r="Y129" s="16">
        <v>2.93605082283558</v>
      </c>
      <c r="Z129" s="16">
        <v>6.735597213</v>
      </c>
      <c r="AA129" s="16"/>
    </row>
    <row r="130" spans="1:27">
      <c r="A130" s="17" t="s">
        <v>161</v>
      </c>
      <c r="B130" s="16">
        <v>2</v>
      </c>
      <c r="C130" s="16">
        <v>2</v>
      </c>
      <c r="D130" s="16">
        <f t="shared" si="33"/>
        <v>4</v>
      </c>
      <c r="E130" s="16">
        <f t="shared" si="34"/>
        <v>0</v>
      </c>
      <c r="F130" s="16">
        <v>3</v>
      </c>
      <c r="G130" s="16">
        <v>1</v>
      </c>
      <c r="H130" s="16">
        <f t="shared" si="35"/>
        <v>4</v>
      </c>
      <c r="I130" s="16">
        <f t="shared" si="36"/>
        <v>2</v>
      </c>
      <c r="J130" s="16">
        <f t="shared" si="32"/>
        <v>8</v>
      </c>
      <c r="K130" s="16">
        <v>1</v>
      </c>
      <c r="L130" s="16">
        <v>1</v>
      </c>
      <c r="M130" s="16">
        <f t="shared" si="37"/>
        <v>2</v>
      </c>
      <c r="N130" s="16">
        <f t="shared" si="38"/>
        <v>0</v>
      </c>
      <c r="O130" s="16">
        <v>7.90294285686795</v>
      </c>
      <c r="P130" s="16">
        <v>1.29848821577788</v>
      </c>
      <c r="Q130" s="16">
        <v>-12.118324876</v>
      </c>
      <c r="R130" s="16">
        <v>-0.871853256</v>
      </c>
      <c r="S130" s="16">
        <v>-0.616638841308731</v>
      </c>
      <c r="T130" s="16" t="s">
        <v>162</v>
      </c>
      <c r="U130" s="16">
        <v>199.9916</v>
      </c>
      <c r="V130" s="16">
        <v>212.93915</v>
      </c>
      <c r="W130" s="16">
        <v>1.0647404690997</v>
      </c>
      <c r="X130" s="16">
        <v>-1.12565555820559</v>
      </c>
      <c r="Y130" s="16">
        <v>2.09555430281217</v>
      </c>
      <c r="Z130" s="16">
        <v>6.604454641</v>
      </c>
      <c r="AA130" s="16"/>
    </row>
    <row r="131" spans="1:27">
      <c r="A131" s="17" t="s">
        <v>163</v>
      </c>
      <c r="B131" s="16">
        <v>2</v>
      </c>
      <c r="C131" s="16">
        <v>1</v>
      </c>
      <c r="D131" s="16">
        <f t="shared" si="33"/>
        <v>3</v>
      </c>
      <c r="E131" s="16">
        <f t="shared" si="34"/>
        <v>1</v>
      </c>
      <c r="F131" s="16">
        <v>2</v>
      </c>
      <c r="G131" s="16">
        <v>3</v>
      </c>
      <c r="H131" s="16">
        <f t="shared" si="35"/>
        <v>5</v>
      </c>
      <c r="I131" s="16">
        <f t="shared" si="36"/>
        <v>-1</v>
      </c>
      <c r="J131" s="16">
        <f t="shared" si="32"/>
        <v>8</v>
      </c>
      <c r="K131" s="16">
        <v>1</v>
      </c>
      <c r="L131" s="16">
        <v>1</v>
      </c>
      <c r="M131" s="16">
        <f t="shared" si="37"/>
        <v>2</v>
      </c>
      <c r="N131" s="16">
        <f t="shared" si="38"/>
        <v>0</v>
      </c>
      <c r="O131" s="16">
        <v>7.93496794146584</v>
      </c>
      <c r="P131" s="16">
        <v>0.922696201978797</v>
      </c>
      <c r="Q131" s="16">
        <v>-12.143903592</v>
      </c>
      <c r="R131" s="16">
        <v>-0.750762526</v>
      </c>
      <c r="S131" s="16">
        <v>-1.23327768261746</v>
      </c>
      <c r="T131" s="16" t="s">
        <v>164</v>
      </c>
      <c r="U131" s="16">
        <v>200.14141</v>
      </c>
      <c r="V131" s="16">
        <v>214.63707</v>
      </c>
      <c r="W131" s="16">
        <v>1.07242709042571</v>
      </c>
      <c r="X131" s="16">
        <v>-0.816690444699811</v>
      </c>
      <c r="Y131" s="16">
        <v>2.41808720539451</v>
      </c>
      <c r="Z131" s="16">
        <v>7.012271739</v>
      </c>
      <c r="AA131" s="16"/>
    </row>
    <row r="132" spans="1:27">
      <c r="A132" s="17" t="s">
        <v>165</v>
      </c>
      <c r="B132" s="16">
        <v>1</v>
      </c>
      <c r="C132" s="16">
        <v>1</v>
      </c>
      <c r="D132" s="16">
        <f t="shared" si="33"/>
        <v>2</v>
      </c>
      <c r="E132" s="16">
        <f t="shared" si="34"/>
        <v>0</v>
      </c>
      <c r="F132" s="16">
        <v>3</v>
      </c>
      <c r="G132" s="16">
        <v>3</v>
      </c>
      <c r="H132" s="16">
        <f t="shared" si="35"/>
        <v>6</v>
      </c>
      <c r="I132" s="16">
        <f t="shared" si="36"/>
        <v>0</v>
      </c>
      <c r="J132" s="16">
        <f t="shared" si="32"/>
        <v>8</v>
      </c>
      <c r="K132" s="16">
        <v>1</v>
      </c>
      <c r="L132" s="16">
        <v>1</v>
      </c>
      <c r="M132" s="16">
        <f t="shared" si="37"/>
        <v>2</v>
      </c>
      <c r="N132" s="16">
        <f t="shared" si="38"/>
        <v>0</v>
      </c>
      <c r="O132" s="16">
        <v>7.91467640811917</v>
      </c>
      <c r="P132" s="16">
        <v>0.636922186657022</v>
      </c>
      <c r="Q132" s="16">
        <v>-12.187441832</v>
      </c>
      <c r="R132" s="16">
        <v>-0.61905935</v>
      </c>
      <c r="S132" s="16">
        <v>-0.468333297196505</v>
      </c>
      <c r="T132" s="16" t="s">
        <v>166</v>
      </c>
      <c r="U132" s="16">
        <v>200.23742</v>
      </c>
      <c r="V132" s="16">
        <v>216.12365</v>
      </c>
      <c r="W132" s="16">
        <v>1.079336969084</v>
      </c>
      <c r="X132" s="16">
        <v>-0.728132954619371</v>
      </c>
      <c r="Y132" s="16">
        <v>2.48564471715704</v>
      </c>
      <c r="Z132" s="16">
        <v>7.277754221</v>
      </c>
      <c r="AA132" s="16"/>
    </row>
    <row r="133" spans="1:27">
      <c r="A133" s="17" t="s">
        <v>167</v>
      </c>
      <c r="B133" s="16">
        <v>2</v>
      </c>
      <c r="C133" s="16">
        <v>2</v>
      </c>
      <c r="D133" s="16">
        <f t="shared" si="33"/>
        <v>4</v>
      </c>
      <c r="E133" s="16">
        <f t="shared" si="34"/>
        <v>0</v>
      </c>
      <c r="F133" s="16">
        <v>2</v>
      </c>
      <c r="G133" s="16">
        <v>2</v>
      </c>
      <c r="H133" s="16">
        <f t="shared" si="35"/>
        <v>4</v>
      </c>
      <c r="I133" s="16">
        <f t="shared" si="36"/>
        <v>0</v>
      </c>
      <c r="J133" s="16">
        <f t="shared" si="32"/>
        <v>8</v>
      </c>
      <c r="K133" s="16">
        <v>1</v>
      </c>
      <c r="L133" s="16">
        <v>1</v>
      </c>
      <c r="M133" s="16">
        <f t="shared" si="37"/>
        <v>2</v>
      </c>
      <c r="N133" s="16">
        <f t="shared" si="38"/>
        <v>0</v>
      </c>
      <c r="O133" s="16">
        <v>7.9399040875873</v>
      </c>
      <c r="P133" s="16">
        <v>0.00501929348479768</v>
      </c>
      <c r="Q133" s="16">
        <v>-12.11859699</v>
      </c>
      <c r="R133" s="16">
        <v>-0.882737816</v>
      </c>
      <c r="S133" s="16">
        <v>-1.4253810628564</v>
      </c>
      <c r="T133" s="16" t="s">
        <v>168</v>
      </c>
      <c r="U133" s="16">
        <v>199.98193</v>
      </c>
      <c r="V133" s="16">
        <v>213.18813</v>
      </c>
      <c r="W133" s="16">
        <v>1.06603696643992</v>
      </c>
      <c r="X133" s="16">
        <v>-1.09383274430303</v>
      </c>
      <c r="Y133" s="16">
        <v>2.37349320266256</v>
      </c>
      <c r="Z133" s="16">
        <v>7.934884794</v>
      </c>
      <c r="AA133" s="16"/>
    </row>
    <row r="134" spans="1:27">
      <c r="A134" s="17" t="s">
        <v>169</v>
      </c>
      <c r="B134" s="16">
        <v>2</v>
      </c>
      <c r="C134" s="16">
        <v>2</v>
      </c>
      <c r="D134" s="16">
        <f t="shared" si="33"/>
        <v>4</v>
      </c>
      <c r="E134" s="16">
        <f t="shared" si="34"/>
        <v>0</v>
      </c>
      <c r="F134" s="16">
        <v>3</v>
      </c>
      <c r="G134" s="16">
        <v>2</v>
      </c>
      <c r="H134" s="16">
        <f t="shared" si="35"/>
        <v>5</v>
      </c>
      <c r="I134" s="16">
        <f t="shared" si="36"/>
        <v>1</v>
      </c>
      <c r="J134" s="16">
        <f t="shared" si="32"/>
        <v>9</v>
      </c>
      <c r="K134" s="16">
        <v>1</v>
      </c>
      <c r="L134" s="16">
        <v>1</v>
      </c>
      <c r="M134" s="16">
        <f t="shared" si="37"/>
        <v>2</v>
      </c>
      <c r="N134" s="16">
        <f t="shared" si="38"/>
        <v>0</v>
      </c>
      <c r="O134" s="16">
        <v>8.0269342754554</v>
      </c>
      <c r="P134" s="16">
        <v>1.20276398887511</v>
      </c>
      <c r="Q134" s="16">
        <v>-12.286763442</v>
      </c>
      <c r="R134" s="16">
        <v>-1.006005458</v>
      </c>
      <c r="S134" s="16">
        <v>-1.30916502244097</v>
      </c>
      <c r="T134" s="16" t="s">
        <v>170</v>
      </c>
      <c r="U134" s="16">
        <v>205.35299</v>
      </c>
      <c r="V134" s="16">
        <v>218.146</v>
      </c>
      <c r="W134" s="16">
        <v>1.06229765634287</v>
      </c>
      <c r="X134" s="16">
        <v>-0.929623815615446</v>
      </c>
      <c r="Y134" s="16">
        <v>2.4989254352681</v>
      </c>
      <c r="Z134" s="16">
        <v>6.824170287</v>
      </c>
      <c r="AA134" s="16"/>
    </row>
    <row r="135" spans="1:27">
      <c r="A135" s="17" t="s">
        <v>171</v>
      </c>
      <c r="B135" s="16">
        <v>2</v>
      </c>
      <c r="C135" s="16">
        <v>1</v>
      </c>
      <c r="D135" s="16">
        <f t="shared" si="33"/>
        <v>3</v>
      </c>
      <c r="E135" s="16">
        <f t="shared" si="34"/>
        <v>1</v>
      </c>
      <c r="F135" s="16">
        <v>3</v>
      </c>
      <c r="G135" s="16">
        <v>3</v>
      </c>
      <c r="H135" s="16">
        <f t="shared" si="35"/>
        <v>6</v>
      </c>
      <c r="I135" s="16">
        <f t="shared" si="36"/>
        <v>0</v>
      </c>
      <c r="J135" s="16">
        <f t="shared" si="32"/>
        <v>9</v>
      </c>
      <c r="K135" s="16">
        <v>1</v>
      </c>
      <c r="L135" s="16">
        <v>1</v>
      </c>
      <c r="M135" s="16">
        <f t="shared" si="37"/>
        <v>2</v>
      </c>
      <c r="N135" s="16">
        <f t="shared" si="38"/>
        <v>0</v>
      </c>
      <c r="O135" s="16">
        <v>8.04725302019487</v>
      </c>
      <c r="P135" s="16">
        <v>1.15572638050712</v>
      </c>
      <c r="Q135" s="16">
        <v>-12.312342158</v>
      </c>
      <c r="R135" s="16">
        <v>-0.871581142</v>
      </c>
      <c r="S135" s="16">
        <v>-1.12920361657379</v>
      </c>
      <c r="T135" s="16" t="s">
        <v>172</v>
      </c>
      <c r="U135" s="16">
        <v>205.48927</v>
      </c>
      <c r="V135" s="16">
        <v>219.58707</v>
      </c>
      <c r="W135" s="16">
        <v>1.06860601529219</v>
      </c>
      <c r="X135" s="16">
        <v>-0.657978361267102</v>
      </c>
      <c r="Y135" s="16">
        <v>2.58208972051777</v>
      </c>
      <c r="Z135" s="16">
        <v>6.89152664</v>
      </c>
      <c r="AA135" s="16"/>
    </row>
    <row r="136" spans="1:27">
      <c r="A136" s="17" t="s">
        <v>173</v>
      </c>
      <c r="B136" s="16">
        <v>2</v>
      </c>
      <c r="C136" s="16">
        <v>2</v>
      </c>
      <c r="D136" s="16">
        <f t="shared" si="33"/>
        <v>4</v>
      </c>
      <c r="E136" s="16">
        <f t="shared" si="34"/>
        <v>0</v>
      </c>
      <c r="F136" s="16">
        <v>3</v>
      </c>
      <c r="G136" s="16">
        <v>3</v>
      </c>
      <c r="H136" s="16">
        <f t="shared" si="35"/>
        <v>6</v>
      </c>
      <c r="I136" s="16">
        <f t="shared" si="36"/>
        <v>0</v>
      </c>
      <c r="J136" s="16">
        <f t="shared" si="32"/>
        <v>10</v>
      </c>
      <c r="K136" s="16">
        <v>1</v>
      </c>
      <c r="L136" s="16">
        <v>1</v>
      </c>
      <c r="M136" s="16">
        <f t="shared" si="37"/>
        <v>2</v>
      </c>
      <c r="N136" s="16">
        <f t="shared" si="38"/>
        <v>0</v>
      </c>
      <c r="O136" s="16">
        <v>7.30810187656284</v>
      </c>
      <c r="P136" s="16">
        <v>0.0418254192955547</v>
      </c>
      <c r="Q136" s="16">
        <v>-11.0706818125173</v>
      </c>
      <c r="R136" s="16">
        <v>0.351026927985137</v>
      </c>
      <c r="S136" s="16">
        <v>-1.23327216</v>
      </c>
      <c r="T136" s="16">
        <v>3.839</v>
      </c>
      <c r="U136" s="16">
        <v>296.94542</v>
      </c>
      <c r="V136" s="16">
        <v>287.36654</v>
      </c>
      <c r="W136" s="16">
        <v>0.967741950692487</v>
      </c>
      <c r="X136" s="16">
        <v>-1.05666052340582</v>
      </c>
      <c r="Y136" s="16">
        <v>2.01172697903341</v>
      </c>
      <c r="Z136" s="16">
        <v>7.266276457</v>
      </c>
      <c r="AA136" s="1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H18" sqref="H18"/>
    </sheetView>
  </sheetViews>
  <sheetFormatPr defaultColWidth="9" defaultRowHeight="14.4"/>
  <cols>
    <col min="1" max="14" width="9" style="2"/>
    <col min="15" max="16" width="11.1296296296296" style="2"/>
    <col min="17" max="17" width="12" style="2"/>
    <col min="18" max="18" width="11.1296296296296" style="2"/>
    <col min="19" max="19" width="12" style="2"/>
    <col min="20" max="16384" width="9" style="2"/>
  </cols>
  <sheetData>
    <row r="1" s="1" customFormat="1" ht="27" customHeight="1" spans="15:25">
      <c r="O1" s="4"/>
      <c r="P1" s="4"/>
      <c r="Q1" s="4"/>
      <c r="R1" s="4"/>
      <c r="S1" s="4"/>
      <c r="T1" s="6"/>
      <c r="U1" s="1"/>
      <c r="V1" s="1"/>
      <c r="W1" s="7"/>
      <c r="X1" s="8"/>
      <c r="Y1" s="8"/>
    </row>
    <row r="2" s="1" customFormat="1" ht="13.8" spans="1: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  <c r="S2" s="4"/>
      <c r="T2" s="4"/>
      <c r="U2" s="1"/>
      <c r="V2" s="1"/>
      <c r="W2" s="7"/>
      <c r="X2" s="8"/>
      <c r="Y2" s="8"/>
    </row>
    <row r="3" s="1" customFormat="1" ht="13.8" spans="1: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5"/>
      <c r="R3" s="8"/>
      <c r="S3" s="4"/>
      <c r="T3" s="4"/>
      <c r="U3" s="1"/>
      <c r="V3" s="1"/>
      <c r="W3" s="7"/>
      <c r="X3" s="8"/>
      <c r="Y3" s="8"/>
    </row>
    <row r="4" s="1" customFormat="1" ht="13.8" spans="1: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5"/>
      <c r="R4" s="8"/>
      <c r="S4" s="4"/>
      <c r="T4" s="4"/>
      <c r="U4" s="1"/>
      <c r="V4" s="1"/>
      <c r="W4" s="7"/>
      <c r="X4" s="8"/>
      <c r="Y4" s="8"/>
    </row>
    <row r="5" s="1" customFormat="1" ht="13.8" spans="1: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5"/>
      <c r="R5" s="8"/>
      <c r="S5" s="4"/>
      <c r="T5" s="4"/>
      <c r="U5" s="1"/>
      <c r="V5" s="1"/>
      <c r="W5" s="7"/>
      <c r="X5" s="8"/>
      <c r="Y5" s="8"/>
    </row>
    <row r="6" s="1" customFormat="1" ht="13.8" spans="1: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4"/>
      <c r="P6" s="4"/>
      <c r="Q6" s="5"/>
      <c r="R6" s="8"/>
      <c r="S6" s="4"/>
      <c r="T6" s="4"/>
      <c r="U6" s="1"/>
      <c r="V6" s="1"/>
      <c r="W6" s="7"/>
      <c r="X6" s="8"/>
      <c r="Y6" s="8"/>
    </row>
    <row r="7" s="1" customFormat="1" ht="13.8" spans="1: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4"/>
      <c r="P7" s="4"/>
      <c r="Q7" s="5"/>
      <c r="R7" s="8"/>
      <c r="S7" s="4"/>
      <c r="T7" s="4"/>
      <c r="U7" s="1"/>
      <c r="V7" s="1"/>
      <c r="W7" s="7"/>
      <c r="X7" s="8"/>
      <c r="Y7" s="8"/>
    </row>
    <row r="11" s="1" customFormat="1" ht="13.8" spans="1: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5"/>
      <c r="P11" s="4"/>
      <c r="Q11" s="5"/>
      <c r="R11" s="8"/>
      <c r="S11" s="4"/>
      <c r="T11" s="8"/>
      <c r="U11" s="1"/>
      <c r="V11" s="1"/>
      <c r="W11" s="4"/>
      <c r="X11" s="8"/>
      <c r="Y11" s="8"/>
    </row>
    <row r="12" s="1" customFormat="1" ht="13.8" spans="1: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4"/>
      <c r="Q12" s="5"/>
      <c r="R12" s="8"/>
      <c r="S12" s="4"/>
      <c r="T12" s="8"/>
      <c r="U12" s="1"/>
      <c r="V12" s="1"/>
      <c r="W12" s="4"/>
      <c r="X12" s="8"/>
      <c r="Y12" s="8"/>
    </row>
    <row r="13" s="1" customFormat="1" ht="13.8" spans="1: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5"/>
      <c r="P13" s="4"/>
      <c r="Q13" s="5"/>
      <c r="R13" s="8"/>
      <c r="S13" s="4"/>
      <c r="T13" s="8"/>
      <c r="U13" s="1"/>
      <c r="V13" s="1"/>
      <c r="W13" s="4"/>
      <c r="X13" s="8"/>
      <c r="Y13" s="8"/>
    </row>
    <row r="14" s="1" customFormat="1" ht="13.8" spans="1:2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  <c r="P14" s="4"/>
      <c r="Q14" s="5"/>
      <c r="R14" s="8"/>
      <c r="S14" s="4"/>
      <c r="T14" s="8"/>
      <c r="U14" s="1"/>
      <c r="V14" s="1"/>
      <c r="W14" s="4"/>
      <c r="X14" s="8"/>
      <c r="Y14" s="8"/>
    </row>
    <row r="15" s="1" customFormat="1" ht="13.8" spans="15:25">
      <c r="O15" s="5"/>
      <c r="P15" s="4"/>
      <c r="Q15" s="5"/>
      <c r="R15" s="8"/>
      <c r="S15" s="4"/>
      <c r="T15" s="8"/>
      <c r="U15" s="1"/>
      <c r="V15" s="1"/>
      <c r="W15" s="4"/>
      <c r="X15" s="8"/>
      <c r="Y15" s="8"/>
    </row>
    <row r="16" s="1" customFormat="1" ht="13.8" spans="1: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/>
      <c r="P16" s="4"/>
      <c r="Q16" s="5"/>
      <c r="R16" s="8"/>
      <c r="S16" s="4"/>
      <c r="T16" s="8"/>
      <c r="U16" s="1"/>
      <c r="V16" s="1"/>
      <c r="W16" s="4"/>
      <c r="X16" s="8"/>
      <c r="Y16" s="8"/>
    </row>
    <row r="17" s="1" customFormat="1" ht="13.8" spans="1: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"/>
      <c r="P17" s="4"/>
      <c r="Q17" s="5"/>
      <c r="R17" s="8"/>
      <c r="S17" s="4"/>
      <c r="T17" s="8"/>
      <c r="U17" s="1"/>
      <c r="V17" s="1"/>
      <c r="W17" s="4"/>
      <c r="X17" s="8"/>
      <c r="Y17" s="8"/>
    </row>
    <row r="18" s="1" customFormat="1" ht="13.8" spans="15:25">
      <c r="O18" s="5"/>
      <c r="P18" s="4"/>
      <c r="Q18" s="5"/>
      <c r="R18" s="8"/>
      <c r="S18" s="4"/>
      <c r="T18" s="8"/>
      <c r="U18" s="1"/>
      <c r="V18" s="1"/>
      <c r="W18" s="4"/>
      <c r="X18" s="8"/>
      <c r="Y18" s="8"/>
    </row>
    <row r="19" s="1" customFormat="1" ht="13.8" spans="15:25">
      <c r="O19" s="5"/>
      <c r="P19" s="4"/>
      <c r="Q19" s="5"/>
      <c r="R19" s="8"/>
      <c r="S19" s="4"/>
      <c r="T19" s="8"/>
      <c r="U19" s="1"/>
      <c r="V19" s="1"/>
      <c r="W19" s="4"/>
      <c r="X19" s="8"/>
      <c r="Y19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何浩轩</dc:creator>
  <cp:lastModifiedBy>错了</cp:lastModifiedBy>
  <dcterms:created xsi:type="dcterms:W3CDTF">2025-07-19T11:18:00Z</dcterms:created>
  <dcterms:modified xsi:type="dcterms:W3CDTF">2026-03-14T12:37:01Z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27B5655C450743D19B4D4AACF5F13F07_13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